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IS3 System Support\PRAS and HRMS Support\ORACLE PRAS\yy. Turnover\Ron Ezrel A. De VIlla\FIN\FIN\GL\"/>
    </mc:Choice>
  </mc:AlternateContent>
  <bookViews>
    <workbookView xWindow="0" yWindow="0" windowWidth="20490" windowHeight="7650"/>
  </bookViews>
  <sheets>
    <sheet name="Issue List" sheetId="1" r:id="rId1"/>
  </sheets>
  <externalReferences>
    <externalReference r:id="rId2"/>
  </externalReferences>
  <definedNames>
    <definedName name="_xlnm._FilterDatabase" localSheetId="0" hidden="1">'Issue List'!$B$7:$AG$2178</definedName>
    <definedName name="Assign_By">[1]List!$S$4:$S$33</definedName>
    <definedName name="CTL_NO">'Issue List'!$B$8:$B$9</definedName>
    <definedName name="Dev_Mod_Category">[1]List!$Y$4:$Y$18</definedName>
    <definedName name="function">[1]List!$C$4:$C$33</definedName>
    <definedName name="Inquiry_type">[1]List!$I$4:$I$18</definedName>
    <definedName name="Publish_Issue_Number_By">[1]List!$V$4:$V$33</definedName>
    <definedName name="Range">'Issue List'!$B$8:$X$11</definedName>
    <definedName name="Receipt_by">[1]List!$P$4:$P$18</definedName>
    <definedName name="Reception_Path">[1]List!$M$4:$M$18</definedName>
    <definedName name="status">[1]List!$F$4:$F$18</definedName>
    <definedName name="Z_2643339E_22B8_4D41_9E1E_0EB35E49FA98_.wvu.FilterData" localSheetId="0" hidden="1">'Issue List'!$B$7:$X$9</definedName>
    <definedName name="Z_7E958AFC_DDC3_482D_B41D_4C0C91872A75_.wvu.FilterData" localSheetId="0" hidden="1">'Issue List'!$B$7:$X$9</definedName>
    <definedName name="Z_87F8E7DE_B420_4AA6_A304_65A91C71E4B7_.wvu.FilterData" localSheetId="0" hidden="1">'Issue List'!$B$7:$X$9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958" i="1" l="1"/>
  <c r="AE1958" i="1"/>
  <c r="N1531" i="1"/>
  <c r="L1531" i="1"/>
  <c r="L1532" i="1" s="1"/>
  <c r="K1531" i="1"/>
  <c r="J1531" i="1"/>
  <c r="AG1092" i="1"/>
  <c r="AF1092" i="1"/>
  <c r="AE1092" i="1"/>
  <c r="AF1091" i="1"/>
  <c r="AE1091" i="1"/>
  <c r="AF1090" i="1"/>
  <c r="AE1090" i="1"/>
  <c r="AG1090" i="1" s="1"/>
  <c r="AF1089" i="1"/>
  <c r="AG1089" i="1" s="1"/>
  <c r="AE1089" i="1"/>
  <c r="AG1088" i="1"/>
  <c r="AF1088" i="1"/>
  <c r="AE1088" i="1"/>
  <c r="AF1087" i="1"/>
  <c r="AE1087" i="1"/>
  <c r="AG1087" i="1" s="1"/>
  <c r="AF1086" i="1"/>
  <c r="AE1086" i="1"/>
  <c r="AG1086" i="1" s="1"/>
  <c r="AF1085" i="1"/>
  <c r="AG1085" i="1" s="1"/>
  <c r="AE1085" i="1"/>
  <c r="AG1084" i="1"/>
  <c r="AF1084" i="1"/>
  <c r="AE1084" i="1"/>
  <c r="AF1083" i="1"/>
  <c r="AE1083" i="1"/>
  <c r="AF1082" i="1"/>
  <c r="AE1082" i="1"/>
  <c r="AG1082" i="1" s="1"/>
  <c r="AF1081" i="1"/>
  <c r="AG1081" i="1" s="1"/>
  <c r="AE1081" i="1"/>
  <c r="AG1080" i="1"/>
  <c r="AF1080" i="1"/>
  <c r="AE1080" i="1"/>
  <c r="AF1079" i="1"/>
  <c r="AE1079" i="1"/>
  <c r="AG1079" i="1" s="1"/>
  <c r="AF1078" i="1"/>
  <c r="AE1078" i="1"/>
  <c r="AG1078" i="1" s="1"/>
  <c r="AF1077" i="1"/>
  <c r="AG1077" i="1" s="1"/>
  <c r="AE1077" i="1"/>
  <c r="AG1076" i="1"/>
  <c r="AF1076" i="1"/>
  <c r="AE1076" i="1"/>
  <c r="AF1075" i="1"/>
  <c r="AE1075" i="1"/>
  <c r="AF1074" i="1"/>
  <c r="AE1074" i="1"/>
  <c r="AG1074" i="1" s="1"/>
  <c r="AF1073" i="1"/>
  <c r="AG1073" i="1" s="1"/>
  <c r="AE1073" i="1"/>
  <c r="AG1072" i="1"/>
  <c r="AF1072" i="1"/>
  <c r="AE1072" i="1"/>
  <c r="AF1071" i="1"/>
  <c r="AE1071" i="1"/>
  <c r="AG1071" i="1" s="1"/>
  <c r="AF1070" i="1"/>
  <c r="AE1070" i="1"/>
  <c r="AG1070" i="1" s="1"/>
  <c r="AF1069" i="1"/>
  <c r="AG1069" i="1" s="1"/>
  <c r="AE1069" i="1"/>
  <c r="AG1068" i="1"/>
  <c r="AF1068" i="1"/>
  <c r="AE1068" i="1"/>
  <c r="AF1067" i="1"/>
  <c r="AE1067" i="1"/>
  <c r="AF1066" i="1"/>
  <c r="AE1066" i="1"/>
  <c r="AG1066" i="1" s="1"/>
  <c r="AF1065" i="1"/>
  <c r="AG1065" i="1" s="1"/>
  <c r="AE1065" i="1"/>
  <c r="AG1064" i="1"/>
  <c r="AF1064" i="1"/>
  <c r="AE1064" i="1"/>
  <c r="AF1063" i="1"/>
  <c r="AE1063" i="1"/>
  <c r="AG1063" i="1" s="1"/>
  <c r="AF1062" i="1"/>
  <c r="AE1062" i="1"/>
  <c r="AG1062" i="1" s="1"/>
  <c r="AF1061" i="1"/>
  <c r="AG1061" i="1" s="1"/>
  <c r="AE1061" i="1"/>
  <c r="AG1060" i="1"/>
  <c r="AF1060" i="1"/>
  <c r="AE1060" i="1"/>
  <c r="AF1059" i="1"/>
  <c r="AE1059" i="1"/>
  <c r="AF1058" i="1"/>
  <c r="AE1058" i="1"/>
  <c r="AG1058" i="1" s="1"/>
  <c r="AF1057" i="1"/>
  <c r="AG1057" i="1" s="1"/>
  <c r="AE1057" i="1"/>
  <c r="AG1056" i="1"/>
  <c r="AF1056" i="1"/>
  <c r="AE1056" i="1"/>
  <c r="AF1055" i="1"/>
  <c r="AE1055" i="1"/>
  <c r="AG1055" i="1" s="1"/>
  <c r="AF1054" i="1"/>
  <c r="AE1054" i="1"/>
  <c r="AG1054" i="1" s="1"/>
  <c r="AF1053" i="1"/>
  <c r="AG1053" i="1" s="1"/>
  <c r="AE1053" i="1"/>
  <c r="AG1052" i="1"/>
  <c r="AF1052" i="1"/>
  <c r="AE1052" i="1"/>
  <c r="AF1051" i="1"/>
  <c r="AE1051" i="1"/>
  <c r="AF1050" i="1"/>
  <c r="AE1050" i="1"/>
  <c r="AG1050" i="1" s="1"/>
  <c r="AF1049" i="1"/>
  <c r="AE1049" i="1"/>
  <c r="AG1049" i="1" s="1"/>
  <c r="AG1048" i="1"/>
  <c r="AF1048" i="1"/>
  <c r="AE1048" i="1"/>
  <c r="AF1047" i="1"/>
  <c r="AE1047" i="1"/>
  <c r="AF1046" i="1"/>
  <c r="AE1046" i="1"/>
  <c r="AG1046" i="1" s="1"/>
  <c r="AF1045" i="1"/>
  <c r="AE1045" i="1"/>
  <c r="AG1045" i="1" s="1"/>
  <c r="AG1044" i="1"/>
  <c r="AF1044" i="1"/>
  <c r="AE1044" i="1"/>
  <c r="AF1043" i="1"/>
  <c r="AE1043" i="1"/>
  <c r="AF1042" i="1"/>
  <c r="AE1042" i="1"/>
  <c r="AG1042" i="1" s="1"/>
  <c r="AF1041" i="1"/>
  <c r="AE1041" i="1"/>
  <c r="AG1041" i="1" s="1"/>
  <c r="AG1040" i="1"/>
  <c r="AF1040" i="1"/>
  <c r="AE1040" i="1"/>
  <c r="AF1039" i="1"/>
  <c r="AE1039" i="1"/>
  <c r="AG1039" i="1" s="1"/>
  <c r="AF1038" i="1"/>
  <c r="AE1038" i="1"/>
  <c r="AG1038" i="1" s="1"/>
  <c r="AF1037" i="1"/>
  <c r="AE1037" i="1"/>
  <c r="AG1037" i="1" s="1"/>
  <c r="AG1036" i="1"/>
  <c r="AF1036" i="1"/>
  <c r="AE1036" i="1"/>
  <c r="AF1035" i="1"/>
  <c r="AE1035" i="1"/>
  <c r="AF1034" i="1"/>
  <c r="AE1034" i="1"/>
  <c r="AG1034" i="1" s="1"/>
  <c r="AF1033" i="1"/>
  <c r="AG1033" i="1" s="1"/>
  <c r="AE1033" i="1"/>
  <c r="AG1032" i="1"/>
  <c r="AF1032" i="1"/>
  <c r="AE1032" i="1"/>
  <c r="AF1031" i="1"/>
  <c r="AE1031" i="1"/>
  <c r="AG1031" i="1" s="1"/>
  <c r="AF1030" i="1"/>
  <c r="AE1030" i="1"/>
  <c r="AG1030" i="1" s="1"/>
  <c r="AF1029" i="1"/>
  <c r="AE1029" i="1"/>
  <c r="AG1029" i="1" s="1"/>
  <c r="AG1028" i="1"/>
  <c r="AF1028" i="1"/>
  <c r="AE1028" i="1"/>
  <c r="AF1027" i="1"/>
  <c r="AE1027" i="1"/>
  <c r="AF1026" i="1"/>
  <c r="AE1026" i="1"/>
  <c r="AG1026" i="1" s="1"/>
  <c r="AF1025" i="1"/>
  <c r="AE1025" i="1"/>
  <c r="AG1025" i="1" s="1"/>
  <c r="AG1024" i="1"/>
  <c r="AF1024" i="1"/>
  <c r="AE1024" i="1"/>
  <c r="AF1023" i="1"/>
  <c r="AE1023" i="1"/>
  <c r="AG1023" i="1" s="1"/>
  <c r="AF1022" i="1"/>
  <c r="AE1022" i="1"/>
  <c r="AG1022" i="1" s="1"/>
  <c r="AF1021" i="1"/>
  <c r="AE1021" i="1"/>
  <c r="AG1021" i="1" s="1"/>
  <c r="AG1020" i="1"/>
  <c r="AF1020" i="1"/>
  <c r="AE1020" i="1"/>
  <c r="AF1019" i="1"/>
  <c r="AE1019" i="1"/>
  <c r="AF1018" i="1"/>
  <c r="AE1018" i="1"/>
  <c r="AG1018" i="1" s="1"/>
  <c r="AF1017" i="1"/>
  <c r="AE1017" i="1"/>
  <c r="AG1017" i="1" s="1"/>
  <c r="AG1016" i="1"/>
  <c r="AF1016" i="1"/>
  <c r="AE1016" i="1"/>
  <c r="AF1015" i="1"/>
  <c r="AE1015" i="1"/>
  <c r="AG1015" i="1" s="1"/>
  <c r="AF1014" i="1"/>
  <c r="AE1014" i="1"/>
  <c r="AG1014" i="1" s="1"/>
  <c r="AF1013" i="1"/>
  <c r="AE1013" i="1"/>
  <c r="AG1013" i="1" s="1"/>
  <c r="AG1012" i="1"/>
  <c r="AF1012" i="1"/>
  <c r="AE1012" i="1"/>
  <c r="AF1011" i="1"/>
  <c r="AE1011" i="1"/>
  <c r="AF1010" i="1"/>
  <c r="AE1010" i="1"/>
  <c r="AG1010" i="1" s="1"/>
  <c r="AF1009" i="1"/>
  <c r="AE1009" i="1"/>
  <c r="AG1009" i="1" s="1"/>
  <c r="AG1008" i="1"/>
  <c r="AF1008" i="1"/>
  <c r="AE1008" i="1"/>
  <c r="AF1007" i="1"/>
  <c r="AE1007" i="1"/>
  <c r="AG1007" i="1" s="1"/>
  <c r="AF1006" i="1"/>
  <c r="AE1006" i="1"/>
  <c r="AG1006" i="1" s="1"/>
  <c r="AF1005" i="1"/>
  <c r="AE1005" i="1"/>
  <c r="AG1005" i="1" s="1"/>
  <c r="AG1004" i="1"/>
  <c r="AF1004" i="1"/>
  <c r="AE1004" i="1"/>
  <c r="AF1003" i="1"/>
  <c r="AE1003" i="1"/>
  <c r="AF1002" i="1"/>
  <c r="AE1002" i="1"/>
  <c r="AG1002" i="1" s="1"/>
  <c r="AF1001" i="1"/>
  <c r="AE1001" i="1"/>
  <c r="AG1001" i="1" s="1"/>
  <c r="AG1000" i="1"/>
  <c r="AF1000" i="1"/>
  <c r="AE1000" i="1"/>
  <c r="AF999" i="1"/>
  <c r="AE999" i="1"/>
  <c r="AG999" i="1" s="1"/>
  <c r="AF998" i="1"/>
  <c r="AE998" i="1"/>
  <c r="AG998" i="1" s="1"/>
  <c r="AF997" i="1"/>
  <c r="AE997" i="1"/>
  <c r="AG997" i="1" s="1"/>
  <c r="AG996" i="1"/>
  <c r="AF996" i="1"/>
  <c r="AE996" i="1"/>
  <c r="AF995" i="1"/>
  <c r="AE995" i="1"/>
  <c r="AF994" i="1"/>
  <c r="AE994" i="1"/>
  <c r="AG994" i="1" s="1"/>
  <c r="AF993" i="1"/>
  <c r="AE993" i="1"/>
  <c r="AG993" i="1" s="1"/>
  <c r="AG992" i="1"/>
  <c r="AF992" i="1"/>
  <c r="AE992" i="1"/>
  <c r="AF991" i="1"/>
  <c r="AE991" i="1"/>
  <c r="AG991" i="1" s="1"/>
  <c r="AF990" i="1"/>
  <c r="AE990" i="1"/>
  <c r="AG990" i="1" s="1"/>
  <c r="AF989" i="1"/>
  <c r="AE989" i="1"/>
  <c r="AG989" i="1" s="1"/>
  <c r="AG988" i="1"/>
  <c r="AF988" i="1"/>
  <c r="AE988" i="1"/>
  <c r="AF987" i="1"/>
  <c r="AE987" i="1"/>
  <c r="AF986" i="1"/>
  <c r="AE986" i="1"/>
  <c r="AG986" i="1" s="1"/>
  <c r="AF985" i="1"/>
  <c r="AE985" i="1"/>
  <c r="AG985" i="1" s="1"/>
  <c r="AG984" i="1"/>
  <c r="AF984" i="1"/>
  <c r="AE984" i="1"/>
  <c r="AF983" i="1"/>
  <c r="AE983" i="1"/>
  <c r="AG983" i="1" s="1"/>
  <c r="AF982" i="1"/>
  <c r="AE982" i="1"/>
  <c r="AG982" i="1" s="1"/>
  <c r="AF981" i="1"/>
  <c r="AE981" i="1"/>
  <c r="AG981" i="1" s="1"/>
  <c r="AG980" i="1"/>
  <c r="AF980" i="1"/>
  <c r="AE980" i="1"/>
  <c r="AF979" i="1"/>
  <c r="AE979" i="1"/>
  <c r="AF978" i="1"/>
  <c r="AE978" i="1"/>
  <c r="AG978" i="1" s="1"/>
  <c r="AF977" i="1"/>
  <c r="AE977" i="1"/>
  <c r="AG977" i="1" s="1"/>
  <c r="AG976" i="1"/>
  <c r="AF976" i="1"/>
  <c r="AE976" i="1"/>
  <c r="AF975" i="1"/>
  <c r="AE975" i="1"/>
  <c r="AG975" i="1" s="1"/>
  <c r="AF974" i="1"/>
  <c r="AE974" i="1"/>
  <c r="AG974" i="1" s="1"/>
  <c r="AF973" i="1"/>
  <c r="AE973" i="1"/>
  <c r="AG973" i="1" s="1"/>
  <c r="AG972" i="1"/>
  <c r="AF972" i="1"/>
  <c r="AE972" i="1"/>
  <c r="AF971" i="1"/>
  <c r="AE971" i="1"/>
  <c r="AF970" i="1"/>
  <c r="AE970" i="1"/>
  <c r="AG970" i="1" s="1"/>
  <c r="AF969" i="1"/>
  <c r="AE969" i="1"/>
  <c r="AG969" i="1" s="1"/>
  <c r="AG968" i="1"/>
  <c r="AF968" i="1"/>
  <c r="AE968" i="1"/>
  <c r="AG967" i="1"/>
  <c r="AG966" i="1"/>
  <c r="AF966" i="1"/>
  <c r="AE966" i="1"/>
  <c r="AF965" i="1"/>
  <c r="AG965" i="1" s="1"/>
  <c r="AE965" i="1"/>
  <c r="AF964" i="1"/>
  <c r="AE964" i="1"/>
  <c r="AG964" i="1" s="1"/>
  <c r="AF963" i="1"/>
  <c r="AE963" i="1"/>
  <c r="AG963" i="1" s="1"/>
  <c r="AG962" i="1"/>
  <c r="AF962" i="1"/>
  <c r="AE962" i="1"/>
  <c r="AF961" i="1"/>
  <c r="AG961" i="1" s="1"/>
  <c r="AE961" i="1"/>
  <c r="AF960" i="1"/>
  <c r="AE960" i="1"/>
  <c r="AG960" i="1" s="1"/>
  <c r="AF959" i="1"/>
  <c r="AE959" i="1"/>
  <c r="AG959" i="1" s="1"/>
  <c r="AG958" i="1"/>
  <c r="AF958" i="1"/>
  <c r="AE958" i="1"/>
  <c r="AF957" i="1"/>
  <c r="AG957" i="1" s="1"/>
  <c r="AE957" i="1"/>
  <c r="AF956" i="1"/>
  <c r="AE956" i="1"/>
  <c r="AG956" i="1" s="1"/>
  <c r="AF955" i="1"/>
  <c r="AE955" i="1"/>
  <c r="AG955" i="1" s="1"/>
  <c r="AG954" i="1"/>
  <c r="AF954" i="1"/>
  <c r="AE954" i="1"/>
  <c r="AF953" i="1"/>
  <c r="AG953" i="1" s="1"/>
  <c r="AE953" i="1"/>
  <c r="AF952" i="1"/>
  <c r="AE952" i="1"/>
  <c r="AG952" i="1" s="1"/>
  <c r="AF951" i="1"/>
  <c r="AE951" i="1"/>
  <c r="AG951" i="1" s="1"/>
  <c r="AG950" i="1"/>
  <c r="AF950" i="1"/>
  <c r="AE950" i="1"/>
  <c r="AF949" i="1"/>
  <c r="AG949" i="1" s="1"/>
  <c r="AE949" i="1"/>
  <c r="AF948" i="1"/>
  <c r="AE948" i="1"/>
  <c r="AG948" i="1" s="1"/>
  <c r="AF946" i="1"/>
  <c r="AE946" i="1"/>
  <c r="AG946" i="1" s="1"/>
  <c r="AG945" i="1"/>
  <c r="AF945" i="1"/>
  <c r="AE945" i="1"/>
  <c r="AF944" i="1"/>
  <c r="AG944" i="1" s="1"/>
  <c r="AE944" i="1"/>
  <c r="AF943" i="1"/>
  <c r="AE943" i="1"/>
  <c r="AG943" i="1" s="1"/>
  <c r="AF942" i="1"/>
  <c r="AE942" i="1"/>
  <c r="AG942" i="1" s="1"/>
  <c r="AG941" i="1"/>
  <c r="AF941" i="1"/>
  <c r="AE941" i="1"/>
  <c r="AF940" i="1"/>
  <c r="AG940" i="1" s="1"/>
  <c r="AE940" i="1"/>
  <c r="AF939" i="1"/>
  <c r="AE939" i="1"/>
  <c r="AG939" i="1" s="1"/>
  <c r="AF938" i="1"/>
  <c r="AE938" i="1"/>
  <c r="AG938" i="1" s="1"/>
  <c r="AG937" i="1"/>
  <c r="AF937" i="1"/>
  <c r="AE937" i="1"/>
  <c r="AF936" i="1"/>
  <c r="AG936" i="1" s="1"/>
  <c r="AE936" i="1"/>
  <c r="AF935" i="1"/>
  <c r="AE935" i="1"/>
  <c r="AG935" i="1" s="1"/>
  <c r="AF934" i="1"/>
  <c r="AE934" i="1"/>
  <c r="AG934" i="1" s="1"/>
  <c r="AG933" i="1"/>
  <c r="AF933" i="1"/>
  <c r="AE933" i="1"/>
  <c r="AF932" i="1"/>
  <c r="AG932" i="1" s="1"/>
  <c r="AE932" i="1"/>
  <c r="AF931" i="1"/>
  <c r="AE931" i="1"/>
  <c r="AG931" i="1" s="1"/>
  <c r="AF930" i="1"/>
  <c r="AE930" i="1"/>
  <c r="AG930" i="1" s="1"/>
  <c r="AG929" i="1"/>
  <c r="AF929" i="1"/>
  <c r="AE929" i="1"/>
  <c r="AF928" i="1"/>
  <c r="AG928" i="1" s="1"/>
  <c r="AE928" i="1"/>
  <c r="AF927" i="1"/>
  <c r="AE927" i="1"/>
  <c r="AG927" i="1" s="1"/>
  <c r="AF926" i="1"/>
  <c r="AE926" i="1"/>
  <c r="AG926" i="1" s="1"/>
  <c r="AG925" i="1"/>
  <c r="AF925" i="1"/>
  <c r="AE925" i="1"/>
  <c r="AF924" i="1"/>
  <c r="AG924" i="1" s="1"/>
  <c r="AE924" i="1"/>
  <c r="AF923" i="1"/>
  <c r="AE923" i="1"/>
  <c r="AG923" i="1" s="1"/>
  <c r="AF922" i="1"/>
  <c r="AE922" i="1"/>
  <c r="AG922" i="1" s="1"/>
  <c r="AG921" i="1"/>
  <c r="AF921" i="1"/>
  <c r="AE921" i="1"/>
  <c r="AF920" i="1"/>
  <c r="AG920" i="1" s="1"/>
  <c r="AE920" i="1"/>
  <c r="AF919" i="1"/>
  <c r="AE919" i="1"/>
  <c r="AG919" i="1" s="1"/>
  <c r="AF918" i="1"/>
  <c r="AE918" i="1"/>
  <c r="AG918" i="1" s="1"/>
  <c r="AG917" i="1"/>
  <c r="AF917" i="1"/>
  <c r="AE917" i="1"/>
  <c r="AF916" i="1"/>
  <c r="AG916" i="1" s="1"/>
  <c r="AE916" i="1"/>
  <c r="AF915" i="1"/>
  <c r="AE915" i="1"/>
  <c r="AG915" i="1" s="1"/>
  <c r="AF914" i="1"/>
  <c r="AE914" i="1"/>
  <c r="AG914" i="1" s="1"/>
  <c r="AG913" i="1"/>
  <c r="AF913" i="1"/>
  <c r="AE913" i="1"/>
  <c r="AF912" i="1"/>
  <c r="AG912" i="1" s="1"/>
  <c r="AE912" i="1"/>
  <c r="AF911" i="1"/>
  <c r="AE911" i="1"/>
  <c r="AG911" i="1" s="1"/>
  <c r="AF910" i="1"/>
  <c r="AE910" i="1"/>
  <c r="AG910" i="1" s="1"/>
  <c r="AG909" i="1"/>
  <c r="AF909" i="1"/>
  <c r="AE909" i="1"/>
  <c r="AF908" i="1"/>
  <c r="AG908" i="1" s="1"/>
  <c r="AE908" i="1"/>
  <c r="AF907" i="1"/>
  <c r="AE907" i="1"/>
  <c r="AG907" i="1" s="1"/>
  <c r="AF906" i="1"/>
  <c r="AE906" i="1"/>
  <c r="AG906" i="1" s="1"/>
  <c r="AG905" i="1"/>
  <c r="AF905" i="1"/>
  <c r="AE905" i="1"/>
  <c r="AF904" i="1"/>
  <c r="AG904" i="1" s="1"/>
  <c r="AE904" i="1"/>
  <c r="AF903" i="1"/>
  <c r="AE903" i="1"/>
  <c r="AG903" i="1" s="1"/>
  <c r="AF902" i="1"/>
  <c r="AE902" i="1"/>
  <c r="AG902" i="1" s="1"/>
  <c r="AG901" i="1"/>
  <c r="AF901" i="1"/>
  <c r="AE901" i="1"/>
  <c r="AF900" i="1"/>
  <c r="AG900" i="1" s="1"/>
  <c r="AE900" i="1"/>
  <c r="AF899" i="1"/>
  <c r="AE899" i="1"/>
  <c r="AG899" i="1" s="1"/>
  <c r="AF898" i="1"/>
  <c r="AE898" i="1"/>
  <c r="AG898" i="1" s="1"/>
  <c r="AG897" i="1"/>
  <c r="AF897" i="1"/>
  <c r="AE897" i="1"/>
  <c r="AF896" i="1"/>
  <c r="AG896" i="1" s="1"/>
  <c r="AE896" i="1"/>
  <c r="AF895" i="1"/>
  <c r="AE895" i="1"/>
  <c r="AG895" i="1" s="1"/>
  <c r="AF894" i="1"/>
  <c r="AE894" i="1"/>
  <c r="AG894" i="1" s="1"/>
  <c r="AG892" i="1"/>
  <c r="AF892" i="1"/>
  <c r="AE892" i="1"/>
  <c r="AF891" i="1"/>
  <c r="AG891" i="1" s="1"/>
  <c r="AE891" i="1"/>
  <c r="AF890" i="1"/>
  <c r="AE890" i="1"/>
  <c r="AG890" i="1" s="1"/>
  <c r="AF889" i="1"/>
  <c r="AE889" i="1"/>
  <c r="AG889" i="1" s="1"/>
  <c r="AG888" i="1"/>
  <c r="AF888" i="1"/>
  <c r="AE888" i="1"/>
  <c r="AF884" i="1"/>
  <c r="AE884" i="1"/>
  <c r="AF883" i="1"/>
  <c r="AE883" i="1"/>
  <c r="AG883" i="1" s="1"/>
  <c r="AF882" i="1"/>
  <c r="AE882" i="1"/>
  <c r="AG882" i="1" s="1"/>
  <c r="AG881" i="1"/>
  <c r="AF881" i="1"/>
  <c r="AE881" i="1"/>
  <c r="AF880" i="1"/>
  <c r="AE880" i="1"/>
  <c r="AF879" i="1"/>
  <c r="AE879" i="1"/>
  <c r="AG879" i="1" s="1"/>
  <c r="AF878" i="1"/>
  <c r="AE878" i="1"/>
  <c r="AG878" i="1" s="1"/>
  <c r="AG877" i="1"/>
  <c r="AF877" i="1"/>
  <c r="AE877" i="1"/>
  <c r="AF876" i="1"/>
  <c r="AE876" i="1"/>
  <c r="AF875" i="1"/>
  <c r="AE875" i="1"/>
  <c r="AG875" i="1" s="1"/>
  <c r="AF874" i="1"/>
  <c r="AE874" i="1"/>
  <c r="AG874" i="1" s="1"/>
  <c r="AG873" i="1"/>
  <c r="AF873" i="1"/>
  <c r="AE873" i="1"/>
  <c r="AF872" i="1"/>
  <c r="AE872" i="1"/>
  <c r="AG872" i="1" s="1"/>
  <c r="AF871" i="1"/>
  <c r="AE871" i="1"/>
  <c r="AG871" i="1" s="1"/>
  <c r="AF870" i="1"/>
  <c r="AE870" i="1"/>
  <c r="AG870" i="1" s="1"/>
  <c r="AG869" i="1"/>
  <c r="AF869" i="1"/>
  <c r="AE869" i="1"/>
  <c r="AF868" i="1"/>
  <c r="AE868" i="1"/>
  <c r="AF867" i="1"/>
  <c r="AE867" i="1"/>
  <c r="AG867" i="1" s="1"/>
  <c r="AF866" i="1"/>
  <c r="AE866" i="1"/>
  <c r="AG866" i="1" s="1"/>
  <c r="AG865" i="1"/>
  <c r="AF865" i="1"/>
  <c r="AE865" i="1"/>
  <c r="AF864" i="1"/>
  <c r="AE864" i="1"/>
  <c r="AF863" i="1"/>
  <c r="AE863" i="1"/>
  <c r="AG863" i="1" s="1"/>
  <c r="AF862" i="1"/>
  <c r="AE862" i="1"/>
  <c r="AG862" i="1" s="1"/>
  <c r="AG861" i="1"/>
  <c r="AF861" i="1"/>
  <c r="AE861" i="1"/>
  <c r="AF860" i="1"/>
  <c r="AE860" i="1"/>
  <c r="AF859" i="1"/>
  <c r="AE859" i="1"/>
  <c r="AG859" i="1" s="1"/>
  <c r="AF858" i="1"/>
  <c r="AE858" i="1"/>
  <c r="AG858" i="1" s="1"/>
  <c r="AG857" i="1"/>
  <c r="AF857" i="1"/>
  <c r="AE857" i="1"/>
  <c r="AF856" i="1"/>
  <c r="AE856" i="1"/>
  <c r="AG856" i="1" s="1"/>
  <c r="AF855" i="1"/>
  <c r="AE855" i="1"/>
  <c r="AG855" i="1" s="1"/>
  <c r="AF854" i="1"/>
  <c r="AE854" i="1"/>
  <c r="AG854" i="1" s="1"/>
  <c r="AG853" i="1"/>
  <c r="AF853" i="1"/>
  <c r="AE853" i="1"/>
  <c r="AF852" i="1"/>
  <c r="AE852" i="1"/>
  <c r="AF851" i="1"/>
  <c r="AE851" i="1"/>
  <c r="AG851" i="1" s="1"/>
  <c r="AF850" i="1"/>
  <c r="AE850" i="1"/>
  <c r="AG850" i="1" s="1"/>
  <c r="AG849" i="1"/>
  <c r="AF849" i="1"/>
  <c r="AE849" i="1"/>
  <c r="AF848" i="1"/>
  <c r="AE848" i="1"/>
  <c r="AF847" i="1"/>
  <c r="AE847" i="1"/>
  <c r="AG847" i="1" s="1"/>
  <c r="AF846" i="1"/>
  <c r="AE846" i="1"/>
  <c r="AG846" i="1" s="1"/>
  <c r="AG845" i="1"/>
  <c r="AF845" i="1"/>
  <c r="AE845" i="1"/>
  <c r="AF844" i="1"/>
  <c r="AE844" i="1"/>
  <c r="AF843" i="1"/>
  <c r="AE843" i="1"/>
  <c r="AG843" i="1" s="1"/>
  <c r="AF842" i="1"/>
  <c r="AE842" i="1"/>
  <c r="AG842" i="1" s="1"/>
  <c r="AG841" i="1"/>
  <c r="AF841" i="1"/>
  <c r="AE841" i="1"/>
  <c r="AF840" i="1"/>
  <c r="AE840" i="1"/>
  <c r="AG840" i="1" s="1"/>
  <c r="AF839" i="1"/>
  <c r="AE839" i="1"/>
  <c r="AG839" i="1" s="1"/>
  <c r="AF838" i="1"/>
  <c r="AE838" i="1"/>
  <c r="AG838" i="1" s="1"/>
  <c r="AG837" i="1"/>
  <c r="AF837" i="1"/>
  <c r="AE837" i="1"/>
  <c r="AF836" i="1"/>
  <c r="AE836" i="1"/>
  <c r="AF835" i="1"/>
  <c r="AE835" i="1"/>
  <c r="AG835" i="1" s="1"/>
  <c r="AF834" i="1"/>
  <c r="AE834" i="1"/>
  <c r="AG834" i="1" s="1"/>
  <c r="AG833" i="1"/>
  <c r="AF833" i="1"/>
  <c r="AE833" i="1"/>
  <c r="AF832" i="1"/>
  <c r="AE832" i="1"/>
  <c r="AF831" i="1"/>
  <c r="AE831" i="1"/>
  <c r="AG831" i="1" s="1"/>
  <c r="AF830" i="1"/>
  <c r="AE830" i="1"/>
  <c r="AG830" i="1" s="1"/>
  <c r="AG829" i="1"/>
  <c r="AF829" i="1"/>
  <c r="AE829" i="1"/>
  <c r="AF828" i="1"/>
  <c r="AE828" i="1"/>
  <c r="AF827" i="1"/>
  <c r="AE827" i="1"/>
  <c r="AG827" i="1" s="1"/>
  <c r="AF826" i="1"/>
  <c r="AE826" i="1"/>
  <c r="AG826" i="1" s="1"/>
  <c r="AG825" i="1"/>
  <c r="AF825" i="1"/>
  <c r="AE825" i="1"/>
  <c r="AF824" i="1"/>
  <c r="AE824" i="1"/>
  <c r="AG824" i="1" s="1"/>
  <c r="AF823" i="1"/>
  <c r="AE823" i="1"/>
  <c r="AG823" i="1" s="1"/>
  <c r="AF822" i="1"/>
  <c r="AE822" i="1"/>
  <c r="AG822" i="1" s="1"/>
  <c r="AG821" i="1"/>
  <c r="AF821" i="1"/>
  <c r="AE821" i="1"/>
  <c r="AF820" i="1"/>
  <c r="AE820" i="1"/>
  <c r="AF819" i="1"/>
  <c r="AE819" i="1"/>
  <c r="AG819" i="1" s="1"/>
  <c r="AF818" i="1"/>
  <c r="AE818" i="1"/>
  <c r="AG818" i="1" s="1"/>
  <c r="AG817" i="1"/>
  <c r="AF817" i="1"/>
  <c r="AE817" i="1"/>
  <c r="AF816" i="1"/>
  <c r="AE816" i="1"/>
  <c r="AF815" i="1"/>
  <c r="AE815" i="1"/>
  <c r="AG815" i="1" s="1"/>
  <c r="AF814" i="1"/>
  <c r="AE814" i="1"/>
  <c r="AG814" i="1" s="1"/>
  <c r="AG813" i="1"/>
  <c r="AF813" i="1"/>
  <c r="AE813" i="1"/>
  <c r="AF812" i="1"/>
  <c r="AE812" i="1"/>
  <c r="AF811" i="1"/>
  <c r="AE811" i="1"/>
  <c r="AG811" i="1" s="1"/>
  <c r="AF810" i="1"/>
  <c r="AE810" i="1"/>
  <c r="AG810" i="1" s="1"/>
  <c r="AG809" i="1"/>
  <c r="AF809" i="1"/>
  <c r="AE809" i="1"/>
  <c r="AF808" i="1"/>
  <c r="AE808" i="1"/>
  <c r="AG808" i="1" s="1"/>
  <c r="AF807" i="1"/>
  <c r="AE807" i="1"/>
  <c r="AG807" i="1" s="1"/>
  <c r="AF806" i="1"/>
  <c r="AE806" i="1"/>
  <c r="AG806" i="1" s="1"/>
  <c r="AG805" i="1"/>
  <c r="AF805" i="1"/>
  <c r="AE805" i="1"/>
  <c r="AF804" i="1"/>
  <c r="AE804" i="1"/>
  <c r="AF803" i="1"/>
  <c r="AE803" i="1"/>
  <c r="AG803" i="1" s="1"/>
  <c r="AF802" i="1"/>
  <c r="AE802" i="1"/>
  <c r="AG802" i="1" s="1"/>
  <c r="AG801" i="1"/>
  <c r="AF801" i="1"/>
  <c r="AE801" i="1"/>
  <c r="AF800" i="1"/>
  <c r="AE800" i="1"/>
  <c r="AF799" i="1"/>
  <c r="AE799" i="1"/>
  <c r="AG799" i="1" s="1"/>
  <c r="AF798" i="1"/>
  <c r="AE798" i="1"/>
  <c r="AG798" i="1" s="1"/>
  <c r="AG797" i="1"/>
  <c r="AF797" i="1"/>
  <c r="AE797" i="1"/>
  <c r="AF796" i="1"/>
  <c r="AE796" i="1"/>
  <c r="AF795" i="1"/>
  <c r="AE795" i="1"/>
  <c r="AG795" i="1" s="1"/>
  <c r="AF794" i="1"/>
  <c r="AE794" i="1"/>
  <c r="AG794" i="1" s="1"/>
  <c r="AG793" i="1"/>
  <c r="AF793" i="1"/>
  <c r="AE793" i="1"/>
  <c r="AF792" i="1"/>
  <c r="AE792" i="1"/>
  <c r="AG792" i="1" s="1"/>
  <c r="AF791" i="1"/>
  <c r="AE791" i="1"/>
  <c r="AG791" i="1" s="1"/>
  <c r="AF790" i="1"/>
  <c r="AE790" i="1"/>
  <c r="AG790" i="1" s="1"/>
  <c r="AG789" i="1"/>
  <c r="AF789" i="1"/>
  <c r="AE789" i="1"/>
  <c r="AF788" i="1"/>
  <c r="AE788" i="1"/>
  <c r="AF787" i="1"/>
  <c r="AE787" i="1"/>
  <c r="AG787" i="1" s="1"/>
  <c r="AF786" i="1"/>
  <c r="AE786" i="1"/>
  <c r="AG786" i="1" s="1"/>
  <c r="AG785" i="1"/>
  <c r="AF785" i="1"/>
  <c r="AE785" i="1"/>
  <c r="AF784" i="1"/>
  <c r="AE784" i="1"/>
  <c r="AF783" i="1"/>
  <c r="AE783" i="1"/>
  <c r="AG783" i="1" s="1"/>
  <c r="AF782" i="1"/>
  <c r="AE782" i="1"/>
  <c r="AG782" i="1" s="1"/>
  <c r="AG781" i="1"/>
  <c r="AF781" i="1"/>
  <c r="AE781" i="1"/>
  <c r="AF780" i="1"/>
  <c r="AE780" i="1"/>
  <c r="AF779" i="1"/>
  <c r="AE779" i="1"/>
  <c r="AG779" i="1" s="1"/>
  <c r="AF778" i="1"/>
  <c r="AE778" i="1"/>
  <c r="AG778" i="1" s="1"/>
  <c r="AG777" i="1"/>
  <c r="AF777" i="1"/>
  <c r="AE777" i="1"/>
  <c r="AF776" i="1"/>
  <c r="AE776" i="1"/>
  <c r="AG776" i="1" s="1"/>
  <c r="AF775" i="1"/>
  <c r="AE775" i="1"/>
  <c r="AG775" i="1" s="1"/>
  <c r="AF774" i="1"/>
  <c r="AE774" i="1"/>
  <c r="AG774" i="1" s="1"/>
  <c r="AG773" i="1"/>
  <c r="AF773" i="1"/>
  <c r="AE773" i="1"/>
  <c r="AF772" i="1"/>
  <c r="AE772" i="1"/>
  <c r="AF771" i="1"/>
  <c r="AE771" i="1"/>
  <c r="AG771" i="1" s="1"/>
  <c r="AF770" i="1"/>
  <c r="AE770" i="1"/>
  <c r="AG770" i="1" s="1"/>
  <c r="AG769" i="1"/>
  <c r="AF769" i="1"/>
  <c r="AE769" i="1"/>
  <c r="AF768" i="1"/>
  <c r="AE768" i="1"/>
  <c r="AF767" i="1"/>
  <c r="AE767" i="1"/>
  <c r="AG767" i="1" s="1"/>
  <c r="AF766" i="1"/>
  <c r="AE766" i="1"/>
  <c r="AG766" i="1" s="1"/>
  <c r="AG765" i="1"/>
  <c r="AF765" i="1"/>
  <c r="AE765" i="1"/>
  <c r="AF764" i="1"/>
  <c r="AE764" i="1"/>
  <c r="AF763" i="1"/>
  <c r="AE763" i="1"/>
  <c r="AG763" i="1" s="1"/>
  <c r="AF762" i="1"/>
  <c r="AE762" i="1"/>
  <c r="AG762" i="1" s="1"/>
  <c r="AG761" i="1"/>
  <c r="AF761" i="1"/>
  <c r="AE761" i="1"/>
  <c r="AF760" i="1"/>
  <c r="AE760" i="1"/>
  <c r="AG760" i="1" s="1"/>
  <c r="AF759" i="1"/>
  <c r="AE759" i="1"/>
  <c r="AG759" i="1" s="1"/>
  <c r="AF758" i="1"/>
  <c r="AE758" i="1"/>
  <c r="AG758" i="1" s="1"/>
  <c r="AG757" i="1"/>
  <c r="AF757" i="1"/>
  <c r="AE757" i="1"/>
  <c r="AF756" i="1"/>
  <c r="AE756" i="1"/>
  <c r="AF755" i="1"/>
  <c r="AE755" i="1"/>
  <c r="AG755" i="1" s="1"/>
  <c r="AF754" i="1"/>
  <c r="AE754" i="1"/>
  <c r="AG754" i="1" s="1"/>
  <c r="AG753" i="1"/>
  <c r="AF753" i="1"/>
  <c r="AE753" i="1"/>
  <c r="AF752" i="1"/>
  <c r="AE752" i="1"/>
  <c r="AF751" i="1"/>
  <c r="AE751" i="1"/>
  <c r="AG751" i="1" s="1"/>
  <c r="AF750" i="1"/>
  <c r="AE750" i="1"/>
  <c r="AG750" i="1" s="1"/>
  <c r="AG749" i="1"/>
  <c r="AF749" i="1"/>
  <c r="AE749" i="1"/>
  <c r="AG748" i="1"/>
  <c r="AF748" i="1"/>
  <c r="AE748" i="1"/>
  <c r="AF747" i="1"/>
  <c r="AE747" i="1"/>
  <c r="AG747" i="1" s="1"/>
  <c r="AF746" i="1"/>
  <c r="AE746" i="1"/>
  <c r="AG746" i="1" s="1"/>
  <c r="AG745" i="1"/>
  <c r="AF745" i="1"/>
  <c r="AE745" i="1"/>
  <c r="AG744" i="1"/>
  <c r="AF744" i="1"/>
  <c r="AE744" i="1"/>
  <c r="AF743" i="1"/>
  <c r="AE743" i="1"/>
  <c r="AG743" i="1" s="1"/>
  <c r="AF742" i="1"/>
  <c r="AE742" i="1"/>
  <c r="AG742" i="1" s="1"/>
  <c r="AG741" i="1"/>
  <c r="AF741" i="1"/>
  <c r="AE741" i="1"/>
  <c r="AG739" i="1"/>
  <c r="AF739" i="1"/>
  <c r="AE739" i="1"/>
  <c r="AF738" i="1"/>
  <c r="AE738" i="1"/>
  <c r="AG738" i="1" s="1"/>
  <c r="AF737" i="1"/>
  <c r="AE737" i="1"/>
  <c r="AG737" i="1" s="1"/>
  <c r="AG736" i="1"/>
  <c r="AF736" i="1"/>
  <c r="AE736" i="1"/>
  <c r="AG735" i="1"/>
  <c r="AF735" i="1"/>
  <c r="AE735" i="1"/>
  <c r="AF734" i="1"/>
  <c r="AE734" i="1"/>
  <c r="AG734" i="1" s="1"/>
  <c r="AF733" i="1"/>
  <c r="AE733" i="1"/>
  <c r="AG733" i="1" s="1"/>
  <c r="AG732" i="1"/>
  <c r="AF732" i="1"/>
  <c r="AE732" i="1"/>
  <c r="AG731" i="1"/>
  <c r="AF731" i="1"/>
  <c r="AE731" i="1"/>
  <c r="AF730" i="1"/>
  <c r="AE730" i="1"/>
  <c r="AG730" i="1" s="1"/>
  <c r="AF729" i="1"/>
  <c r="AE729" i="1"/>
  <c r="AG729" i="1" s="1"/>
  <c r="AG728" i="1"/>
  <c r="AF728" i="1"/>
  <c r="AE728" i="1"/>
  <c r="AG727" i="1"/>
  <c r="AF727" i="1"/>
  <c r="AE727" i="1"/>
  <c r="AF726" i="1"/>
  <c r="AE726" i="1"/>
  <c r="AG726" i="1" s="1"/>
  <c r="AF725" i="1"/>
  <c r="AE725" i="1"/>
  <c r="AG725" i="1" s="1"/>
  <c r="AG724" i="1"/>
  <c r="AF724" i="1"/>
  <c r="AE724" i="1"/>
  <c r="AG723" i="1"/>
  <c r="AF723" i="1"/>
  <c r="AE723" i="1"/>
  <c r="AF722" i="1"/>
  <c r="AE722" i="1"/>
  <c r="AG722" i="1" s="1"/>
  <c r="AF721" i="1"/>
  <c r="AE721" i="1"/>
  <c r="AG721" i="1" s="1"/>
  <c r="AG720" i="1"/>
  <c r="AF720" i="1"/>
  <c r="AE720" i="1"/>
  <c r="AG719" i="1"/>
  <c r="AF719" i="1"/>
  <c r="AE719" i="1"/>
  <c r="AF718" i="1"/>
  <c r="AE718" i="1"/>
  <c r="AG718" i="1" s="1"/>
  <c r="AF717" i="1"/>
  <c r="AE717" i="1"/>
  <c r="AG717" i="1" s="1"/>
  <c r="AG716" i="1"/>
  <c r="AF716" i="1"/>
  <c r="AE716" i="1"/>
  <c r="AG715" i="1"/>
  <c r="AF715" i="1"/>
  <c r="AE715" i="1"/>
  <c r="AF714" i="1"/>
  <c r="AE714" i="1"/>
  <c r="AG714" i="1" s="1"/>
  <c r="AF713" i="1"/>
  <c r="AE713" i="1"/>
  <c r="AG713" i="1" s="1"/>
  <c r="AG712" i="1"/>
  <c r="AF712" i="1"/>
  <c r="AE712" i="1"/>
  <c r="AG711" i="1"/>
  <c r="AF711" i="1"/>
  <c r="AE711" i="1"/>
  <c r="AF710" i="1"/>
  <c r="AE710" i="1"/>
  <c r="AG710" i="1" s="1"/>
  <c r="AF709" i="1"/>
  <c r="AE709" i="1"/>
  <c r="AG709" i="1" s="1"/>
  <c r="AG708" i="1"/>
  <c r="AF708" i="1"/>
  <c r="AE708" i="1"/>
  <c r="AG707" i="1"/>
  <c r="AF707" i="1"/>
  <c r="AE707" i="1"/>
  <c r="AF706" i="1"/>
  <c r="AE706" i="1"/>
  <c r="AG706" i="1" s="1"/>
  <c r="AF705" i="1"/>
  <c r="AE705" i="1"/>
  <c r="AG705" i="1" s="1"/>
  <c r="AG704" i="1"/>
  <c r="AF704" i="1"/>
  <c r="AE704" i="1"/>
  <c r="AG703" i="1"/>
  <c r="AF703" i="1"/>
  <c r="AE703" i="1"/>
  <c r="AF702" i="1"/>
  <c r="AE702" i="1"/>
  <c r="AG702" i="1" s="1"/>
  <c r="AF701" i="1"/>
  <c r="AE701" i="1"/>
  <c r="AG701" i="1" s="1"/>
  <c r="AG700" i="1"/>
  <c r="AF700" i="1"/>
  <c r="AE700" i="1"/>
  <c r="AG699" i="1"/>
  <c r="AF699" i="1"/>
  <c r="AE699" i="1"/>
  <c r="AF698" i="1"/>
  <c r="AE698" i="1"/>
  <c r="AG698" i="1" s="1"/>
  <c r="AF697" i="1"/>
  <c r="AE697" i="1"/>
  <c r="AG697" i="1" s="1"/>
  <c r="AG696" i="1"/>
  <c r="AF696" i="1"/>
  <c r="AE696" i="1"/>
  <c r="AG695" i="1"/>
  <c r="AF695" i="1"/>
  <c r="AE695" i="1"/>
  <c r="AF694" i="1"/>
  <c r="AE694" i="1"/>
  <c r="AG694" i="1" s="1"/>
  <c r="AF693" i="1"/>
  <c r="AE693" i="1"/>
  <c r="AG693" i="1" s="1"/>
  <c r="AG692" i="1"/>
  <c r="AF692" i="1"/>
  <c r="AE692" i="1"/>
  <c r="AG691" i="1"/>
  <c r="AF691" i="1"/>
  <c r="AE691" i="1"/>
  <c r="AF690" i="1"/>
  <c r="AE690" i="1"/>
  <c r="AG690" i="1" s="1"/>
  <c r="AF689" i="1"/>
  <c r="AE689" i="1"/>
  <c r="AG689" i="1" s="1"/>
  <c r="AG688" i="1"/>
  <c r="AF688" i="1"/>
  <c r="AE688" i="1"/>
  <c r="AG687" i="1"/>
  <c r="AF687" i="1"/>
  <c r="AE687" i="1"/>
  <c r="AF686" i="1"/>
  <c r="AE686" i="1"/>
  <c r="AG686" i="1" s="1"/>
  <c r="AF685" i="1"/>
  <c r="AE685" i="1"/>
  <c r="AG685" i="1" s="1"/>
  <c r="AG684" i="1"/>
  <c r="AF684" i="1"/>
  <c r="AE684" i="1"/>
  <c r="AG683" i="1"/>
  <c r="AF683" i="1"/>
  <c r="AE683" i="1"/>
  <c r="AF682" i="1"/>
  <c r="AE682" i="1"/>
  <c r="AG682" i="1" s="1"/>
  <c r="AF681" i="1"/>
  <c r="AE681" i="1"/>
  <c r="AG681" i="1" s="1"/>
  <c r="AG680" i="1"/>
  <c r="AF680" i="1"/>
  <c r="AE680" i="1"/>
  <c r="AG679" i="1"/>
  <c r="AF679" i="1"/>
  <c r="AE679" i="1"/>
  <c r="AF678" i="1"/>
  <c r="AE678" i="1"/>
  <c r="AG678" i="1" s="1"/>
  <c r="AF677" i="1"/>
  <c r="AE677" i="1"/>
  <c r="AG677" i="1" s="1"/>
  <c r="AG676" i="1"/>
  <c r="AF676" i="1"/>
  <c r="AE676" i="1"/>
  <c r="AG675" i="1"/>
  <c r="AF675" i="1"/>
  <c r="AE675" i="1"/>
  <c r="AF674" i="1"/>
  <c r="AE674" i="1"/>
  <c r="AG674" i="1" s="1"/>
  <c r="AF673" i="1"/>
  <c r="AE673" i="1"/>
  <c r="AG673" i="1" s="1"/>
  <c r="AG672" i="1"/>
  <c r="AF672" i="1"/>
  <c r="AE672" i="1"/>
  <c r="AG670" i="1"/>
  <c r="AF670" i="1"/>
  <c r="AE670" i="1"/>
  <c r="AF669" i="1"/>
  <c r="AE669" i="1"/>
  <c r="AG669" i="1" s="1"/>
  <c r="AF668" i="1"/>
  <c r="AE668" i="1"/>
  <c r="AG668" i="1" s="1"/>
  <c r="AG667" i="1"/>
  <c r="AF667" i="1"/>
  <c r="AE667" i="1"/>
  <c r="AG666" i="1"/>
  <c r="AF666" i="1"/>
  <c r="AE666" i="1"/>
  <c r="AF665" i="1"/>
  <c r="AE665" i="1"/>
  <c r="AG665" i="1" s="1"/>
  <c r="AF663" i="1"/>
  <c r="AE663" i="1"/>
  <c r="AG663" i="1" s="1"/>
  <c r="AG662" i="1"/>
  <c r="AF662" i="1"/>
  <c r="AE662" i="1"/>
  <c r="AG661" i="1"/>
  <c r="AF661" i="1"/>
  <c r="AE661" i="1"/>
  <c r="AF660" i="1"/>
  <c r="AE660" i="1"/>
  <c r="AG660" i="1" s="1"/>
  <c r="AF659" i="1"/>
  <c r="AE659" i="1"/>
  <c r="AG659" i="1" s="1"/>
  <c r="AG658" i="1"/>
  <c r="AF658" i="1"/>
  <c r="AE658" i="1"/>
  <c r="AG656" i="1"/>
  <c r="AF656" i="1"/>
  <c r="AE656" i="1"/>
  <c r="AF655" i="1"/>
  <c r="AE655" i="1"/>
  <c r="AG655" i="1" s="1"/>
  <c r="AF654" i="1"/>
  <c r="AE654" i="1"/>
  <c r="AG654" i="1" s="1"/>
  <c r="AG653" i="1"/>
  <c r="AF653" i="1"/>
  <c r="AE653" i="1"/>
  <c r="AG652" i="1"/>
  <c r="AF652" i="1"/>
  <c r="AE652" i="1"/>
  <c r="AF651" i="1"/>
  <c r="AE651" i="1"/>
  <c r="AG651" i="1" s="1"/>
  <c r="AF650" i="1"/>
  <c r="AE650" i="1"/>
  <c r="AG650" i="1" s="1"/>
  <c r="AG649" i="1"/>
  <c r="AF649" i="1"/>
  <c r="AE649" i="1"/>
  <c r="AG648" i="1"/>
  <c r="AF648" i="1"/>
  <c r="AE648" i="1"/>
  <c r="AF647" i="1"/>
  <c r="AE647" i="1"/>
  <c r="AG647" i="1" s="1"/>
  <c r="AF646" i="1"/>
  <c r="AE646" i="1"/>
  <c r="AG646" i="1" s="1"/>
  <c r="AG645" i="1"/>
  <c r="AF645" i="1"/>
  <c r="AE645" i="1"/>
  <c r="AG644" i="1"/>
  <c r="AF644" i="1"/>
  <c r="AE644" i="1"/>
  <c r="AF643" i="1"/>
  <c r="AE643" i="1"/>
  <c r="AG643" i="1" s="1"/>
  <c r="AF642" i="1"/>
  <c r="AE642" i="1"/>
  <c r="AG642" i="1" s="1"/>
  <c r="AG641" i="1"/>
  <c r="AF641" i="1"/>
  <c r="AE641" i="1"/>
  <c r="AG640" i="1"/>
  <c r="AF640" i="1"/>
  <c r="AE640" i="1"/>
  <c r="AF639" i="1"/>
  <c r="AE639" i="1"/>
  <c r="AG639" i="1" s="1"/>
  <c r="AF638" i="1"/>
  <c r="AE638" i="1"/>
  <c r="AG638" i="1" s="1"/>
  <c r="AG637" i="1"/>
  <c r="AF637" i="1"/>
  <c r="AE637" i="1"/>
  <c r="AG636" i="1"/>
  <c r="AF636" i="1"/>
  <c r="AE636" i="1"/>
  <c r="AF635" i="1"/>
  <c r="AE635" i="1"/>
  <c r="AG635" i="1" s="1"/>
  <c r="AF634" i="1"/>
  <c r="AE634" i="1"/>
  <c r="AG634" i="1" s="1"/>
  <c r="AG633" i="1"/>
  <c r="AF633" i="1"/>
  <c r="AE633" i="1"/>
  <c r="AG632" i="1"/>
  <c r="AF632" i="1"/>
  <c r="AE632" i="1"/>
  <c r="AF631" i="1"/>
  <c r="AE631" i="1"/>
  <c r="AG631" i="1" s="1"/>
  <c r="AF630" i="1"/>
  <c r="AE630" i="1"/>
  <c r="AG630" i="1" s="1"/>
  <c r="AG629" i="1"/>
  <c r="AF629" i="1"/>
  <c r="AE629" i="1"/>
  <c r="AG628" i="1"/>
  <c r="AF628" i="1"/>
  <c r="AE628" i="1"/>
  <c r="AF627" i="1"/>
  <c r="AE627" i="1"/>
  <c r="AG627" i="1" s="1"/>
  <c r="AF626" i="1"/>
  <c r="AE626" i="1"/>
  <c r="AG626" i="1" s="1"/>
  <c r="AG625" i="1"/>
  <c r="AF625" i="1"/>
  <c r="AE625" i="1"/>
  <c r="AG624" i="1"/>
  <c r="AF624" i="1"/>
  <c r="AE624" i="1"/>
  <c r="AF623" i="1"/>
  <c r="AE623" i="1"/>
  <c r="AG623" i="1" s="1"/>
  <c r="AF622" i="1"/>
  <c r="AE622" i="1"/>
  <c r="AG622" i="1" s="1"/>
  <c r="AG621" i="1"/>
  <c r="AF621" i="1"/>
  <c r="AE621" i="1"/>
  <c r="AG620" i="1"/>
  <c r="AF620" i="1"/>
  <c r="AE620" i="1"/>
  <c r="AF619" i="1"/>
  <c r="AE619" i="1"/>
  <c r="AG619" i="1" s="1"/>
  <c r="AF618" i="1"/>
  <c r="AE618" i="1"/>
  <c r="AG618" i="1" s="1"/>
  <c r="AG617" i="1"/>
  <c r="AF617" i="1"/>
  <c r="AE617" i="1"/>
  <c r="AG616" i="1"/>
  <c r="AF616" i="1"/>
  <c r="AE616" i="1"/>
  <c r="AF615" i="1"/>
  <c r="AE615" i="1"/>
  <c r="AG615" i="1" s="1"/>
  <c r="AF614" i="1"/>
  <c r="AE614" i="1"/>
  <c r="AG614" i="1" s="1"/>
  <c r="AG613" i="1"/>
  <c r="AF613" i="1"/>
  <c r="AE613" i="1"/>
  <c r="AG612" i="1"/>
  <c r="AF612" i="1"/>
  <c r="AE612" i="1"/>
  <c r="AF611" i="1"/>
  <c r="AE611" i="1"/>
  <c r="AG611" i="1" s="1"/>
  <c r="AF610" i="1"/>
  <c r="AE610" i="1"/>
  <c r="AG610" i="1" s="1"/>
  <c r="AG609" i="1"/>
  <c r="AF609" i="1"/>
  <c r="AE609" i="1"/>
  <c r="AG608" i="1"/>
  <c r="AF608" i="1"/>
  <c r="AE608" i="1"/>
  <c r="AF607" i="1"/>
  <c r="AE607" i="1"/>
  <c r="AG607" i="1" s="1"/>
  <c r="AF606" i="1"/>
  <c r="AE606" i="1"/>
  <c r="AG606" i="1" s="1"/>
  <c r="AG605" i="1"/>
  <c r="AF605" i="1"/>
  <c r="AE605" i="1"/>
  <c r="AG604" i="1"/>
  <c r="AF604" i="1"/>
  <c r="AE604" i="1"/>
  <c r="AF603" i="1"/>
  <c r="AE603" i="1"/>
  <c r="AG603" i="1" s="1"/>
  <c r="AF602" i="1"/>
  <c r="AE602" i="1"/>
  <c r="AG602" i="1" s="1"/>
  <c r="AG601" i="1"/>
  <c r="AF601" i="1"/>
  <c r="AE601" i="1"/>
  <c r="AG600" i="1"/>
  <c r="AF600" i="1"/>
  <c r="AE600" i="1"/>
  <c r="AF599" i="1"/>
  <c r="AE599" i="1"/>
  <c r="AG599" i="1" s="1"/>
  <c r="AF598" i="1"/>
  <c r="AE598" i="1"/>
  <c r="AG598" i="1" s="1"/>
  <c r="AG597" i="1"/>
  <c r="AF597" i="1"/>
  <c r="AE597" i="1"/>
  <c r="AG596" i="1"/>
  <c r="AF596" i="1"/>
  <c r="AE596" i="1"/>
  <c r="AF595" i="1"/>
  <c r="AE595" i="1"/>
  <c r="AG595" i="1" s="1"/>
  <c r="AF594" i="1"/>
  <c r="AE594" i="1"/>
  <c r="AG594" i="1" s="1"/>
  <c r="AG593" i="1"/>
  <c r="AF593" i="1"/>
  <c r="AE593" i="1"/>
  <c r="AG592" i="1"/>
  <c r="AF592" i="1"/>
  <c r="AE592" i="1"/>
  <c r="AF591" i="1"/>
  <c r="AE591" i="1"/>
  <c r="AG591" i="1" s="1"/>
  <c r="AF590" i="1"/>
  <c r="AE590" i="1"/>
  <c r="AG590" i="1" s="1"/>
  <c r="AG589" i="1"/>
  <c r="AF589" i="1"/>
  <c r="AE589" i="1"/>
  <c r="AG588" i="1"/>
  <c r="AF588" i="1"/>
  <c r="AE588" i="1"/>
  <c r="AF587" i="1"/>
  <c r="AE587" i="1"/>
  <c r="AG587" i="1" s="1"/>
  <c r="AF586" i="1"/>
  <c r="AE586" i="1"/>
  <c r="AG586" i="1" s="1"/>
  <c r="AG585" i="1"/>
  <c r="AF585" i="1"/>
  <c r="AE585" i="1"/>
  <c r="AG584" i="1"/>
  <c r="AF584" i="1"/>
  <c r="AE584" i="1"/>
  <c r="AF583" i="1"/>
  <c r="AE583" i="1"/>
  <c r="AG583" i="1" s="1"/>
  <c r="AF582" i="1"/>
  <c r="AE582" i="1"/>
  <c r="AG582" i="1" s="1"/>
  <c r="AG581" i="1"/>
  <c r="AF581" i="1"/>
  <c r="AE581" i="1"/>
  <c r="AG580" i="1"/>
  <c r="AF580" i="1"/>
  <c r="AE580" i="1"/>
  <c r="AF579" i="1"/>
  <c r="AE579" i="1"/>
  <c r="AG579" i="1" s="1"/>
  <c r="AF578" i="1"/>
  <c r="AE578" i="1"/>
  <c r="AG578" i="1" s="1"/>
  <c r="AG577" i="1"/>
  <c r="AF577" i="1"/>
  <c r="AE577" i="1"/>
  <c r="AG576" i="1"/>
  <c r="AF576" i="1"/>
  <c r="AE576" i="1"/>
  <c r="AF575" i="1"/>
  <c r="AE575" i="1"/>
  <c r="AG575" i="1" s="1"/>
  <c r="AF574" i="1"/>
  <c r="AE574" i="1"/>
  <c r="AG574" i="1" s="1"/>
  <c r="AG573" i="1"/>
  <c r="AF573" i="1"/>
  <c r="AE573" i="1"/>
  <c r="AG572" i="1"/>
  <c r="AF572" i="1"/>
  <c r="AE572" i="1"/>
  <c r="AF571" i="1"/>
  <c r="AE571" i="1"/>
  <c r="AG571" i="1" s="1"/>
  <c r="AF570" i="1"/>
  <c r="AE570" i="1"/>
  <c r="AG570" i="1" s="1"/>
  <c r="AG569" i="1"/>
  <c r="AF569" i="1"/>
  <c r="AE569" i="1"/>
  <c r="AG568" i="1"/>
  <c r="AF568" i="1"/>
  <c r="AE568" i="1"/>
  <c r="AF567" i="1"/>
  <c r="AE567" i="1"/>
  <c r="AG567" i="1" s="1"/>
  <c r="AF566" i="1"/>
  <c r="AE566" i="1"/>
  <c r="AG566" i="1" s="1"/>
  <c r="AG565" i="1"/>
  <c r="AF565" i="1"/>
  <c r="AE565" i="1"/>
  <c r="AG564" i="1"/>
  <c r="AF564" i="1"/>
  <c r="AE564" i="1"/>
  <c r="AF563" i="1"/>
  <c r="AE563" i="1"/>
  <c r="AG563" i="1" s="1"/>
  <c r="AF562" i="1"/>
  <c r="AE562" i="1"/>
  <c r="AG562" i="1" s="1"/>
  <c r="AG561" i="1"/>
  <c r="AF561" i="1"/>
  <c r="AE561" i="1"/>
  <c r="AG560" i="1"/>
  <c r="AF560" i="1"/>
  <c r="AE560" i="1"/>
  <c r="AF559" i="1"/>
  <c r="AE559" i="1"/>
  <c r="AG559" i="1" s="1"/>
  <c r="AF558" i="1"/>
  <c r="AE558" i="1"/>
  <c r="AG558" i="1" s="1"/>
  <c r="AG557" i="1"/>
  <c r="AF557" i="1"/>
  <c r="AE557" i="1"/>
  <c r="AG556" i="1"/>
  <c r="AF556" i="1"/>
  <c r="AE556" i="1"/>
  <c r="AF555" i="1"/>
  <c r="AE555" i="1"/>
  <c r="AG555" i="1" s="1"/>
  <c r="AF554" i="1"/>
  <c r="AE554" i="1"/>
  <c r="AG554" i="1" s="1"/>
  <c r="AG553" i="1"/>
  <c r="AF553" i="1"/>
  <c r="AE553" i="1"/>
  <c r="AG552" i="1"/>
  <c r="AF552" i="1"/>
  <c r="AE552" i="1"/>
  <c r="AF551" i="1"/>
  <c r="AE551" i="1"/>
  <c r="AG551" i="1" s="1"/>
  <c r="AF550" i="1"/>
  <c r="AE550" i="1"/>
  <c r="AG550" i="1" s="1"/>
  <c r="AG549" i="1"/>
  <c r="AF549" i="1"/>
  <c r="AE549" i="1"/>
  <c r="AG548" i="1"/>
  <c r="AF548" i="1"/>
  <c r="AE548" i="1"/>
  <c r="AF547" i="1"/>
  <c r="AE547" i="1"/>
  <c r="AG547" i="1" s="1"/>
  <c r="AF546" i="1"/>
  <c r="AE546" i="1"/>
  <c r="AG546" i="1" s="1"/>
  <c r="AG545" i="1"/>
  <c r="AF545" i="1"/>
  <c r="AE545" i="1"/>
  <c r="AG544" i="1"/>
  <c r="AF544" i="1"/>
  <c r="AE544" i="1"/>
  <c r="AF543" i="1"/>
  <c r="AE543" i="1"/>
  <c r="AG543" i="1" s="1"/>
  <c r="AF542" i="1"/>
  <c r="AE542" i="1"/>
  <c r="AG542" i="1" s="1"/>
  <c r="AG541" i="1"/>
  <c r="AF541" i="1"/>
  <c r="AE541" i="1"/>
  <c r="AG540" i="1"/>
  <c r="AF540" i="1"/>
  <c r="AE540" i="1"/>
  <c r="AF539" i="1"/>
  <c r="AE539" i="1"/>
  <c r="AG539" i="1" s="1"/>
  <c r="AF538" i="1"/>
  <c r="AE538" i="1"/>
  <c r="AG538" i="1" s="1"/>
  <c r="AG537" i="1"/>
  <c r="AF537" i="1"/>
  <c r="AE537" i="1"/>
  <c r="AG536" i="1"/>
  <c r="AF536" i="1"/>
  <c r="AE536" i="1"/>
  <c r="AF535" i="1"/>
  <c r="AE535" i="1"/>
  <c r="AG535" i="1" s="1"/>
  <c r="AF534" i="1"/>
  <c r="AE534" i="1"/>
  <c r="AG534" i="1" s="1"/>
  <c r="AG533" i="1"/>
  <c r="AF533" i="1"/>
  <c r="AE533" i="1"/>
  <c r="AG532" i="1"/>
  <c r="AF532" i="1"/>
  <c r="AE532" i="1"/>
  <c r="AF531" i="1"/>
  <c r="AE531" i="1"/>
  <c r="AG531" i="1" s="1"/>
  <c r="AF530" i="1"/>
  <c r="AE530" i="1"/>
  <c r="AG530" i="1" s="1"/>
  <c r="AG529" i="1"/>
  <c r="AF529" i="1"/>
  <c r="AE529" i="1"/>
  <c r="AG528" i="1"/>
  <c r="AF528" i="1"/>
  <c r="AE528" i="1"/>
  <c r="AF527" i="1"/>
  <c r="AE527" i="1"/>
  <c r="AG527" i="1" s="1"/>
  <c r="AF526" i="1"/>
  <c r="AE526" i="1"/>
  <c r="AG526" i="1" s="1"/>
  <c r="AG525" i="1"/>
  <c r="AF525" i="1"/>
  <c r="AE525" i="1"/>
  <c r="AG524" i="1"/>
  <c r="AF524" i="1"/>
  <c r="AE524" i="1"/>
  <c r="AF523" i="1"/>
  <c r="AE523" i="1"/>
  <c r="AG523" i="1" s="1"/>
  <c r="AF522" i="1"/>
  <c r="AE522" i="1"/>
  <c r="AG522" i="1" s="1"/>
  <c r="AG521" i="1"/>
  <c r="AF521" i="1"/>
  <c r="AE521" i="1"/>
  <c r="AG520" i="1"/>
  <c r="AF520" i="1"/>
  <c r="AE520" i="1"/>
  <c r="AF519" i="1"/>
  <c r="AE519" i="1"/>
  <c r="AG519" i="1" s="1"/>
  <c r="AF518" i="1"/>
  <c r="AE518" i="1"/>
  <c r="AG518" i="1" s="1"/>
  <c r="AG517" i="1"/>
  <c r="AF517" i="1"/>
  <c r="AE517" i="1"/>
  <c r="AG516" i="1"/>
  <c r="AF516" i="1"/>
  <c r="AE516" i="1"/>
  <c r="AF515" i="1"/>
  <c r="AE515" i="1"/>
  <c r="AG515" i="1" s="1"/>
  <c r="AF514" i="1"/>
  <c r="AE514" i="1"/>
  <c r="AG514" i="1" s="1"/>
  <c r="AG513" i="1"/>
  <c r="AF513" i="1"/>
  <c r="AE513" i="1"/>
  <c r="AG512" i="1"/>
  <c r="AF512" i="1"/>
  <c r="AE512" i="1"/>
  <c r="AF511" i="1"/>
  <c r="AE511" i="1"/>
  <c r="AG511" i="1" s="1"/>
  <c r="AF510" i="1"/>
  <c r="AE510" i="1"/>
  <c r="AG510" i="1" s="1"/>
  <c r="AG509" i="1"/>
  <c r="AF509" i="1"/>
  <c r="AE509" i="1"/>
  <c r="AG508" i="1"/>
  <c r="AF508" i="1"/>
  <c r="AE508" i="1"/>
  <c r="AF507" i="1"/>
  <c r="AE507" i="1"/>
  <c r="AG507" i="1" s="1"/>
  <c r="AF506" i="1"/>
  <c r="AE506" i="1"/>
  <c r="AG506" i="1" s="1"/>
  <c r="AG505" i="1"/>
  <c r="AF505" i="1"/>
  <c r="AE505" i="1"/>
  <c r="AG504" i="1"/>
  <c r="AF504" i="1"/>
  <c r="AE504" i="1"/>
  <c r="AF503" i="1"/>
  <c r="AE503" i="1"/>
  <c r="AG503" i="1" s="1"/>
  <c r="AF502" i="1"/>
  <c r="AE502" i="1"/>
  <c r="AG502" i="1" s="1"/>
  <c r="AG501" i="1"/>
  <c r="AF501" i="1"/>
  <c r="AE501" i="1"/>
  <c r="AG500" i="1"/>
  <c r="AF500" i="1"/>
  <c r="AE500" i="1"/>
  <c r="AF499" i="1"/>
  <c r="AE499" i="1"/>
  <c r="AG499" i="1" s="1"/>
  <c r="AF498" i="1"/>
  <c r="AE498" i="1"/>
  <c r="AG498" i="1" s="1"/>
  <c r="AG497" i="1"/>
  <c r="AF497" i="1"/>
  <c r="AE497" i="1"/>
  <c r="AG496" i="1"/>
  <c r="AF496" i="1"/>
  <c r="AE496" i="1"/>
  <c r="AF495" i="1"/>
  <c r="AE495" i="1"/>
  <c r="AG495" i="1" s="1"/>
  <c r="AF494" i="1"/>
  <c r="AE494" i="1"/>
  <c r="AG494" i="1" s="1"/>
  <c r="AG493" i="1"/>
  <c r="AF493" i="1"/>
  <c r="AE493" i="1"/>
  <c r="AG492" i="1"/>
  <c r="AF492" i="1"/>
  <c r="AE492" i="1"/>
  <c r="AF491" i="1"/>
  <c r="AE491" i="1"/>
  <c r="AG491" i="1" s="1"/>
  <c r="AF490" i="1"/>
  <c r="AE490" i="1"/>
  <c r="AG490" i="1" s="1"/>
  <c r="AG489" i="1"/>
  <c r="AF489" i="1"/>
  <c r="AE489" i="1"/>
  <c r="AG488" i="1"/>
  <c r="AF488" i="1"/>
  <c r="AE488" i="1"/>
  <c r="AF487" i="1"/>
  <c r="AE487" i="1"/>
  <c r="AG487" i="1" s="1"/>
  <c r="AF486" i="1"/>
  <c r="AE486" i="1"/>
  <c r="AG486" i="1" s="1"/>
  <c r="AG485" i="1"/>
  <c r="AF485" i="1"/>
  <c r="AE485" i="1"/>
  <c r="AG484" i="1"/>
  <c r="AF484" i="1"/>
  <c r="AE484" i="1"/>
  <c r="AF483" i="1"/>
  <c r="AE483" i="1"/>
  <c r="AG483" i="1" s="1"/>
  <c r="AF482" i="1"/>
  <c r="AE482" i="1"/>
  <c r="AG482" i="1" s="1"/>
  <c r="AG481" i="1"/>
  <c r="AF481" i="1"/>
  <c r="AE481" i="1"/>
  <c r="AG480" i="1"/>
  <c r="AF480" i="1"/>
  <c r="AE480" i="1"/>
  <c r="AF479" i="1"/>
  <c r="AE479" i="1"/>
  <c r="AG479" i="1" s="1"/>
  <c r="AF478" i="1"/>
  <c r="AE478" i="1"/>
  <c r="AG478" i="1" s="1"/>
  <c r="AG477" i="1"/>
  <c r="AF477" i="1"/>
  <c r="AE477" i="1"/>
  <c r="AG476" i="1"/>
  <c r="AF476" i="1"/>
  <c r="AE476" i="1"/>
  <c r="AF475" i="1"/>
  <c r="AE475" i="1"/>
  <c r="AG475" i="1" s="1"/>
  <c r="AF474" i="1"/>
  <c r="AE474" i="1"/>
  <c r="AG474" i="1" s="1"/>
  <c r="AG473" i="1"/>
  <c r="AF473" i="1"/>
  <c r="AE473" i="1"/>
  <c r="AG472" i="1"/>
  <c r="AF472" i="1"/>
  <c r="AE472" i="1"/>
  <c r="AF471" i="1"/>
  <c r="AE471" i="1"/>
  <c r="AG471" i="1" s="1"/>
  <c r="AF470" i="1"/>
  <c r="AE470" i="1"/>
  <c r="AG470" i="1" s="1"/>
  <c r="AG469" i="1"/>
  <c r="AF469" i="1"/>
  <c r="AE469" i="1"/>
  <c r="AG468" i="1"/>
  <c r="AF468" i="1"/>
  <c r="AE468" i="1"/>
  <c r="AF467" i="1"/>
  <c r="AE467" i="1"/>
  <c r="AG467" i="1" s="1"/>
  <c r="AF466" i="1"/>
  <c r="AE466" i="1"/>
  <c r="AG466" i="1" s="1"/>
  <c r="AG465" i="1"/>
  <c r="AF465" i="1"/>
  <c r="AE465" i="1"/>
  <c r="AG464" i="1"/>
  <c r="AF464" i="1"/>
  <c r="AE464" i="1"/>
  <c r="AF463" i="1"/>
  <c r="AE463" i="1"/>
  <c r="AG463" i="1" s="1"/>
  <c r="AF462" i="1"/>
  <c r="AE462" i="1"/>
  <c r="AG462" i="1" s="1"/>
  <c r="AG461" i="1"/>
  <c r="AF461" i="1"/>
  <c r="AE461" i="1"/>
  <c r="AG460" i="1"/>
  <c r="AF460" i="1"/>
  <c r="AE460" i="1"/>
  <c r="AF459" i="1"/>
  <c r="AE459" i="1"/>
  <c r="AG459" i="1" s="1"/>
  <c r="AF458" i="1"/>
  <c r="AE458" i="1"/>
  <c r="AG458" i="1" s="1"/>
  <c r="AG457" i="1"/>
  <c r="AF457" i="1"/>
  <c r="AE457" i="1"/>
  <c r="AG456" i="1"/>
  <c r="AF456" i="1"/>
  <c r="AE456" i="1"/>
  <c r="AF455" i="1"/>
  <c r="AE455" i="1"/>
  <c r="AG455" i="1" s="1"/>
  <c r="AF454" i="1"/>
  <c r="AE454" i="1"/>
  <c r="AG454" i="1" s="1"/>
  <c r="AG453" i="1"/>
  <c r="AF453" i="1"/>
  <c r="AE453" i="1"/>
  <c r="AG452" i="1"/>
  <c r="AF452" i="1"/>
  <c r="AE452" i="1"/>
  <c r="AF451" i="1"/>
  <c r="AE451" i="1"/>
  <c r="AG451" i="1" s="1"/>
  <c r="AF450" i="1"/>
  <c r="AE450" i="1"/>
  <c r="AG450" i="1" s="1"/>
  <c r="AF449" i="1"/>
  <c r="AG449" i="1" s="1"/>
  <c r="AE449" i="1"/>
  <c r="AF448" i="1"/>
  <c r="AE448" i="1"/>
  <c r="AG448" i="1" s="1"/>
  <c r="AF447" i="1"/>
  <c r="AE447" i="1"/>
  <c r="AG447" i="1" s="1"/>
  <c r="AF446" i="1"/>
  <c r="AE446" i="1"/>
  <c r="AG446" i="1" s="1"/>
  <c r="AG445" i="1"/>
  <c r="AF445" i="1"/>
  <c r="AE445" i="1"/>
  <c r="AF444" i="1"/>
  <c r="AG444" i="1" s="1"/>
  <c r="AE444" i="1"/>
  <c r="AF443" i="1"/>
  <c r="AE443" i="1"/>
  <c r="AG442" i="1"/>
  <c r="AF442" i="1"/>
  <c r="AE442" i="1"/>
  <c r="AF441" i="1"/>
  <c r="AG441" i="1" s="1"/>
  <c r="AE441" i="1"/>
  <c r="AG440" i="1"/>
  <c r="AF440" i="1"/>
  <c r="AE440" i="1"/>
  <c r="AF439" i="1"/>
  <c r="AE439" i="1"/>
  <c r="AG439" i="1" s="1"/>
  <c r="AI438" i="1"/>
  <c r="AF438" i="1"/>
  <c r="AE438" i="1"/>
  <c r="AG437" i="1"/>
  <c r="AF437" i="1"/>
  <c r="AE437" i="1"/>
  <c r="AF436" i="1"/>
  <c r="AG436" i="1" s="1"/>
  <c r="AE436" i="1"/>
  <c r="AF435" i="1"/>
  <c r="AE435" i="1"/>
  <c r="AG435" i="1" s="1"/>
  <c r="AF434" i="1"/>
  <c r="AE434" i="1"/>
  <c r="AG434" i="1" s="1"/>
  <c r="AF433" i="1"/>
  <c r="AE433" i="1"/>
  <c r="AG433" i="1" s="1"/>
  <c r="AG432" i="1"/>
  <c r="AF432" i="1"/>
  <c r="AE432" i="1"/>
  <c r="AF431" i="1"/>
  <c r="AG431" i="1" s="1"/>
  <c r="AE431" i="1"/>
  <c r="AF430" i="1"/>
  <c r="AE430" i="1"/>
  <c r="AG429" i="1"/>
  <c r="AF429" i="1"/>
  <c r="AE429" i="1"/>
  <c r="AF428" i="1"/>
  <c r="AG428" i="1" s="1"/>
  <c r="AE428" i="1"/>
  <c r="AG427" i="1"/>
  <c r="AF427" i="1"/>
  <c r="AE427" i="1"/>
  <c r="AF426" i="1"/>
  <c r="AE426" i="1"/>
  <c r="AG426" i="1" s="1"/>
  <c r="AF425" i="1"/>
  <c r="AE425" i="1"/>
  <c r="AG425" i="1" s="1"/>
  <c r="AF424" i="1"/>
  <c r="AG424" i="1" s="1"/>
  <c r="AE424" i="1"/>
  <c r="AF423" i="1"/>
  <c r="AE423" i="1"/>
  <c r="AG423" i="1" s="1"/>
  <c r="AF422" i="1"/>
  <c r="AE422" i="1"/>
  <c r="AG422" i="1" s="1"/>
  <c r="AG421" i="1"/>
  <c r="AF421" i="1"/>
  <c r="AE421" i="1"/>
  <c r="AF420" i="1"/>
  <c r="AG420" i="1" s="1"/>
  <c r="AE420" i="1"/>
  <c r="AI419" i="1"/>
  <c r="AF419" i="1"/>
  <c r="AG419" i="1" s="1"/>
  <c r="AE419" i="1"/>
  <c r="AI418" i="1"/>
  <c r="AF418" i="1"/>
  <c r="AG418" i="1" s="1"/>
  <c r="AE418" i="1"/>
  <c r="AI417" i="1"/>
  <c r="AF417" i="1"/>
  <c r="AG417" i="1" s="1"/>
  <c r="AE417" i="1"/>
  <c r="AI416" i="1"/>
  <c r="AF416" i="1"/>
  <c r="AG416" i="1" s="1"/>
  <c r="AE416" i="1"/>
  <c r="AI415" i="1"/>
  <c r="AF415" i="1"/>
  <c r="AG415" i="1" s="1"/>
  <c r="AE415" i="1"/>
  <c r="AI414" i="1"/>
  <c r="AF414" i="1"/>
  <c r="AG414" i="1" s="1"/>
  <c r="AE414" i="1"/>
  <c r="AI413" i="1"/>
  <c r="AF413" i="1"/>
  <c r="AG413" i="1" s="1"/>
  <c r="AE413" i="1"/>
  <c r="AI412" i="1"/>
  <c r="AF412" i="1"/>
  <c r="AG412" i="1" s="1"/>
  <c r="AE412" i="1"/>
  <c r="AI411" i="1"/>
  <c r="AF411" i="1"/>
  <c r="AG411" i="1" s="1"/>
  <c r="AE411" i="1"/>
  <c r="AI410" i="1"/>
  <c r="AF410" i="1"/>
  <c r="AG410" i="1" s="1"/>
  <c r="AE410" i="1"/>
  <c r="AI409" i="1"/>
  <c r="AF409" i="1"/>
  <c r="AG409" i="1" s="1"/>
  <c r="AE409" i="1"/>
  <c r="AI408" i="1"/>
  <c r="AF408" i="1"/>
  <c r="AG408" i="1" s="1"/>
  <c r="AE408" i="1"/>
  <c r="AI407" i="1"/>
  <c r="AF407" i="1"/>
  <c r="AG407" i="1" s="1"/>
  <c r="AE407" i="1"/>
  <c r="AI406" i="1"/>
  <c r="AF406" i="1"/>
  <c r="AG406" i="1" s="1"/>
  <c r="AE406" i="1"/>
  <c r="AI405" i="1"/>
  <c r="AF405" i="1"/>
  <c r="AG405" i="1" s="1"/>
  <c r="AE405" i="1"/>
  <c r="AI404" i="1"/>
  <c r="AF404" i="1"/>
  <c r="AG404" i="1" s="1"/>
  <c r="AE404" i="1"/>
  <c r="AI403" i="1"/>
  <c r="AF403" i="1"/>
  <c r="AG403" i="1" s="1"/>
  <c r="AE403" i="1"/>
  <c r="AI402" i="1"/>
  <c r="AF402" i="1"/>
  <c r="AG402" i="1" s="1"/>
  <c r="AE402" i="1"/>
  <c r="AI401" i="1"/>
  <c r="AF401" i="1"/>
  <c r="AG401" i="1" s="1"/>
  <c r="AE401" i="1"/>
  <c r="AI400" i="1"/>
  <c r="AF400" i="1"/>
  <c r="AG400" i="1" s="1"/>
  <c r="AE400" i="1"/>
  <c r="AI399" i="1"/>
  <c r="AF399" i="1"/>
  <c r="AG399" i="1" s="1"/>
  <c r="AE399" i="1"/>
  <c r="AI398" i="1"/>
  <c r="AF398" i="1"/>
  <c r="AG398" i="1" s="1"/>
  <c r="AE398" i="1"/>
  <c r="AI397" i="1"/>
  <c r="AF397" i="1"/>
  <c r="AG397" i="1" s="1"/>
  <c r="AE397" i="1"/>
  <c r="AI396" i="1"/>
  <c r="AF396" i="1"/>
  <c r="AG396" i="1" s="1"/>
  <c r="AE396" i="1"/>
  <c r="AI395" i="1"/>
  <c r="AF395" i="1"/>
  <c r="AG395" i="1" s="1"/>
  <c r="AE395" i="1"/>
  <c r="AI394" i="1"/>
  <c r="AF394" i="1"/>
  <c r="AG394" i="1" s="1"/>
  <c r="AE394" i="1"/>
  <c r="AI393" i="1"/>
  <c r="AF393" i="1"/>
  <c r="AE393" i="1"/>
  <c r="AG393" i="1" s="1"/>
  <c r="AI392" i="1"/>
  <c r="AF392" i="1"/>
  <c r="AE392" i="1"/>
  <c r="AI391" i="1"/>
  <c r="AF391" i="1"/>
  <c r="AE391" i="1"/>
  <c r="AG391" i="1" s="1"/>
  <c r="AI390" i="1"/>
  <c r="AF390" i="1"/>
  <c r="AE390" i="1"/>
  <c r="AI389" i="1"/>
  <c r="AF389" i="1"/>
  <c r="AE389" i="1"/>
  <c r="AG389" i="1" s="1"/>
  <c r="AI388" i="1"/>
  <c r="AF388" i="1"/>
  <c r="AE388" i="1"/>
  <c r="AI387" i="1"/>
  <c r="AF387" i="1"/>
  <c r="AE387" i="1"/>
  <c r="AG387" i="1" s="1"/>
  <c r="AI386" i="1"/>
  <c r="AF386" i="1"/>
  <c r="AE386" i="1"/>
  <c r="AI385" i="1"/>
  <c r="AF385" i="1"/>
  <c r="AE385" i="1"/>
  <c r="AG385" i="1" s="1"/>
  <c r="AI384" i="1"/>
  <c r="AF384" i="1"/>
  <c r="AE384" i="1"/>
  <c r="AI383" i="1"/>
  <c r="AF383" i="1"/>
  <c r="AE383" i="1"/>
  <c r="AG383" i="1" s="1"/>
  <c r="AI382" i="1"/>
  <c r="AF382" i="1"/>
  <c r="AE382" i="1"/>
  <c r="AI381" i="1"/>
  <c r="AF381" i="1"/>
  <c r="AE381" i="1"/>
  <c r="AG381" i="1" s="1"/>
  <c r="AI380" i="1"/>
  <c r="AF380" i="1"/>
  <c r="AE380" i="1"/>
  <c r="AI379" i="1"/>
  <c r="AF379" i="1"/>
  <c r="AE379" i="1"/>
  <c r="AG379" i="1" s="1"/>
  <c r="AI378" i="1"/>
  <c r="AF378" i="1"/>
  <c r="AE378" i="1"/>
  <c r="AI377" i="1"/>
  <c r="AF377" i="1"/>
  <c r="AE377" i="1"/>
  <c r="AG377" i="1" s="1"/>
  <c r="AI376" i="1"/>
  <c r="AF376" i="1"/>
  <c r="AE376" i="1"/>
  <c r="AI375" i="1"/>
  <c r="AF375" i="1"/>
  <c r="AE375" i="1"/>
  <c r="AG375" i="1" s="1"/>
  <c r="AI374" i="1"/>
  <c r="AF374" i="1"/>
  <c r="AE374" i="1"/>
  <c r="AI373" i="1"/>
  <c r="AF373" i="1"/>
  <c r="AE373" i="1"/>
  <c r="AG373" i="1" s="1"/>
  <c r="AI372" i="1"/>
  <c r="AF372" i="1"/>
  <c r="AE372" i="1"/>
  <c r="AI371" i="1"/>
  <c r="AF371" i="1"/>
  <c r="AE371" i="1"/>
  <c r="AG371" i="1" s="1"/>
  <c r="AI370" i="1"/>
  <c r="AF370" i="1"/>
  <c r="AE370" i="1"/>
  <c r="AI369" i="1"/>
  <c r="AF369" i="1"/>
  <c r="AE369" i="1"/>
  <c r="AG369" i="1" s="1"/>
  <c r="AI368" i="1"/>
  <c r="AF368" i="1"/>
  <c r="AE368" i="1"/>
  <c r="AI367" i="1"/>
  <c r="AF367" i="1"/>
  <c r="AE367" i="1"/>
  <c r="AG367" i="1" s="1"/>
  <c r="AI366" i="1"/>
  <c r="AF366" i="1"/>
  <c r="AE366" i="1"/>
  <c r="AI365" i="1"/>
  <c r="AF365" i="1"/>
  <c r="AE365" i="1"/>
  <c r="AG365" i="1" s="1"/>
  <c r="AI364" i="1"/>
  <c r="AF364" i="1"/>
  <c r="AE364" i="1"/>
  <c r="AI363" i="1"/>
  <c r="AF363" i="1"/>
  <c r="AE363" i="1"/>
  <c r="AG363" i="1" s="1"/>
  <c r="AI362" i="1"/>
  <c r="AF362" i="1"/>
  <c r="AE362" i="1"/>
  <c r="AI361" i="1"/>
  <c r="AF361" i="1"/>
  <c r="AE361" i="1"/>
  <c r="AG361" i="1" s="1"/>
  <c r="AI360" i="1"/>
  <c r="AF360" i="1"/>
  <c r="AE360" i="1"/>
  <c r="AI359" i="1"/>
  <c r="AF359" i="1"/>
  <c r="AE359" i="1"/>
  <c r="AG359" i="1" s="1"/>
  <c r="AI358" i="1"/>
  <c r="AF358" i="1"/>
  <c r="AE358" i="1"/>
  <c r="AI357" i="1"/>
  <c r="AF357" i="1"/>
  <c r="AE357" i="1"/>
  <c r="AG357" i="1" s="1"/>
  <c r="AI356" i="1"/>
  <c r="AF356" i="1"/>
  <c r="AE356" i="1"/>
  <c r="AI355" i="1"/>
  <c r="AF355" i="1"/>
  <c r="AE355" i="1"/>
  <c r="AG355" i="1" s="1"/>
  <c r="AI354" i="1"/>
  <c r="AF354" i="1"/>
  <c r="AE354" i="1"/>
  <c r="AI353" i="1"/>
  <c r="AF353" i="1"/>
  <c r="AE353" i="1"/>
  <c r="AG353" i="1" s="1"/>
  <c r="AI352" i="1"/>
  <c r="AF352" i="1"/>
  <c r="AE352" i="1"/>
  <c r="AI351" i="1"/>
  <c r="AF351" i="1"/>
  <c r="AE351" i="1"/>
  <c r="AG351" i="1" s="1"/>
  <c r="AI350" i="1"/>
  <c r="AF350" i="1"/>
  <c r="AE350" i="1"/>
  <c r="AI349" i="1"/>
  <c r="AF349" i="1"/>
  <c r="AE349" i="1"/>
  <c r="AG349" i="1" s="1"/>
  <c r="AI348" i="1"/>
  <c r="AF348" i="1"/>
  <c r="AE348" i="1"/>
  <c r="AI347" i="1"/>
  <c r="AF347" i="1"/>
  <c r="AE347" i="1"/>
  <c r="AG347" i="1" s="1"/>
  <c r="AI346" i="1"/>
  <c r="AF346" i="1"/>
  <c r="AE346" i="1"/>
  <c r="AI345" i="1"/>
  <c r="AF345" i="1"/>
  <c r="AE345" i="1"/>
  <c r="AG345" i="1" s="1"/>
  <c r="AI344" i="1"/>
  <c r="AF344" i="1"/>
  <c r="AE344" i="1"/>
  <c r="AI343" i="1"/>
  <c r="AF343" i="1"/>
  <c r="AE343" i="1"/>
  <c r="AG343" i="1" s="1"/>
  <c r="AI342" i="1"/>
  <c r="AG342" i="1"/>
  <c r="AF342" i="1"/>
  <c r="AE342" i="1"/>
  <c r="AI341" i="1"/>
  <c r="AG341" i="1"/>
  <c r="AF341" i="1"/>
  <c r="AE341" i="1"/>
  <c r="AI340" i="1"/>
  <c r="AG340" i="1"/>
  <c r="AF340" i="1"/>
  <c r="AE340" i="1"/>
  <c r="AI339" i="1"/>
  <c r="AG339" i="1"/>
  <c r="AF339" i="1"/>
  <c r="AE339" i="1"/>
  <c r="AI338" i="1"/>
  <c r="AG338" i="1"/>
  <c r="AF338" i="1"/>
  <c r="AE338" i="1"/>
  <c r="AI337" i="1"/>
  <c r="AG337" i="1"/>
  <c r="AF337" i="1"/>
  <c r="AE337" i="1"/>
  <c r="AI336" i="1"/>
  <c r="AG336" i="1"/>
  <c r="AF336" i="1"/>
  <c r="AE336" i="1"/>
  <c r="AI335" i="1"/>
  <c r="AG335" i="1"/>
  <c r="AF335" i="1"/>
  <c r="AE335" i="1"/>
  <c r="AI334" i="1"/>
  <c r="AG334" i="1"/>
  <c r="AF334" i="1"/>
  <c r="AE334" i="1"/>
  <c r="AI333" i="1"/>
  <c r="AG333" i="1"/>
  <c r="AF333" i="1"/>
  <c r="AE333" i="1"/>
  <c r="AI332" i="1"/>
  <c r="AG332" i="1"/>
  <c r="AF332" i="1"/>
  <c r="AE332" i="1"/>
  <c r="AI331" i="1"/>
  <c r="AG331" i="1"/>
  <c r="AF331" i="1"/>
  <c r="AE331" i="1"/>
  <c r="AI330" i="1"/>
  <c r="AG330" i="1"/>
  <c r="AF330" i="1"/>
  <c r="AE330" i="1"/>
  <c r="AI329" i="1"/>
  <c r="AG329" i="1"/>
  <c r="AF329" i="1"/>
  <c r="AE329" i="1"/>
  <c r="AI328" i="1"/>
  <c r="AG328" i="1"/>
  <c r="AF328" i="1"/>
  <c r="AE328" i="1"/>
  <c r="AI327" i="1"/>
  <c r="AG327" i="1"/>
  <c r="AF327" i="1"/>
  <c r="AE327" i="1"/>
  <c r="AI326" i="1"/>
  <c r="AG326" i="1"/>
  <c r="AF326" i="1"/>
  <c r="AE326" i="1"/>
  <c r="AI325" i="1"/>
  <c r="AG325" i="1"/>
  <c r="AF325" i="1"/>
  <c r="AE325" i="1"/>
  <c r="AI324" i="1"/>
  <c r="AG324" i="1"/>
  <c r="AF324" i="1"/>
  <c r="AE324" i="1"/>
  <c r="AI323" i="1"/>
  <c r="AG323" i="1"/>
  <c r="AF323" i="1"/>
  <c r="AE323" i="1"/>
  <c r="AI322" i="1"/>
  <c r="AG322" i="1"/>
  <c r="AF322" i="1"/>
  <c r="AE322" i="1"/>
  <c r="AI321" i="1"/>
  <c r="AG321" i="1"/>
  <c r="AF321" i="1"/>
  <c r="AE321" i="1"/>
  <c r="AI320" i="1"/>
  <c r="AG320" i="1"/>
  <c r="AF320" i="1"/>
  <c r="AE320" i="1"/>
  <c r="AI319" i="1"/>
  <c r="AG319" i="1"/>
  <c r="AF319" i="1"/>
  <c r="AE319" i="1"/>
  <c r="AI318" i="1"/>
  <c r="AG318" i="1"/>
  <c r="AF318" i="1"/>
  <c r="AE318" i="1"/>
  <c r="AI317" i="1"/>
  <c r="AG317" i="1"/>
  <c r="AF317" i="1"/>
  <c r="AE317" i="1"/>
  <c r="AI316" i="1"/>
  <c r="AG316" i="1"/>
  <c r="AF316" i="1"/>
  <c r="AE316" i="1"/>
  <c r="AI315" i="1"/>
  <c r="AG315" i="1"/>
  <c r="AF315" i="1"/>
  <c r="AE315" i="1"/>
  <c r="AI314" i="1"/>
  <c r="AG314" i="1"/>
  <c r="AF314" i="1"/>
  <c r="AE314" i="1"/>
  <c r="AI313" i="1"/>
  <c r="AG313" i="1"/>
  <c r="AF313" i="1"/>
  <c r="AE313" i="1"/>
  <c r="AI312" i="1"/>
  <c r="AG312" i="1"/>
  <c r="AF312" i="1"/>
  <c r="AE312" i="1"/>
  <c r="AI311" i="1"/>
  <c r="AG311" i="1"/>
  <c r="AF311" i="1"/>
  <c r="AE311" i="1"/>
  <c r="AI310" i="1"/>
  <c r="AG310" i="1"/>
  <c r="AF310" i="1"/>
  <c r="AE310" i="1"/>
  <c r="AI309" i="1"/>
  <c r="AG309" i="1"/>
  <c r="AF309" i="1"/>
  <c r="AE309" i="1"/>
  <c r="AI308" i="1"/>
  <c r="AG308" i="1"/>
  <c r="AF308" i="1"/>
  <c r="AE308" i="1"/>
  <c r="AI307" i="1"/>
  <c r="AG307" i="1"/>
  <c r="AF307" i="1"/>
  <c r="AE307" i="1"/>
  <c r="AI306" i="1"/>
  <c r="AG306" i="1"/>
  <c r="AF306" i="1"/>
  <c r="AE306" i="1"/>
  <c r="AI305" i="1"/>
  <c r="AG305" i="1"/>
  <c r="AF305" i="1"/>
  <c r="AE305" i="1"/>
  <c r="AI304" i="1"/>
  <c r="AG304" i="1"/>
  <c r="AF304" i="1"/>
  <c r="AE304" i="1"/>
  <c r="AI303" i="1"/>
  <c r="AG303" i="1"/>
  <c r="AF303" i="1"/>
  <c r="AE303" i="1"/>
  <c r="AI302" i="1"/>
  <c r="AG302" i="1"/>
  <c r="AF302" i="1"/>
  <c r="AE302" i="1"/>
  <c r="AI301" i="1"/>
  <c r="AG301" i="1"/>
  <c r="AF301" i="1"/>
  <c r="AE301" i="1"/>
  <c r="AI300" i="1"/>
  <c r="AG300" i="1"/>
  <c r="AF300" i="1"/>
  <c r="AE300" i="1"/>
  <c r="AI299" i="1"/>
  <c r="AG299" i="1"/>
  <c r="AF299" i="1"/>
  <c r="AE299" i="1"/>
  <c r="AI298" i="1"/>
  <c r="AG298" i="1"/>
  <c r="AF298" i="1"/>
  <c r="AE298" i="1"/>
  <c r="AI297" i="1"/>
  <c r="AG297" i="1"/>
  <c r="AF297" i="1"/>
  <c r="AE297" i="1"/>
  <c r="AI296" i="1"/>
  <c r="AG296" i="1"/>
  <c r="AF296" i="1"/>
  <c r="AE296" i="1"/>
  <c r="AI295" i="1"/>
  <c r="AG295" i="1"/>
  <c r="AF295" i="1"/>
  <c r="AE295" i="1"/>
  <c r="AI294" i="1"/>
  <c r="AG294" i="1"/>
  <c r="AF294" i="1"/>
  <c r="AE294" i="1"/>
  <c r="AI293" i="1"/>
  <c r="AG293" i="1"/>
  <c r="AF293" i="1"/>
  <c r="AE293" i="1"/>
  <c r="AI292" i="1"/>
  <c r="AG292" i="1"/>
  <c r="AF292" i="1"/>
  <c r="AE292" i="1"/>
  <c r="AI291" i="1"/>
  <c r="AG291" i="1"/>
  <c r="AF291" i="1"/>
  <c r="AE291" i="1"/>
  <c r="AI290" i="1"/>
  <c r="AG290" i="1"/>
  <c r="AF290" i="1"/>
  <c r="AE290" i="1"/>
  <c r="AI289" i="1"/>
  <c r="AG289" i="1"/>
  <c r="AF289" i="1"/>
  <c r="AE289" i="1"/>
  <c r="AI288" i="1"/>
  <c r="AG288" i="1"/>
  <c r="AF288" i="1"/>
  <c r="AE288" i="1"/>
  <c r="AI287" i="1"/>
  <c r="AG287" i="1"/>
  <c r="AF287" i="1"/>
  <c r="AE287" i="1"/>
  <c r="AI286" i="1"/>
  <c r="AG286" i="1"/>
  <c r="AF286" i="1"/>
  <c r="AE286" i="1"/>
  <c r="AI285" i="1"/>
  <c r="AG285" i="1"/>
  <c r="AF285" i="1"/>
  <c r="AE285" i="1"/>
  <c r="AI284" i="1"/>
  <c r="AG284" i="1"/>
  <c r="AF284" i="1"/>
  <c r="AE284" i="1"/>
  <c r="AI283" i="1"/>
  <c r="AG283" i="1"/>
  <c r="AF283" i="1"/>
  <c r="AE283" i="1"/>
  <c r="AI282" i="1"/>
  <c r="AG282" i="1"/>
  <c r="AF282" i="1"/>
  <c r="AE282" i="1"/>
  <c r="AI281" i="1"/>
  <c r="AG281" i="1"/>
  <c r="AF281" i="1"/>
  <c r="AE281" i="1"/>
  <c r="AI280" i="1"/>
  <c r="AG280" i="1"/>
  <c r="AF280" i="1"/>
  <c r="AE280" i="1"/>
  <c r="AI279" i="1"/>
  <c r="AG279" i="1"/>
  <c r="AF279" i="1"/>
  <c r="AE279" i="1"/>
  <c r="AI278" i="1"/>
  <c r="AG278" i="1"/>
  <c r="AF278" i="1"/>
  <c r="AE278" i="1"/>
  <c r="AI277" i="1"/>
  <c r="AG277" i="1"/>
  <c r="AF277" i="1"/>
  <c r="AE277" i="1"/>
  <c r="AI276" i="1"/>
  <c r="AG276" i="1"/>
  <c r="AF276" i="1"/>
  <c r="AE276" i="1"/>
  <c r="AI275" i="1"/>
  <c r="AG275" i="1"/>
  <c r="AF275" i="1"/>
  <c r="AE275" i="1"/>
  <c r="AI274" i="1"/>
  <c r="AG274" i="1"/>
  <c r="AF274" i="1"/>
  <c r="AE274" i="1"/>
  <c r="AI273" i="1"/>
  <c r="AG273" i="1"/>
  <c r="AF273" i="1"/>
  <c r="AE273" i="1"/>
  <c r="AI272" i="1"/>
  <c r="AG272" i="1"/>
  <c r="AF272" i="1"/>
  <c r="AE272" i="1"/>
  <c r="AI271" i="1"/>
  <c r="AG271" i="1"/>
  <c r="AF271" i="1"/>
  <c r="AE271" i="1"/>
  <c r="AI270" i="1"/>
  <c r="AG270" i="1"/>
  <c r="AF270" i="1"/>
  <c r="AE270" i="1"/>
  <c r="AI269" i="1"/>
  <c r="AG269" i="1"/>
  <c r="AF269" i="1"/>
  <c r="AE269" i="1"/>
  <c r="AI268" i="1"/>
  <c r="AG268" i="1"/>
  <c r="AF268" i="1"/>
  <c r="AE268" i="1"/>
  <c r="AI267" i="1"/>
  <c r="AG267" i="1"/>
  <c r="AF267" i="1"/>
  <c r="AE267" i="1"/>
  <c r="AI266" i="1"/>
  <c r="AG266" i="1"/>
  <c r="AF266" i="1"/>
  <c r="AE266" i="1"/>
  <c r="AI265" i="1"/>
  <c r="AG265" i="1"/>
  <c r="AF265" i="1"/>
  <c r="AE265" i="1"/>
  <c r="AI264" i="1"/>
  <c r="AG264" i="1"/>
  <c r="AF264" i="1"/>
  <c r="AE264" i="1"/>
  <c r="AI263" i="1"/>
  <c r="AG263" i="1"/>
  <c r="AF263" i="1"/>
  <c r="AE263" i="1"/>
  <c r="AI262" i="1"/>
  <c r="AG262" i="1"/>
  <c r="AF262" i="1"/>
  <c r="AE262" i="1"/>
  <c r="AI261" i="1"/>
  <c r="AG261" i="1"/>
  <c r="AF261" i="1"/>
  <c r="AE261" i="1"/>
  <c r="AI260" i="1"/>
  <c r="AG260" i="1"/>
  <c r="AF260" i="1"/>
  <c r="AE260" i="1"/>
  <c r="AI259" i="1"/>
  <c r="AG259" i="1"/>
  <c r="AF259" i="1"/>
  <c r="AE259" i="1"/>
  <c r="AI258" i="1"/>
  <c r="AG258" i="1"/>
  <c r="AF258" i="1"/>
  <c r="AE258" i="1"/>
  <c r="AI257" i="1"/>
  <c r="AG257" i="1"/>
  <c r="AF257" i="1"/>
  <c r="AE257" i="1"/>
  <c r="AI256" i="1"/>
  <c r="AG256" i="1"/>
  <c r="AF256" i="1"/>
  <c r="AE256" i="1"/>
  <c r="AI255" i="1"/>
  <c r="AG255" i="1"/>
  <c r="AF255" i="1"/>
  <c r="AE255" i="1"/>
  <c r="AI254" i="1"/>
  <c r="AG254" i="1"/>
  <c r="AF254" i="1"/>
  <c r="AE254" i="1"/>
  <c r="AI253" i="1"/>
  <c r="AG253" i="1"/>
  <c r="AF253" i="1"/>
  <c r="AE253" i="1"/>
  <c r="AI252" i="1"/>
  <c r="AG252" i="1"/>
  <c r="AF252" i="1"/>
  <c r="AE252" i="1"/>
  <c r="AI251" i="1"/>
  <c r="AG251" i="1"/>
  <c r="AF251" i="1"/>
  <c r="AE251" i="1"/>
  <c r="AI250" i="1"/>
  <c r="AG250" i="1"/>
  <c r="AF250" i="1"/>
  <c r="AE250" i="1"/>
  <c r="AI249" i="1"/>
  <c r="AG249" i="1"/>
  <c r="AF249" i="1"/>
  <c r="AE249" i="1"/>
  <c r="AI248" i="1"/>
  <c r="AG248" i="1"/>
  <c r="AF248" i="1"/>
  <c r="AE248" i="1"/>
  <c r="AI247" i="1"/>
  <c r="AG247" i="1"/>
  <c r="AF247" i="1"/>
  <c r="AE247" i="1"/>
  <c r="AI246" i="1"/>
  <c r="AG246" i="1"/>
  <c r="AF246" i="1"/>
  <c r="AE246" i="1"/>
  <c r="AI245" i="1"/>
  <c r="AG245" i="1"/>
  <c r="AF245" i="1"/>
  <c r="AE245" i="1"/>
  <c r="AI244" i="1"/>
  <c r="AG244" i="1"/>
  <c r="AF244" i="1"/>
  <c r="AE244" i="1"/>
  <c r="AI243" i="1"/>
  <c r="AG243" i="1"/>
  <c r="AF243" i="1"/>
  <c r="AE243" i="1"/>
  <c r="AI242" i="1"/>
  <c r="AG242" i="1"/>
  <c r="AF242" i="1"/>
  <c r="AE242" i="1"/>
  <c r="AI241" i="1"/>
  <c r="AG241" i="1"/>
  <c r="AF241" i="1"/>
  <c r="AE241" i="1"/>
  <c r="AI240" i="1"/>
  <c r="AG240" i="1"/>
  <c r="AF240" i="1"/>
  <c r="AE240" i="1"/>
  <c r="AI239" i="1"/>
  <c r="AG239" i="1"/>
  <c r="AF239" i="1"/>
  <c r="AE239" i="1"/>
  <c r="AI238" i="1"/>
  <c r="AG238" i="1"/>
  <c r="AF238" i="1"/>
  <c r="AE238" i="1"/>
  <c r="AI237" i="1"/>
  <c r="AG237" i="1"/>
  <c r="AF237" i="1"/>
  <c r="AE237" i="1"/>
  <c r="AI236" i="1"/>
  <c r="AG236" i="1"/>
  <c r="AF236" i="1"/>
  <c r="AE236" i="1"/>
  <c r="AI235" i="1"/>
  <c r="AG235" i="1"/>
  <c r="AF235" i="1"/>
  <c r="AE235" i="1"/>
  <c r="AI234" i="1"/>
  <c r="AG234" i="1"/>
  <c r="AF234" i="1"/>
  <c r="AE234" i="1"/>
  <c r="AI233" i="1"/>
  <c r="AG233" i="1"/>
  <c r="AF233" i="1"/>
  <c r="AE233" i="1"/>
  <c r="AI232" i="1"/>
  <c r="AG232" i="1"/>
  <c r="AF232" i="1"/>
  <c r="AE232" i="1"/>
  <c r="AI231" i="1"/>
  <c r="AG231" i="1"/>
  <c r="AF231" i="1"/>
  <c r="AE231" i="1"/>
  <c r="AI230" i="1"/>
  <c r="AG230" i="1"/>
  <c r="AF230" i="1"/>
  <c r="AE230" i="1"/>
  <c r="AI229" i="1"/>
  <c r="AG229" i="1"/>
  <c r="AF229" i="1"/>
  <c r="AE229" i="1"/>
  <c r="AI228" i="1"/>
  <c r="AG228" i="1"/>
  <c r="AF228" i="1"/>
  <c r="AE228" i="1"/>
  <c r="AI227" i="1"/>
  <c r="AG227" i="1"/>
  <c r="AF227" i="1"/>
  <c r="AE227" i="1"/>
  <c r="AI226" i="1"/>
  <c r="AG226" i="1"/>
  <c r="AF226" i="1"/>
  <c r="AE226" i="1"/>
  <c r="AI225" i="1"/>
  <c r="AG225" i="1"/>
  <c r="AF225" i="1"/>
  <c r="AE225" i="1"/>
  <c r="AI224" i="1"/>
  <c r="AG224" i="1"/>
  <c r="AF224" i="1"/>
  <c r="AE224" i="1"/>
  <c r="AI223" i="1"/>
  <c r="AG223" i="1"/>
  <c r="AF223" i="1"/>
  <c r="AE223" i="1"/>
  <c r="AI222" i="1"/>
  <c r="AG222" i="1"/>
  <c r="AF222" i="1"/>
  <c r="AE222" i="1"/>
  <c r="AI221" i="1"/>
  <c r="AG221" i="1"/>
  <c r="AF221" i="1"/>
  <c r="AE221" i="1"/>
  <c r="AI220" i="1"/>
  <c r="AG220" i="1"/>
  <c r="AF220" i="1"/>
  <c r="AE220" i="1"/>
  <c r="AI219" i="1"/>
  <c r="AG219" i="1"/>
  <c r="AF219" i="1"/>
  <c r="AE219" i="1"/>
  <c r="AI218" i="1"/>
  <c r="AG218" i="1"/>
  <c r="AF218" i="1"/>
  <c r="AE218" i="1"/>
  <c r="AI217" i="1"/>
  <c r="AG217" i="1"/>
  <c r="AF217" i="1"/>
  <c r="AE217" i="1"/>
  <c r="AI216" i="1"/>
  <c r="AG216" i="1"/>
  <c r="AF216" i="1"/>
  <c r="AE216" i="1"/>
  <c r="AI215" i="1"/>
  <c r="AG215" i="1"/>
  <c r="AF215" i="1"/>
  <c r="AE215" i="1"/>
  <c r="AI214" i="1"/>
  <c r="AG214" i="1"/>
  <c r="AF214" i="1"/>
  <c r="AE214" i="1"/>
  <c r="AI213" i="1"/>
  <c r="AG213" i="1"/>
  <c r="AF213" i="1"/>
  <c r="AE213" i="1"/>
  <c r="AI212" i="1"/>
  <c r="AG212" i="1"/>
  <c r="AF212" i="1"/>
  <c r="AE212" i="1"/>
  <c r="AI211" i="1"/>
  <c r="AG211" i="1"/>
  <c r="AF211" i="1"/>
  <c r="AE211" i="1"/>
  <c r="AI210" i="1"/>
  <c r="AG210" i="1"/>
  <c r="AF210" i="1"/>
  <c r="AE210" i="1"/>
  <c r="AI209" i="1"/>
  <c r="AG209" i="1"/>
  <c r="AF209" i="1"/>
  <c r="AE209" i="1"/>
  <c r="AI208" i="1"/>
  <c r="AG208" i="1"/>
  <c r="AF208" i="1"/>
  <c r="AE208" i="1"/>
  <c r="AI207" i="1"/>
  <c r="AG207" i="1"/>
  <c r="AF207" i="1"/>
  <c r="AE207" i="1"/>
  <c r="AI206" i="1"/>
  <c r="AG206" i="1"/>
  <c r="AF206" i="1"/>
  <c r="AE206" i="1"/>
  <c r="AI205" i="1"/>
  <c r="AG205" i="1"/>
  <c r="AF205" i="1"/>
  <c r="AE205" i="1"/>
  <c r="AI204" i="1"/>
  <c r="AG204" i="1"/>
  <c r="AF204" i="1"/>
  <c r="AE204" i="1"/>
  <c r="AI203" i="1"/>
  <c r="AG203" i="1"/>
  <c r="AF203" i="1"/>
  <c r="AE203" i="1"/>
  <c r="AI202" i="1"/>
  <c r="AG202" i="1"/>
  <c r="AF202" i="1"/>
  <c r="AE202" i="1"/>
  <c r="AI201" i="1"/>
  <c r="AG201" i="1"/>
  <c r="AF201" i="1"/>
  <c r="AE201" i="1"/>
  <c r="AI200" i="1"/>
  <c r="AG200" i="1"/>
  <c r="AF200" i="1"/>
  <c r="AE200" i="1"/>
  <c r="AI199" i="1"/>
  <c r="AG199" i="1"/>
  <c r="AF199" i="1"/>
  <c r="AE199" i="1"/>
  <c r="AI198" i="1"/>
  <c r="AG198" i="1"/>
  <c r="AF198" i="1"/>
  <c r="AE198" i="1"/>
  <c r="AI197" i="1"/>
  <c r="AG197" i="1"/>
  <c r="AF197" i="1"/>
  <c r="AE197" i="1"/>
  <c r="AI196" i="1"/>
  <c r="AG196" i="1"/>
  <c r="AF196" i="1"/>
  <c r="AE196" i="1"/>
  <c r="AI195" i="1"/>
  <c r="AG195" i="1"/>
  <c r="AF195" i="1"/>
  <c r="AE195" i="1"/>
  <c r="AI194" i="1"/>
  <c r="AG194" i="1"/>
  <c r="AF194" i="1"/>
  <c r="AE194" i="1"/>
  <c r="AI193" i="1"/>
  <c r="AG193" i="1"/>
  <c r="AF193" i="1"/>
  <c r="AE193" i="1"/>
  <c r="AI192" i="1"/>
  <c r="AG192" i="1"/>
  <c r="AF192" i="1"/>
  <c r="AE192" i="1"/>
  <c r="AI191" i="1"/>
  <c r="AG191" i="1"/>
  <c r="AF191" i="1"/>
  <c r="AE191" i="1"/>
  <c r="AI190" i="1"/>
  <c r="AG190" i="1"/>
  <c r="AF190" i="1"/>
  <c r="AE190" i="1"/>
  <c r="AI189" i="1"/>
  <c r="AG189" i="1"/>
  <c r="AF189" i="1"/>
  <c r="AE189" i="1"/>
  <c r="AI188" i="1"/>
  <c r="AG188" i="1"/>
  <c r="AF188" i="1"/>
  <c r="AE188" i="1"/>
  <c r="AI187" i="1"/>
  <c r="AG187" i="1"/>
  <c r="AF187" i="1"/>
  <c r="AE187" i="1"/>
  <c r="AI186" i="1"/>
  <c r="AG186" i="1"/>
  <c r="AF186" i="1"/>
  <c r="AE186" i="1"/>
  <c r="AI185" i="1"/>
  <c r="AG185" i="1"/>
  <c r="AF185" i="1"/>
  <c r="AE185" i="1"/>
  <c r="AI184" i="1"/>
  <c r="AG184" i="1"/>
  <c r="AF184" i="1"/>
  <c r="AE184" i="1"/>
  <c r="AI183" i="1"/>
  <c r="AG183" i="1"/>
  <c r="AF183" i="1"/>
  <c r="AE183" i="1"/>
  <c r="AI182" i="1"/>
  <c r="AG182" i="1"/>
  <c r="AF182" i="1"/>
  <c r="AE182" i="1"/>
  <c r="AI181" i="1"/>
  <c r="AG181" i="1"/>
  <c r="AF181" i="1"/>
  <c r="AE181" i="1"/>
  <c r="AI180" i="1"/>
  <c r="AG180" i="1"/>
  <c r="AF180" i="1"/>
  <c r="AE180" i="1"/>
  <c r="AI179" i="1"/>
  <c r="AG179" i="1"/>
  <c r="AF179" i="1"/>
  <c r="AE179" i="1"/>
  <c r="AI178" i="1"/>
  <c r="AG178" i="1"/>
  <c r="AF178" i="1"/>
  <c r="AE178" i="1"/>
  <c r="AI177" i="1"/>
  <c r="AG177" i="1"/>
  <c r="AF177" i="1"/>
  <c r="AE177" i="1"/>
  <c r="AI176" i="1"/>
  <c r="AG176" i="1"/>
  <c r="AF176" i="1"/>
  <c r="AE176" i="1"/>
  <c r="AI175" i="1"/>
  <c r="AG175" i="1"/>
  <c r="AF175" i="1"/>
  <c r="AE175" i="1"/>
  <c r="AI174" i="1"/>
  <c r="AG174" i="1"/>
  <c r="AF174" i="1"/>
  <c r="AE174" i="1"/>
  <c r="AI173" i="1"/>
  <c r="AG173" i="1"/>
  <c r="AF173" i="1"/>
  <c r="AE173" i="1"/>
  <c r="AI172" i="1"/>
  <c r="AG172" i="1"/>
  <c r="AF172" i="1"/>
  <c r="AE172" i="1"/>
  <c r="AI171" i="1"/>
  <c r="AG171" i="1"/>
  <c r="AF171" i="1"/>
  <c r="AE171" i="1"/>
  <c r="AI170" i="1"/>
  <c r="AG170" i="1"/>
  <c r="AF170" i="1"/>
  <c r="AE170" i="1"/>
  <c r="AI169" i="1"/>
  <c r="AG169" i="1"/>
  <c r="AF169" i="1"/>
  <c r="AE169" i="1"/>
  <c r="AI168" i="1"/>
  <c r="AG168" i="1"/>
  <c r="AF168" i="1"/>
  <c r="AE168" i="1"/>
  <c r="AI167" i="1"/>
  <c r="AG167" i="1"/>
  <c r="AF167" i="1"/>
  <c r="AE167" i="1"/>
  <c r="AI166" i="1"/>
  <c r="AG166" i="1"/>
  <c r="AF166" i="1"/>
  <c r="AE166" i="1"/>
  <c r="AI165" i="1"/>
  <c r="AG165" i="1"/>
  <c r="AF165" i="1"/>
  <c r="AE165" i="1"/>
  <c r="AI164" i="1"/>
  <c r="AG164" i="1"/>
  <c r="AF164" i="1"/>
  <c r="AE164" i="1"/>
  <c r="AI163" i="1"/>
  <c r="AG163" i="1"/>
  <c r="AF163" i="1"/>
  <c r="AE163" i="1"/>
  <c r="AI162" i="1"/>
  <c r="AG162" i="1"/>
  <c r="AF162" i="1"/>
  <c r="AE162" i="1"/>
  <c r="AI161" i="1"/>
  <c r="AG161" i="1"/>
  <c r="AF161" i="1"/>
  <c r="AE161" i="1"/>
  <c r="AI160" i="1"/>
  <c r="AG160" i="1"/>
  <c r="AF160" i="1"/>
  <c r="AE160" i="1"/>
  <c r="AI159" i="1"/>
  <c r="AG159" i="1"/>
  <c r="AF159" i="1"/>
  <c r="AE159" i="1"/>
  <c r="AI158" i="1"/>
  <c r="AG158" i="1"/>
  <c r="AF158" i="1"/>
  <c r="AE158" i="1"/>
  <c r="AI157" i="1"/>
  <c r="AG157" i="1"/>
  <c r="AF157" i="1"/>
  <c r="AE157" i="1"/>
  <c r="AI156" i="1"/>
  <c r="AG156" i="1"/>
  <c r="AF156" i="1"/>
  <c r="AE156" i="1"/>
  <c r="AI155" i="1"/>
  <c r="AG155" i="1"/>
  <c r="AF155" i="1"/>
  <c r="AE155" i="1"/>
  <c r="AI154" i="1"/>
  <c r="AG154" i="1"/>
  <c r="AF154" i="1"/>
  <c r="AE154" i="1"/>
  <c r="AI153" i="1"/>
  <c r="AG153" i="1"/>
  <c r="AF153" i="1"/>
  <c r="AE153" i="1"/>
  <c r="AI152" i="1"/>
  <c r="AG152" i="1"/>
  <c r="AF152" i="1"/>
  <c r="AE152" i="1"/>
  <c r="AI151" i="1"/>
  <c r="AG151" i="1"/>
  <c r="AF151" i="1"/>
  <c r="AE151" i="1"/>
  <c r="AI150" i="1"/>
  <c r="AG150" i="1"/>
  <c r="AF150" i="1"/>
  <c r="AE150" i="1"/>
  <c r="AI149" i="1"/>
  <c r="AG149" i="1"/>
  <c r="AF149" i="1"/>
  <c r="AE149" i="1"/>
  <c r="AI148" i="1"/>
  <c r="AG148" i="1"/>
  <c r="AF148" i="1"/>
  <c r="AE148" i="1"/>
  <c r="AI147" i="1"/>
  <c r="AG147" i="1"/>
  <c r="AF147" i="1"/>
  <c r="AE147" i="1"/>
  <c r="AI146" i="1"/>
  <c r="AG146" i="1"/>
  <c r="AF146" i="1"/>
  <c r="AE146" i="1"/>
  <c r="AI145" i="1"/>
  <c r="AG145" i="1"/>
  <c r="AF145" i="1"/>
  <c r="AE145" i="1"/>
  <c r="AI144" i="1"/>
  <c r="AG144" i="1"/>
  <c r="AF144" i="1"/>
  <c r="AE144" i="1"/>
  <c r="AI143" i="1"/>
  <c r="AG143" i="1"/>
  <c r="AF143" i="1"/>
  <c r="AE143" i="1"/>
  <c r="AI142" i="1"/>
  <c r="AG142" i="1"/>
  <c r="AF142" i="1"/>
  <c r="AE142" i="1"/>
  <c r="AI141" i="1"/>
  <c r="AG141" i="1"/>
  <c r="AF141" i="1"/>
  <c r="AE141" i="1"/>
  <c r="AI140" i="1"/>
  <c r="AG140" i="1"/>
  <c r="AF140" i="1"/>
  <c r="AE140" i="1"/>
  <c r="AI139" i="1"/>
  <c r="AG139" i="1"/>
  <c r="AF139" i="1"/>
  <c r="AE139" i="1"/>
  <c r="AI138" i="1"/>
  <c r="AG138" i="1"/>
  <c r="AF138" i="1"/>
  <c r="AE138" i="1"/>
  <c r="AI137" i="1"/>
  <c r="AG137" i="1"/>
  <c r="AF137" i="1"/>
  <c r="AE137" i="1"/>
  <c r="AI136" i="1"/>
  <c r="AG136" i="1"/>
  <c r="AF136" i="1"/>
  <c r="AE136" i="1"/>
  <c r="AI135" i="1"/>
  <c r="AG135" i="1"/>
  <c r="AF135" i="1"/>
  <c r="AE135" i="1"/>
  <c r="AI134" i="1"/>
  <c r="AG134" i="1"/>
  <c r="AF134" i="1"/>
  <c r="AE134" i="1"/>
  <c r="AI133" i="1"/>
  <c r="AG133" i="1"/>
  <c r="AF133" i="1"/>
  <c r="AE133" i="1"/>
  <c r="AI132" i="1"/>
  <c r="AG132" i="1"/>
  <c r="AF132" i="1"/>
  <c r="AE132" i="1"/>
  <c r="AI131" i="1"/>
  <c r="AG131" i="1"/>
  <c r="AF131" i="1"/>
  <c r="AE131" i="1"/>
  <c r="AI130" i="1"/>
  <c r="AG130" i="1"/>
  <c r="AF130" i="1"/>
  <c r="AE130" i="1"/>
  <c r="AI129" i="1"/>
  <c r="AG129" i="1"/>
  <c r="AF129" i="1"/>
  <c r="AE129" i="1"/>
  <c r="AI128" i="1"/>
  <c r="AG128" i="1"/>
  <c r="AF128" i="1"/>
  <c r="AE128" i="1"/>
  <c r="AI127" i="1"/>
  <c r="AG127" i="1"/>
  <c r="AF127" i="1"/>
  <c r="AE127" i="1"/>
  <c r="AI126" i="1"/>
  <c r="AG126" i="1"/>
  <c r="AF126" i="1"/>
  <c r="AE126" i="1"/>
  <c r="AI125" i="1"/>
  <c r="AG125" i="1"/>
  <c r="AF125" i="1"/>
  <c r="AE125" i="1"/>
  <c r="AI124" i="1"/>
  <c r="AG124" i="1"/>
  <c r="AF124" i="1"/>
  <c r="AE124" i="1"/>
  <c r="AI123" i="1"/>
  <c r="AG123" i="1"/>
  <c r="AF123" i="1"/>
  <c r="AE123" i="1"/>
  <c r="AI122" i="1"/>
  <c r="AG122" i="1"/>
  <c r="AF122" i="1"/>
  <c r="AE122" i="1"/>
  <c r="AI121" i="1"/>
  <c r="AG121" i="1"/>
  <c r="AF121" i="1"/>
  <c r="AE121" i="1"/>
  <c r="AI120" i="1"/>
  <c r="AG120" i="1"/>
  <c r="AF120" i="1"/>
  <c r="AE120" i="1"/>
  <c r="AI119" i="1"/>
  <c r="AG119" i="1"/>
  <c r="AF119" i="1"/>
  <c r="AE119" i="1"/>
  <c r="AI118" i="1"/>
  <c r="AG118" i="1"/>
  <c r="AF118" i="1"/>
  <c r="AE118" i="1"/>
  <c r="AI117" i="1"/>
  <c r="AG117" i="1"/>
  <c r="AF117" i="1"/>
  <c r="AE117" i="1"/>
  <c r="AI116" i="1"/>
  <c r="AG116" i="1"/>
  <c r="AF116" i="1"/>
  <c r="AE116" i="1"/>
  <c r="AI115" i="1"/>
  <c r="AG115" i="1"/>
  <c r="AF115" i="1"/>
  <c r="AE115" i="1"/>
  <c r="AI114" i="1"/>
  <c r="AG114" i="1"/>
  <c r="AF114" i="1"/>
  <c r="AE114" i="1"/>
  <c r="AI113" i="1"/>
  <c r="AG113" i="1"/>
  <c r="AF113" i="1"/>
  <c r="AE113" i="1"/>
  <c r="AI112" i="1"/>
  <c r="AG112" i="1"/>
  <c r="AF112" i="1"/>
  <c r="AE112" i="1"/>
  <c r="AI111" i="1"/>
  <c r="AG111" i="1"/>
  <c r="AF111" i="1"/>
  <c r="AE111" i="1"/>
  <c r="AI110" i="1"/>
  <c r="AG110" i="1"/>
  <c r="AF110" i="1"/>
  <c r="AE110" i="1"/>
  <c r="AI109" i="1"/>
  <c r="AG109" i="1"/>
  <c r="AF109" i="1"/>
  <c r="AE109" i="1"/>
  <c r="AI108" i="1"/>
  <c r="AG108" i="1"/>
  <c r="AF108" i="1"/>
  <c r="AE108" i="1"/>
  <c r="AI107" i="1"/>
  <c r="AG107" i="1"/>
  <c r="AF107" i="1"/>
  <c r="AE107" i="1"/>
  <c r="AI106" i="1"/>
  <c r="AG106" i="1"/>
  <c r="AF106" i="1"/>
  <c r="AE106" i="1"/>
  <c r="AI105" i="1"/>
  <c r="AG105" i="1"/>
  <c r="AF105" i="1"/>
  <c r="AE105" i="1"/>
  <c r="AI104" i="1"/>
  <c r="AG104" i="1"/>
  <c r="AF104" i="1"/>
  <c r="AE104" i="1"/>
  <c r="AI103" i="1"/>
  <c r="AG103" i="1"/>
  <c r="AF103" i="1"/>
  <c r="AE103" i="1"/>
  <c r="AI102" i="1"/>
  <c r="AG102" i="1"/>
  <c r="AF102" i="1"/>
  <c r="AE102" i="1"/>
  <c r="AI101" i="1"/>
  <c r="AG101" i="1"/>
  <c r="AF101" i="1"/>
  <c r="AE101" i="1"/>
  <c r="AI100" i="1"/>
  <c r="AG100" i="1"/>
  <c r="AF100" i="1"/>
  <c r="AE100" i="1"/>
  <c r="AI99" i="1"/>
  <c r="AG99" i="1"/>
  <c r="AF99" i="1"/>
  <c r="AE99" i="1"/>
  <c r="AI98" i="1"/>
  <c r="AG98" i="1"/>
  <c r="AF98" i="1"/>
  <c r="AE98" i="1"/>
  <c r="AI97" i="1"/>
  <c r="AG97" i="1"/>
  <c r="AF97" i="1"/>
  <c r="AE97" i="1"/>
  <c r="AI96" i="1"/>
  <c r="AG96" i="1"/>
  <c r="AF96" i="1"/>
  <c r="AE96" i="1"/>
  <c r="AI95" i="1"/>
  <c r="AG95" i="1"/>
  <c r="AF95" i="1"/>
  <c r="AE95" i="1"/>
  <c r="AI94" i="1"/>
  <c r="AG94" i="1"/>
  <c r="AF94" i="1"/>
  <c r="AE94" i="1"/>
  <c r="AI93" i="1"/>
  <c r="AG93" i="1"/>
  <c r="AF93" i="1"/>
  <c r="AE93" i="1"/>
  <c r="AI92" i="1"/>
  <c r="AG92" i="1"/>
  <c r="AF92" i="1"/>
  <c r="AE92" i="1"/>
  <c r="AI91" i="1"/>
  <c r="AG91" i="1"/>
  <c r="AF91" i="1"/>
  <c r="AE91" i="1"/>
  <c r="AI90" i="1"/>
  <c r="AG90" i="1"/>
  <c r="AF90" i="1"/>
  <c r="AE90" i="1"/>
  <c r="AI89" i="1"/>
  <c r="AG89" i="1"/>
  <c r="AF89" i="1"/>
  <c r="AE89" i="1"/>
  <c r="AI88" i="1"/>
  <c r="AG88" i="1"/>
  <c r="AF88" i="1"/>
  <c r="AE88" i="1"/>
  <c r="AI87" i="1"/>
  <c r="AG87" i="1"/>
  <c r="AF87" i="1"/>
  <c r="AE87" i="1"/>
  <c r="AI86" i="1"/>
  <c r="AG86" i="1"/>
  <c r="AF86" i="1"/>
  <c r="AE86" i="1"/>
  <c r="AI85" i="1"/>
  <c r="AG85" i="1"/>
  <c r="AF85" i="1"/>
  <c r="AE85" i="1"/>
  <c r="AI84" i="1"/>
  <c r="AG84" i="1"/>
  <c r="AF84" i="1"/>
  <c r="AE84" i="1"/>
  <c r="AI83" i="1"/>
  <c r="AG83" i="1"/>
  <c r="AF83" i="1"/>
  <c r="AE83" i="1"/>
  <c r="AI82" i="1"/>
  <c r="AG82" i="1"/>
  <c r="AF82" i="1"/>
  <c r="AE82" i="1"/>
  <c r="AI81" i="1"/>
  <c r="AG81" i="1"/>
  <c r="AF81" i="1"/>
  <c r="AE81" i="1"/>
  <c r="AI80" i="1"/>
  <c r="AG80" i="1"/>
  <c r="AF80" i="1"/>
  <c r="AE80" i="1"/>
  <c r="AI79" i="1"/>
  <c r="AG79" i="1"/>
  <c r="AF79" i="1"/>
  <c r="AE79" i="1"/>
  <c r="AI78" i="1"/>
  <c r="AG78" i="1"/>
  <c r="AF78" i="1"/>
  <c r="AE78" i="1"/>
  <c r="AI77" i="1"/>
  <c r="AG77" i="1"/>
  <c r="AF77" i="1"/>
  <c r="AE77" i="1"/>
  <c r="AI76" i="1"/>
  <c r="AG76" i="1"/>
  <c r="AF76" i="1"/>
  <c r="AE76" i="1"/>
  <c r="AI75" i="1"/>
  <c r="AG75" i="1"/>
  <c r="AF75" i="1"/>
  <c r="AE75" i="1"/>
  <c r="AI74" i="1"/>
  <c r="AG74" i="1"/>
  <c r="AF74" i="1"/>
  <c r="AE74" i="1"/>
  <c r="AI73" i="1"/>
  <c r="AG73" i="1"/>
  <c r="AF73" i="1"/>
  <c r="AE73" i="1"/>
  <c r="AI72" i="1"/>
  <c r="AG72" i="1"/>
  <c r="AF72" i="1"/>
  <c r="AE72" i="1"/>
  <c r="AI71" i="1"/>
  <c r="AG71" i="1"/>
  <c r="AF71" i="1"/>
  <c r="AE71" i="1"/>
  <c r="AI70" i="1"/>
  <c r="AG70" i="1"/>
  <c r="AF70" i="1"/>
  <c r="AE70" i="1"/>
  <c r="AI69" i="1"/>
  <c r="AG69" i="1"/>
  <c r="AF69" i="1"/>
  <c r="AE69" i="1"/>
  <c r="AI68" i="1"/>
  <c r="AG68" i="1"/>
  <c r="AF68" i="1"/>
  <c r="AE68" i="1"/>
  <c r="AI67" i="1"/>
  <c r="AG67" i="1"/>
  <c r="AF67" i="1"/>
  <c r="AE67" i="1"/>
  <c r="AI66" i="1"/>
  <c r="AG66" i="1"/>
  <c r="AF66" i="1"/>
  <c r="AE66" i="1"/>
  <c r="AI65" i="1"/>
  <c r="AG65" i="1"/>
  <c r="AF65" i="1"/>
  <c r="AE65" i="1"/>
  <c r="AI64" i="1"/>
  <c r="AG64" i="1"/>
  <c r="AF64" i="1"/>
  <c r="AE64" i="1"/>
  <c r="AI63" i="1"/>
  <c r="AG63" i="1"/>
  <c r="AF63" i="1"/>
  <c r="AE63" i="1"/>
  <c r="AI62" i="1"/>
  <c r="AG62" i="1"/>
  <c r="AF62" i="1"/>
  <c r="AE62" i="1"/>
  <c r="AI61" i="1"/>
  <c r="AG61" i="1"/>
  <c r="AF61" i="1"/>
  <c r="AE61" i="1"/>
  <c r="AI60" i="1"/>
  <c r="AG60" i="1"/>
  <c r="AF60" i="1"/>
  <c r="AE60" i="1"/>
  <c r="AI59" i="1"/>
  <c r="AG59" i="1"/>
  <c r="AF59" i="1"/>
  <c r="AE59" i="1"/>
  <c r="AI58" i="1"/>
  <c r="AG58" i="1"/>
  <c r="AF58" i="1"/>
  <c r="AE58" i="1"/>
  <c r="AI57" i="1"/>
  <c r="AG57" i="1"/>
  <c r="AF57" i="1"/>
  <c r="AE57" i="1"/>
  <c r="AI56" i="1"/>
  <c r="AG56" i="1"/>
  <c r="AF56" i="1"/>
  <c r="AE56" i="1"/>
  <c r="AI55" i="1"/>
  <c r="AG55" i="1"/>
  <c r="AF55" i="1"/>
  <c r="AE55" i="1"/>
  <c r="AI54" i="1"/>
  <c r="AG54" i="1"/>
  <c r="AF54" i="1"/>
  <c r="AE54" i="1"/>
  <c r="AI53" i="1"/>
  <c r="AG53" i="1"/>
  <c r="AF53" i="1"/>
  <c r="AE53" i="1"/>
  <c r="AI52" i="1"/>
  <c r="AG52" i="1"/>
  <c r="AF52" i="1"/>
  <c r="AE52" i="1"/>
  <c r="AI51" i="1"/>
  <c r="AG51" i="1"/>
  <c r="AF51" i="1"/>
  <c r="AE51" i="1"/>
  <c r="AI50" i="1"/>
  <c r="AG50" i="1"/>
  <c r="AF50" i="1"/>
  <c r="AE50" i="1"/>
  <c r="AI49" i="1"/>
  <c r="AG49" i="1"/>
  <c r="AF49" i="1"/>
  <c r="AE49" i="1"/>
  <c r="AI48" i="1"/>
  <c r="AG48" i="1"/>
  <c r="AF48" i="1"/>
  <c r="AE48" i="1"/>
  <c r="AI47" i="1"/>
  <c r="AG47" i="1"/>
  <c r="AF47" i="1"/>
  <c r="AE47" i="1"/>
  <c r="AI46" i="1"/>
  <c r="AG46" i="1"/>
  <c r="AF46" i="1"/>
  <c r="AE46" i="1"/>
  <c r="AI45" i="1"/>
  <c r="AG45" i="1"/>
  <c r="AF45" i="1"/>
  <c r="AE45" i="1"/>
  <c r="AI44" i="1"/>
  <c r="AG44" i="1"/>
  <c r="AF44" i="1"/>
  <c r="AE44" i="1"/>
  <c r="AI43" i="1"/>
  <c r="AG43" i="1"/>
  <c r="AF43" i="1"/>
  <c r="AE43" i="1"/>
  <c r="AI42" i="1"/>
  <c r="AG42" i="1"/>
  <c r="AF42" i="1"/>
  <c r="AE42" i="1"/>
  <c r="AI41" i="1"/>
  <c r="AG41" i="1"/>
  <c r="AF41" i="1"/>
  <c r="AE41" i="1"/>
  <c r="AI40" i="1"/>
  <c r="AG40" i="1"/>
  <c r="AF40" i="1"/>
  <c r="AE40" i="1"/>
  <c r="AI39" i="1"/>
  <c r="AG39" i="1"/>
  <c r="AF39" i="1"/>
  <c r="AE39" i="1"/>
  <c r="AI38" i="1"/>
  <c r="AG38" i="1"/>
  <c r="AF38" i="1"/>
  <c r="AE38" i="1"/>
  <c r="AI37" i="1"/>
  <c r="AG37" i="1"/>
  <c r="AF37" i="1"/>
  <c r="AE37" i="1"/>
  <c r="AI36" i="1"/>
  <c r="AG36" i="1"/>
  <c r="AF36" i="1"/>
  <c r="AE36" i="1"/>
  <c r="AI35" i="1"/>
  <c r="AG35" i="1"/>
  <c r="AF35" i="1"/>
  <c r="AE35" i="1"/>
  <c r="AI34" i="1"/>
  <c r="AG34" i="1"/>
  <c r="AF34" i="1"/>
  <c r="AE34" i="1"/>
  <c r="AI33" i="1"/>
  <c r="AG33" i="1"/>
  <c r="AF33" i="1"/>
  <c r="AE33" i="1"/>
  <c r="AI32" i="1"/>
  <c r="AG32" i="1"/>
  <c r="AF32" i="1"/>
  <c r="AE32" i="1"/>
  <c r="AI31" i="1"/>
  <c r="AG31" i="1"/>
  <c r="AF31" i="1"/>
  <c r="AE31" i="1"/>
  <c r="AI30" i="1"/>
  <c r="AG30" i="1"/>
  <c r="AF30" i="1"/>
  <c r="AE30" i="1"/>
  <c r="AI29" i="1"/>
  <c r="AG29" i="1"/>
  <c r="AF29" i="1"/>
  <c r="AE29" i="1"/>
  <c r="AI28" i="1"/>
  <c r="AG28" i="1"/>
  <c r="AF28" i="1"/>
  <c r="AE28" i="1"/>
  <c r="AI27" i="1"/>
  <c r="AG27" i="1"/>
  <c r="AF27" i="1"/>
  <c r="AE27" i="1"/>
  <c r="AI26" i="1"/>
  <c r="AG26" i="1"/>
  <c r="AF26" i="1"/>
  <c r="AE26" i="1"/>
  <c r="AI25" i="1"/>
  <c r="AG25" i="1"/>
  <c r="AF25" i="1"/>
  <c r="AE25" i="1"/>
  <c r="AI24" i="1"/>
  <c r="AG24" i="1"/>
  <c r="AF24" i="1"/>
  <c r="AE24" i="1"/>
  <c r="AI23" i="1"/>
  <c r="AG23" i="1"/>
  <c r="AF23" i="1"/>
  <c r="AE23" i="1"/>
  <c r="AI22" i="1"/>
  <c r="AG22" i="1"/>
  <c r="AF22" i="1"/>
  <c r="AE22" i="1"/>
  <c r="AI21" i="1"/>
  <c r="AG21" i="1"/>
  <c r="AF21" i="1"/>
  <c r="AE21" i="1"/>
  <c r="AI20" i="1"/>
  <c r="AG20" i="1"/>
  <c r="AF20" i="1"/>
  <c r="AE20" i="1"/>
  <c r="AI19" i="1"/>
  <c r="AG19" i="1"/>
  <c r="AF19" i="1"/>
  <c r="AE19" i="1"/>
  <c r="AI18" i="1"/>
  <c r="AG18" i="1"/>
  <c r="AF18" i="1"/>
  <c r="AE18" i="1"/>
  <c r="AI17" i="1"/>
  <c r="AG17" i="1"/>
  <c r="AF17" i="1"/>
  <c r="AE17" i="1"/>
  <c r="AI16" i="1"/>
  <c r="AG16" i="1"/>
  <c r="AF16" i="1"/>
  <c r="AE16" i="1"/>
  <c r="AI15" i="1"/>
  <c r="AG15" i="1"/>
  <c r="AF15" i="1"/>
  <c r="AE15" i="1"/>
  <c r="AI14" i="1"/>
  <c r="AG14" i="1"/>
  <c r="AF14" i="1"/>
  <c r="AE14" i="1"/>
  <c r="AI13" i="1"/>
  <c r="AG13" i="1"/>
  <c r="AF13" i="1"/>
  <c r="AE13" i="1"/>
  <c r="AI12" i="1"/>
  <c r="AG12" i="1"/>
  <c r="AF12" i="1"/>
  <c r="AE12" i="1"/>
  <c r="AI11" i="1"/>
  <c r="AG11" i="1"/>
  <c r="AF11" i="1"/>
  <c r="AE11" i="1"/>
  <c r="AI10" i="1"/>
  <c r="AG10" i="1"/>
  <c r="AF10" i="1"/>
  <c r="AE10" i="1"/>
  <c r="AI9" i="1"/>
  <c r="AG9" i="1"/>
  <c r="AF9" i="1"/>
  <c r="AE9" i="1"/>
  <c r="AI8" i="1"/>
  <c r="AG8" i="1"/>
  <c r="AF8" i="1"/>
  <c r="AE8" i="1"/>
  <c r="C4" i="1"/>
  <c r="C3" i="1"/>
  <c r="C5" i="1" s="1"/>
  <c r="AG344" i="1" l="1"/>
  <c r="AG348" i="1"/>
  <c r="AG352" i="1"/>
  <c r="AG356" i="1"/>
  <c r="AG360" i="1"/>
  <c r="AG364" i="1"/>
  <c r="AG368" i="1"/>
  <c r="AG372" i="1"/>
  <c r="AG376" i="1"/>
  <c r="AG380" i="1"/>
  <c r="AG384" i="1"/>
  <c r="AG388" i="1"/>
  <c r="AG392" i="1"/>
  <c r="AG346" i="1"/>
  <c r="AG350" i="1"/>
  <c r="AG354" i="1"/>
  <c r="AG358" i="1"/>
  <c r="AG362" i="1"/>
  <c r="AG366" i="1"/>
  <c r="AG370" i="1"/>
  <c r="AG374" i="1"/>
  <c r="AG378" i="1"/>
  <c r="AG382" i="1"/>
  <c r="AG386" i="1"/>
  <c r="AG390" i="1"/>
  <c r="AG438" i="1"/>
  <c r="AG430" i="1"/>
  <c r="AG443" i="1"/>
  <c r="AG764" i="1"/>
  <c r="AG780" i="1"/>
  <c r="AG796" i="1"/>
  <c r="AG812" i="1"/>
  <c r="AG828" i="1"/>
  <c r="AG844" i="1"/>
  <c r="AG860" i="1"/>
  <c r="AG876" i="1"/>
  <c r="AG979" i="1"/>
  <c r="AG995" i="1"/>
  <c r="AG1011" i="1"/>
  <c r="AG1027" i="1"/>
  <c r="AG1043" i="1"/>
  <c r="AG1059" i="1"/>
  <c r="AG1075" i="1"/>
  <c r="AG1091" i="1"/>
  <c r="AG752" i="1"/>
  <c r="AG768" i="1"/>
  <c r="AG784" i="1"/>
  <c r="AG800" i="1"/>
  <c r="AG816" i="1"/>
  <c r="AG832" i="1"/>
  <c r="AG848" i="1"/>
  <c r="AG864" i="1"/>
  <c r="AG880" i="1"/>
  <c r="AG1047" i="1"/>
  <c r="AG756" i="1"/>
  <c r="AG772" i="1"/>
  <c r="AG788" i="1"/>
  <c r="AG804" i="1"/>
  <c r="AG820" i="1"/>
  <c r="AG836" i="1"/>
  <c r="AG852" i="1"/>
  <c r="AG868" i="1"/>
  <c r="AG884" i="1"/>
  <c r="AG971" i="1"/>
  <c r="AG987" i="1"/>
  <c r="AG1003" i="1"/>
  <c r="AG1019" i="1"/>
  <c r="AG1035" i="1"/>
  <c r="AG1051" i="1"/>
  <c r="AG1067" i="1"/>
  <c r="AG1083" i="1"/>
</calcChain>
</file>

<file path=xl/sharedStrings.xml><?xml version="1.0" encoding="utf-8"?>
<sst xmlns="http://schemas.openxmlformats.org/spreadsheetml/2006/main" count="37540" uniqueCount="9170">
  <si>
    <t>Last Update : 2022/01/27 15:29:44</t>
    <phoneticPr fontId="0"/>
  </si>
  <si>
    <t>(PRAS)TIP Issue Control Sheet</t>
    <phoneticPr fontId="0"/>
  </si>
  <si>
    <t>WIP</t>
    <phoneticPr fontId="0"/>
  </si>
  <si>
    <t>Close</t>
    <phoneticPr fontId="0"/>
  </si>
  <si>
    <t>Total</t>
    <phoneticPr fontId="0"/>
  </si>
  <si>
    <r>
      <rPr>
        <b/>
        <sz val="10"/>
        <rFont val="ＭＳ Ｐゴシック"/>
        <family val="3"/>
        <charset val="128"/>
      </rPr>
      <t>管理番号</t>
    </r>
  </si>
  <si>
    <r>
      <rPr>
        <b/>
        <sz val="10"/>
        <rFont val="ＭＳ Ｐゴシック"/>
        <family val="3"/>
        <charset val="128"/>
      </rPr>
      <t>機能種別</t>
    </r>
  </si>
  <si>
    <r>
      <rPr>
        <b/>
        <sz val="10"/>
        <rFont val="ＭＳ Ｐゴシック"/>
        <family val="3"/>
        <charset val="128"/>
      </rPr>
      <t>タイトル</t>
    </r>
  </si>
  <si>
    <r>
      <rPr>
        <b/>
        <sz val="10"/>
        <rFont val="ＭＳ Ｐゴシック"/>
        <family val="3"/>
        <charset val="128"/>
      </rPr>
      <t>ステータス</t>
    </r>
  </si>
  <si>
    <r>
      <rPr>
        <b/>
        <sz val="10"/>
        <rFont val="ＭＳ Ｐゴシック"/>
        <family val="3"/>
        <charset val="128"/>
      </rPr>
      <t>対応種別</t>
    </r>
  </si>
  <si>
    <r>
      <rPr>
        <b/>
        <sz val="10"/>
        <rFont val="ＭＳ Ｐゴシック"/>
        <family val="3"/>
        <charset val="128"/>
      </rPr>
      <t>開発</t>
    </r>
    <r>
      <rPr>
        <b/>
        <sz val="10"/>
        <rFont val="Arial"/>
        <family val="2"/>
      </rPr>
      <t>/</t>
    </r>
    <r>
      <rPr>
        <b/>
        <sz val="10"/>
        <rFont val="ＭＳ Ｐゴシック"/>
        <family val="3"/>
        <charset val="128"/>
      </rPr>
      <t>改修カテゴリ</t>
    </r>
  </si>
  <si>
    <r>
      <rPr>
        <b/>
        <sz val="10"/>
        <rFont val="ＭＳ Ｐゴシック"/>
        <family val="3"/>
        <charset val="128"/>
      </rPr>
      <t>優先度</t>
    </r>
  </si>
  <si>
    <r>
      <rPr>
        <b/>
        <sz val="10"/>
        <rFont val="ＭＳ Ｐゴシック"/>
        <family val="3"/>
        <charset val="128"/>
      </rPr>
      <t>受付経路</t>
    </r>
  </si>
  <si>
    <r>
      <t>Issue No</t>
    </r>
    <r>
      <rPr>
        <b/>
        <sz val="10"/>
        <rFont val="ＭＳ Ｐゴシック"/>
        <family val="3"/>
        <charset val="128"/>
      </rPr>
      <t>発番日</t>
    </r>
  </si>
  <si>
    <r>
      <t>Issue No</t>
    </r>
    <r>
      <rPr>
        <b/>
        <sz val="10"/>
        <rFont val="ＭＳ Ｐゴシック"/>
        <family val="3"/>
        <charset val="128"/>
      </rPr>
      <t>作成者</t>
    </r>
  </si>
  <si>
    <r>
      <rPr>
        <b/>
        <sz val="10"/>
        <rFont val="ＭＳ Ｐゴシック"/>
        <family val="3"/>
        <charset val="128"/>
      </rPr>
      <t>要求日付</t>
    </r>
  </si>
  <si>
    <r>
      <rPr>
        <b/>
        <sz val="10"/>
        <rFont val="ＭＳ Ｐゴシック"/>
        <family val="3"/>
        <charset val="128"/>
      </rPr>
      <t>受付者</t>
    </r>
  </si>
  <si>
    <r>
      <rPr>
        <b/>
        <sz val="10"/>
        <rFont val="ＭＳ Ｐゴシック"/>
        <family val="3"/>
        <charset val="128"/>
      </rPr>
      <t>受付日時</t>
    </r>
  </si>
  <si>
    <r>
      <t>1</t>
    </r>
    <r>
      <rPr>
        <b/>
        <sz val="10"/>
        <rFont val="ＭＳ Ｐゴシック"/>
        <family val="3"/>
        <charset val="128"/>
      </rPr>
      <t xml:space="preserve">次回答
</t>
    </r>
    <r>
      <rPr>
        <b/>
        <sz val="10"/>
        <rFont val="Arial"/>
        <family val="2"/>
      </rPr>
      <t>(</t>
    </r>
    <r>
      <rPr>
        <b/>
        <sz val="10"/>
        <rFont val="ＭＳ Ｐゴシック"/>
        <family val="3"/>
        <charset val="128"/>
      </rPr>
      <t>受付報告</t>
    </r>
    <r>
      <rPr>
        <b/>
        <sz val="10"/>
        <rFont val="Arial"/>
        <family val="2"/>
      </rPr>
      <t>)</t>
    </r>
  </si>
  <si>
    <r>
      <t>1</t>
    </r>
    <r>
      <rPr>
        <b/>
        <sz val="10"/>
        <rFont val="ＭＳ Ｐゴシック"/>
        <family val="3"/>
        <charset val="128"/>
      </rPr>
      <t xml:space="preserve">次回答
</t>
    </r>
    <r>
      <rPr>
        <b/>
        <sz val="10"/>
        <rFont val="Arial"/>
        <family val="2"/>
      </rPr>
      <t>(</t>
    </r>
    <r>
      <rPr>
        <b/>
        <sz val="10"/>
        <rFont val="ＭＳ Ｐゴシック"/>
        <family val="3"/>
        <charset val="128"/>
      </rPr>
      <t>担当者一次報告</t>
    </r>
    <r>
      <rPr>
        <b/>
        <sz val="10"/>
        <rFont val="Arial"/>
        <family val="2"/>
      </rPr>
      <t>)</t>
    </r>
  </si>
  <si>
    <r>
      <rPr>
        <b/>
        <sz val="10"/>
        <rFont val="ＭＳ Ｐゴシック"/>
        <family val="3"/>
        <charset val="128"/>
      </rPr>
      <t>担当者</t>
    </r>
  </si>
  <si>
    <r>
      <rPr>
        <b/>
        <sz val="10"/>
        <rFont val="ＭＳ Ｐゴシック"/>
        <family val="3"/>
        <charset val="128"/>
      </rPr>
      <t xml:space="preserve">最終回答
</t>
    </r>
    <r>
      <rPr>
        <b/>
        <sz val="10"/>
        <rFont val="Arial"/>
        <family val="2"/>
      </rPr>
      <t>(</t>
    </r>
    <r>
      <rPr>
        <b/>
        <sz val="10"/>
        <rFont val="ＭＳ Ｐゴシック"/>
        <family val="3"/>
        <charset val="128"/>
      </rPr>
      <t>完了報告</t>
    </r>
    <r>
      <rPr>
        <b/>
        <sz val="10"/>
        <rFont val="Arial"/>
        <family val="2"/>
      </rPr>
      <t>)</t>
    </r>
  </si>
  <si>
    <r>
      <rPr>
        <b/>
        <sz val="10"/>
        <rFont val="ＭＳ Ｐゴシック"/>
        <family val="3"/>
        <charset val="128"/>
      </rPr>
      <t xml:space="preserve">クローズ日
</t>
    </r>
    <r>
      <rPr>
        <b/>
        <sz val="10"/>
        <rFont val="Arial"/>
        <family val="2"/>
      </rPr>
      <t>(</t>
    </r>
    <r>
      <rPr>
        <b/>
        <sz val="10"/>
        <rFont val="ＭＳ Ｐゴシック"/>
        <family val="3"/>
        <charset val="128"/>
      </rPr>
      <t>完了報告承認</t>
    </r>
    <r>
      <rPr>
        <b/>
        <sz val="10"/>
        <rFont val="Arial"/>
        <family val="2"/>
      </rPr>
      <t>)</t>
    </r>
  </si>
  <si>
    <r>
      <rPr>
        <b/>
        <sz val="10"/>
        <rFont val="ＭＳ Ｐゴシック"/>
        <family val="3"/>
        <charset val="128"/>
      </rPr>
      <t>備考</t>
    </r>
  </si>
  <si>
    <r>
      <rPr>
        <b/>
        <sz val="10"/>
        <rFont val="ＭＳ Ｐゴシック"/>
        <family val="3"/>
        <charset val="128"/>
      </rPr>
      <t>受信月</t>
    </r>
  </si>
  <si>
    <r>
      <rPr>
        <b/>
        <sz val="10"/>
        <rFont val="ＭＳ Ｐゴシック"/>
        <family val="3"/>
        <charset val="128"/>
      </rPr>
      <t>完了月</t>
    </r>
  </si>
  <si>
    <t>CTL No.</t>
    <phoneticPr fontId="0"/>
  </si>
  <si>
    <t>Module</t>
    <phoneticPr fontId="0"/>
  </si>
  <si>
    <t>Title</t>
    <phoneticPr fontId="0"/>
  </si>
  <si>
    <t>Status</t>
    <phoneticPr fontId="0"/>
  </si>
  <si>
    <t>Type</t>
    <phoneticPr fontId="0"/>
  </si>
  <si>
    <t>Update Reason</t>
  </si>
  <si>
    <t>Error Groupings</t>
  </si>
  <si>
    <t>Dev/Mod Category</t>
    <phoneticPr fontId="0"/>
  </si>
  <si>
    <t>Priority</t>
    <phoneticPr fontId="0"/>
  </si>
  <si>
    <t>Reception Path</t>
    <phoneticPr fontId="0"/>
  </si>
  <si>
    <t>Publish Issue
Number Date</t>
    <phoneticPr fontId="0"/>
  </si>
  <si>
    <t>Publish Issue
Number By</t>
    <phoneticPr fontId="0"/>
  </si>
  <si>
    <t>Due Date</t>
    <phoneticPr fontId="0"/>
  </si>
  <si>
    <t>Receipt by</t>
    <phoneticPr fontId="0"/>
  </si>
  <si>
    <t>Receipt Date</t>
    <phoneticPr fontId="0"/>
  </si>
  <si>
    <t>Primary response
 Date</t>
    <phoneticPr fontId="0"/>
  </si>
  <si>
    <t>Assign By</t>
    <phoneticPr fontId="0"/>
  </si>
  <si>
    <t>Final Response Date</t>
    <phoneticPr fontId="0"/>
  </si>
  <si>
    <t>Close Date
(Final approval)</t>
    <phoneticPr fontId="0"/>
  </si>
  <si>
    <t>Remarks</t>
    <phoneticPr fontId="0"/>
  </si>
  <si>
    <t>Received Month</t>
    <phoneticPr fontId="0"/>
  </si>
  <si>
    <t>Closed Month</t>
  </si>
  <si>
    <r>
      <rPr>
        <u/>
        <sz val="10"/>
        <rFont val="ＭＳ Ｐゴシック"/>
        <family val="3"/>
        <charset val="128"/>
      </rPr>
      <t>申請チェック</t>
    </r>
  </si>
  <si>
    <r>
      <rPr>
        <u/>
        <sz val="10"/>
        <rFont val="ＭＳ Ｐゴシック"/>
        <family val="3"/>
        <charset val="128"/>
      </rPr>
      <t>申請タイプ</t>
    </r>
  </si>
  <si>
    <r>
      <t>ITGC</t>
    </r>
    <r>
      <rPr>
        <u/>
        <sz val="10"/>
        <rFont val="ＭＳ Ｐゴシック"/>
        <family val="3"/>
        <charset val="128"/>
      </rPr>
      <t>タイプ</t>
    </r>
  </si>
  <si>
    <r>
      <rPr>
        <u/>
        <sz val="10"/>
        <rFont val="ＭＳ Ｐゴシック"/>
        <family val="3"/>
        <charset val="128"/>
      </rPr>
      <t>申請番号</t>
    </r>
  </si>
  <si>
    <r>
      <rPr>
        <u/>
        <sz val="11"/>
        <rFont val="ＭＳ Ｐゴシック"/>
        <family val="3"/>
        <charset val="128"/>
      </rPr>
      <t>申請件名</t>
    </r>
  </si>
  <si>
    <t>TIP IA00001</t>
  </si>
  <si>
    <t>Common</t>
  </si>
  <si>
    <t>Password Setting</t>
  </si>
  <si>
    <t>Close</t>
  </si>
  <si>
    <t>Request</t>
  </si>
  <si>
    <t>-</t>
  </si>
  <si>
    <t>-</t>
    <phoneticPr fontId="0"/>
  </si>
  <si>
    <t xml:space="preserve">High </t>
  </si>
  <si>
    <t>Mail</t>
  </si>
  <si>
    <t>Chielo</t>
  </si>
  <si>
    <t>N.Fujimura</t>
    <phoneticPr fontId="0"/>
  </si>
  <si>
    <t>TIP IA00002</t>
  </si>
  <si>
    <t>MBK(Addon)</t>
  </si>
  <si>
    <t>Modification of TMS Notification Mail Alert</t>
  </si>
  <si>
    <t>Program apply request</t>
    <phoneticPr fontId="0"/>
  </si>
  <si>
    <t>Improvement Function</t>
  </si>
  <si>
    <t xml:space="preserve">Middle </t>
  </si>
  <si>
    <t>Gerard</t>
  </si>
  <si>
    <t>Y.Nishimura</t>
    <phoneticPr fontId="0"/>
  </si>
  <si>
    <t>TIP IA00003</t>
  </si>
  <si>
    <t>PUR(Addon)</t>
  </si>
  <si>
    <t>Error In Price Allocation (T0A0QC2)</t>
  </si>
  <si>
    <t>DB update request</t>
    <phoneticPr fontId="0"/>
  </si>
  <si>
    <t>Item has 2 supplier allocated (A &amp; B), but user did not setup item price/allocation for the effective month of supplier 'B' which cause an error after stockout in PMS</t>
  </si>
  <si>
    <t>Price Master: Price Error</t>
  </si>
  <si>
    <t xml:space="preserve">Critical </t>
  </si>
  <si>
    <t>TIP IB00007</t>
  </si>
  <si>
    <t>Bug fix of mbook_warning_mail</t>
    <phoneticPr fontId="0"/>
  </si>
  <si>
    <t>DB update for bug</t>
    <phoneticPr fontId="0"/>
  </si>
  <si>
    <t>N.Fujimura</t>
  </si>
  <si>
    <t>Y.Nishimura</t>
  </si>
  <si>
    <t>TIP IA00008</t>
  </si>
  <si>
    <t>MFG(Addon)</t>
  </si>
  <si>
    <t>ESD Physical Inventory System</t>
  </si>
  <si>
    <t>Program apply request</t>
  </si>
  <si>
    <t>New Function</t>
  </si>
  <si>
    <t>Duds</t>
  </si>
  <si>
    <t>A.Hosokawa</t>
  </si>
  <si>
    <t>TIP IA00012</t>
  </si>
  <si>
    <t>inter org transfer error (FRCLINE to EHDMAT)</t>
  </si>
  <si>
    <t>Trouble</t>
    <phoneticPr fontId="0"/>
  </si>
  <si>
    <t>Vic</t>
  </si>
  <si>
    <t>A.Hosokawa</t>
    <phoneticPr fontId="0"/>
  </si>
  <si>
    <t>TIP IA00004</t>
  </si>
  <si>
    <t>No RPO list in MDF excel file</t>
  </si>
  <si>
    <t>Trouble</t>
  </si>
  <si>
    <t>TIP IA00010</t>
  </si>
  <si>
    <t>No MO Recovery for HDD &amp; EHD</t>
  </si>
  <si>
    <t>Mae</t>
  </si>
  <si>
    <t>TIP IA00011</t>
  </si>
  <si>
    <t>HDDLINE Hangup of HAD &amp; HAS</t>
  </si>
  <si>
    <t>Recovery process was prolonged since need enough time to check due to many items affected.</t>
  </si>
  <si>
    <t>TIP IA00013</t>
  </si>
  <si>
    <t>EBS vs Packing unmatched data</t>
  </si>
  <si>
    <t>TIP IA00018</t>
  </si>
  <si>
    <t>OM(Addon)</t>
  </si>
  <si>
    <t>SR PO Locked for HDD &amp; ESD</t>
  </si>
  <si>
    <t>N.Kamada</t>
  </si>
  <si>
    <t>TIP IA00005</t>
  </si>
  <si>
    <t>Request to Recompile XXTIP_EUVS</t>
  </si>
  <si>
    <t>Bug Fix</t>
  </si>
  <si>
    <t>Migs</t>
    <phoneticPr fontId="0"/>
  </si>
  <si>
    <t>TIP IB00006</t>
    <phoneticPr fontId="0"/>
  </si>
  <si>
    <t>16digit PCB Inventory Control</t>
    <phoneticPr fontId="0"/>
  </si>
  <si>
    <t>Development request</t>
  </si>
  <si>
    <t>TIP IB00009</t>
  </si>
  <si>
    <t>improvement of the roundup logic on supplier lot for the delivery order.(xxpross2040)</t>
    <phoneticPr fontId="0"/>
  </si>
  <si>
    <t>Development request</t>
    <phoneticPr fontId="0"/>
  </si>
  <si>
    <t>TIP IA00014</t>
  </si>
  <si>
    <t>HDD Packing Import missing record</t>
  </si>
  <si>
    <t>TIP IA00016</t>
  </si>
  <si>
    <t>PR Approval Flow Change System</t>
  </si>
  <si>
    <t>Migs</t>
  </si>
  <si>
    <t>TIP IB00017</t>
  </si>
  <si>
    <t>Bug fix of mirroring packing data (xxmfgs0100&amp;0110&amp;0120)</t>
    <phoneticPr fontId="0"/>
  </si>
  <si>
    <t>DB update for bug</t>
  </si>
  <si>
    <t>TIP IA00021</t>
  </si>
  <si>
    <t>Modification of QLC System</t>
  </si>
  <si>
    <t>Original implementation date was 2nd week of Jan2015, however user requested to move it by March 2015</t>
  </si>
  <si>
    <t>TIP IA00022</t>
  </si>
  <si>
    <t>Modification of TIP_AP_INTERFACE_PKG (Globe Billing Uploading)</t>
  </si>
  <si>
    <t>Jec</t>
  </si>
  <si>
    <t>TIP IA00023</t>
  </si>
  <si>
    <t>TIP IA00024</t>
  </si>
  <si>
    <t>HDD Cancel Completion No MO</t>
  </si>
  <si>
    <t>TIP IB00027</t>
  </si>
  <si>
    <t>Change of the JOB timing for FRD</t>
    <phoneticPr fontId="0"/>
  </si>
  <si>
    <t>Setup request</t>
  </si>
  <si>
    <t>TIP IA00028</t>
  </si>
  <si>
    <t>IA(Addon)</t>
  </si>
  <si>
    <t>Correction of Natural Account due to Daily11</t>
  </si>
  <si>
    <t>DB update request</t>
  </si>
  <si>
    <t>Manually update data in XX00IF table since no existng application feature</t>
  </si>
  <si>
    <t>TIP IA00029</t>
  </si>
  <si>
    <t>TIP(Addon)</t>
  </si>
  <si>
    <t>Modification of XXTIP_EUVS_APPROVERS view</t>
  </si>
  <si>
    <t>TIP IB00030</t>
  </si>
  <si>
    <t>Correction of ESD Item Template</t>
    <phoneticPr fontId="0"/>
  </si>
  <si>
    <t>TIP IA00032</t>
  </si>
  <si>
    <t>Modification of TIP Auto DN/CN System (4.05)</t>
  </si>
  <si>
    <t>TIP IA00034</t>
  </si>
  <si>
    <t>INV</t>
  </si>
  <si>
    <t>EHDFIN Recovery excess quantity</t>
  </si>
  <si>
    <t>TIP IA00035</t>
  </si>
  <si>
    <t>[ PRAS-PJ Phase II ] TIP Add On Object Migration</t>
  </si>
  <si>
    <t>Compliance</t>
  </si>
  <si>
    <t>TIP IA00036</t>
  </si>
  <si>
    <t>EHDPRD locked SR</t>
  </si>
  <si>
    <t>TIP IA00042</t>
  </si>
  <si>
    <t>Purchase Order Report</t>
  </si>
  <si>
    <t>完了</t>
    <rPh sb="0" eb="2">
      <t>カンリョウ</t>
    </rPh>
    <phoneticPr fontId="0"/>
  </si>
  <si>
    <t>緊急対応</t>
    <phoneticPr fontId="0"/>
  </si>
  <si>
    <t>DMIS00000009201504070002</t>
    <phoneticPr fontId="0"/>
  </si>
  <si>
    <t>TIP PRAS 新PO Reportsの機能導入。申請の承認タイミングが間違っているが、すでに完了している。</t>
    <rPh sb="26" eb="28">
      <t>シンセイ</t>
    </rPh>
    <rPh sb="29" eb="31">
      <t>ショウニン</t>
    </rPh>
    <rPh sb="37" eb="39">
      <t>マチガ</t>
    </rPh>
    <rPh sb="48" eb="50">
      <t>カンリョウ</t>
    </rPh>
    <phoneticPr fontId="0"/>
  </si>
  <si>
    <t>TIP IA00015</t>
  </si>
  <si>
    <t>Deleted Invoice Entry in EDI not reflected in EBS.</t>
  </si>
  <si>
    <t>TIP IA00019</t>
  </si>
  <si>
    <t>No RCV Transaction for 1 VMI Item in EBS System</t>
  </si>
  <si>
    <t>TIP IA00020</t>
  </si>
  <si>
    <t>EHD Packing Import missing record</t>
  </si>
  <si>
    <t>TIP IA00026</t>
  </si>
  <si>
    <t>TIP CFAMS improvement – Mass Asset Uploading</t>
  </si>
  <si>
    <t>TIP IA00033</t>
  </si>
  <si>
    <t>EPCLINE-B Transaction Recovery</t>
    <phoneticPr fontId="0"/>
  </si>
  <si>
    <t>Sub inventory was not set-up in PCM_DEFAULT_VALUES</t>
  </si>
  <si>
    <t>TIP IA00037</t>
  </si>
  <si>
    <t>cSSD Packing DB Server Migration</t>
    <phoneticPr fontId="0"/>
  </si>
  <si>
    <t xml:space="preserve">MR (Migration Request) applicant was signed by TSIS because they were in-charge of recreation of objects. </t>
  </si>
  <si>
    <t>DMIS00000009201503300001</t>
    <phoneticPr fontId="0"/>
  </si>
  <si>
    <r>
      <t>PRAS</t>
    </r>
    <r>
      <rPr>
        <sz val="11"/>
        <rFont val="ＭＳ Ｐゴシック"/>
        <family val="3"/>
        <charset val="128"/>
      </rPr>
      <t>本番環境への</t>
    </r>
    <r>
      <rPr>
        <sz val="11"/>
        <rFont val="Arial"/>
        <family val="2"/>
      </rPr>
      <t>SSD</t>
    </r>
    <r>
      <rPr>
        <sz val="11"/>
        <rFont val="ＭＳ Ｐゴシック"/>
        <family val="3"/>
        <charset val="128"/>
      </rPr>
      <t>サーバ参照切替対応（</t>
    </r>
    <r>
      <rPr>
        <sz val="11"/>
        <rFont val="Arial"/>
        <family val="2"/>
      </rPr>
      <t>J-SOX</t>
    </r>
    <r>
      <rPr>
        <sz val="11"/>
        <rFont val="ＭＳ Ｐゴシック"/>
        <family val="3"/>
        <charset val="128"/>
      </rPr>
      <t>非対象）</t>
    </r>
  </si>
  <si>
    <t>TIP IB00040</t>
  </si>
  <si>
    <t>Multi-Org Access Control for PURS0090</t>
    <phoneticPr fontId="0"/>
  </si>
  <si>
    <t>DMIS00000008201504030003</t>
    <phoneticPr fontId="0"/>
  </si>
  <si>
    <r>
      <rPr>
        <sz val="11"/>
        <rFont val="ＭＳ Ｐゴシック"/>
        <family val="3"/>
        <charset val="128"/>
      </rPr>
      <t>国内</t>
    </r>
    <r>
      <rPr>
        <sz val="11"/>
        <rFont val="Arial"/>
        <family val="2"/>
      </rPr>
      <t>PRAS</t>
    </r>
    <r>
      <rPr>
        <sz val="11"/>
        <rFont val="ＭＳ Ｐゴシック"/>
        <family val="3"/>
        <charset val="128"/>
      </rPr>
      <t>統合に伴う</t>
    </r>
    <r>
      <rPr>
        <sz val="11"/>
        <rFont val="Arial"/>
        <family val="2"/>
      </rPr>
      <t>TIP_PURCHASE_MST</t>
    </r>
    <r>
      <rPr>
        <sz val="11"/>
        <rFont val="ＭＳ Ｐゴシック"/>
        <family val="3"/>
        <charset val="128"/>
      </rPr>
      <t>作成プログラム修正。</t>
    </r>
  </si>
  <si>
    <t>TIP IA00031</t>
  </si>
  <si>
    <t>PR Approval Flow Change System (Phase 2)</t>
  </si>
  <si>
    <r>
      <t>IS</t>
    </r>
    <r>
      <rPr>
        <sz val="11"/>
        <rFont val="ＭＳ Ｐゴシック"/>
        <family val="3"/>
        <charset val="128"/>
      </rPr>
      <t>起案</t>
    </r>
  </si>
  <si>
    <t>DMIS00000009201505130001</t>
    <phoneticPr fontId="0"/>
  </si>
  <si>
    <r>
      <t>TIP PRAS PR</t>
    </r>
    <r>
      <rPr>
        <sz val="11"/>
        <rFont val="ＭＳ Ｐゴシック"/>
        <family val="3"/>
        <charset val="128"/>
      </rPr>
      <t>承認フローメンテナンス機能リリース対応</t>
    </r>
    <r>
      <rPr>
        <sz val="11"/>
        <rFont val="Arial"/>
        <family val="2"/>
      </rPr>
      <t>(TIP-ISD</t>
    </r>
    <r>
      <rPr>
        <sz val="11"/>
        <rFont val="ＭＳ Ｐゴシック"/>
        <family val="3"/>
        <charset val="128"/>
      </rPr>
      <t>開発</t>
    </r>
    <r>
      <rPr>
        <sz val="11"/>
        <rFont val="Arial"/>
        <family val="2"/>
      </rPr>
      <t>)</t>
    </r>
  </si>
  <si>
    <t>TIP IB00038</t>
  </si>
  <si>
    <t>Ope Code Enhancement</t>
    <phoneticPr fontId="0"/>
  </si>
  <si>
    <t>S.Osako</t>
  </si>
  <si>
    <t>DMIS00000008201504030002</t>
    <phoneticPr fontId="0"/>
  </si>
  <si>
    <r>
      <t>PRAS Phase2 Ope</t>
    </r>
    <r>
      <rPr>
        <sz val="11"/>
        <rFont val="ＭＳ Ｐゴシック"/>
        <family val="3"/>
        <charset val="128"/>
      </rPr>
      <t>コードリカバリ対応。</t>
    </r>
  </si>
  <si>
    <t>TIP IB00039</t>
  </si>
  <si>
    <t>Changing Subsidiary Name(From TDMT To New TET)</t>
    <phoneticPr fontId="0"/>
  </si>
  <si>
    <t>Setup request</t>
    <phoneticPr fontId="0"/>
  </si>
  <si>
    <t>TIP IA00025</t>
  </si>
  <si>
    <t>ESP BOM Auto Registration Request</t>
  </si>
  <si>
    <t>DMIS00000009201504130002</t>
    <phoneticPr fontId="0"/>
  </si>
  <si>
    <r>
      <t>TIP PRAS ESP BOM</t>
    </r>
    <r>
      <rPr>
        <sz val="11"/>
        <rFont val="ＭＳ Ｐゴシック"/>
        <family val="3"/>
        <charset val="128"/>
      </rPr>
      <t>連携</t>
    </r>
    <r>
      <rPr>
        <sz val="11"/>
        <rFont val="Arial"/>
        <family val="2"/>
      </rPr>
      <t xml:space="preserve"> from OPSS </t>
    </r>
    <r>
      <rPr>
        <sz val="11"/>
        <rFont val="ＭＳ Ｐゴシック"/>
        <family val="3"/>
        <charset val="128"/>
      </rPr>
      <t>及び</t>
    </r>
    <r>
      <rPr>
        <sz val="11"/>
        <rFont val="Arial"/>
        <family val="2"/>
      </rPr>
      <t>BOM</t>
    </r>
    <r>
      <rPr>
        <sz val="11"/>
        <rFont val="ＭＳ Ｐゴシック"/>
        <family val="3"/>
        <charset val="128"/>
      </rPr>
      <t>連携後の</t>
    </r>
    <r>
      <rPr>
        <sz val="11"/>
        <rFont val="Arial"/>
        <family val="2"/>
      </rPr>
      <t>IF</t>
    </r>
    <r>
      <rPr>
        <sz val="11"/>
        <rFont val="ＭＳ Ｐゴシック"/>
        <family val="3"/>
        <charset val="128"/>
      </rPr>
      <t>更新条件変更</t>
    </r>
  </si>
  <si>
    <t>TIP IB00058</t>
  </si>
  <si>
    <t>Data(table and view) provide for comma system</t>
    <phoneticPr fontId="0"/>
  </si>
  <si>
    <t>DMIS00000009201504140002</t>
    <phoneticPr fontId="0"/>
  </si>
  <si>
    <r>
      <t>PRAS</t>
    </r>
    <r>
      <rPr>
        <sz val="11"/>
        <rFont val="ＭＳ Ｐゴシック"/>
        <family val="3"/>
        <charset val="128"/>
      </rPr>
      <t>本番環境への</t>
    </r>
    <r>
      <rPr>
        <sz val="11"/>
        <rFont val="Arial"/>
        <family val="2"/>
      </rPr>
      <t>COMMA</t>
    </r>
    <r>
      <rPr>
        <sz val="11"/>
        <rFont val="ＭＳ Ｐゴシック"/>
        <family val="3"/>
        <charset val="128"/>
      </rPr>
      <t>参照スキーマ及びオブジェクト作成</t>
    </r>
  </si>
  <si>
    <t>TIP IA00041</t>
  </si>
  <si>
    <t>deletion of Import/Clearing interface misoperation</t>
    <phoneticPr fontId="0"/>
  </si>
  <si>
    <t>invalid setup (EHDVMI)</t>
  </si>
  <si>
    <t>DMIS00000008201504030004</t>
    <phoneticPr fontId="0"/>
  </si>
  <si>
    <r>
      <t>TIP</t>
    </r>
    <r>
      <rPr>
        <sz val="11"/>
        <rFont val="ＭＳ Ｐゴシック"/>
        <family val="3"/>
        <charset val="128"/>
      </rPr>
      <t>ミスオペレーションに伴う不要データの削除対応</t>
    </r>
  </si>
  <si>
    <t>TIP IA00043</t>
  </si>
  <si>
    <t>AR</t>
  </si>
  <si>
    <t>Recovery of Errors Encountered in AR for March 2015 Closing</t>
  </si>
  <si>
    <t>ISD DB update</t>
    <phoneticPr fontId="0"/>
  </si>
  <si>
    <t>Some of the error'd batches were not interfaced to GAIA successully, 
so we have to manually recreate and retransfer the Batches.</t>
  </si>
  <si>
    <t>TIP IA00044</t>
  </si>
  <si>
    <t>Recovery of Errors Encountered in IA for March 2015 Closing</t>
  </si>
  <si>
    <t>N.Kamada</t>
    <phoneticPr fontId="0"/>
  </si>
  <si>
    <r>
      <rPr>
        <sz val="11"/>
        <rFont val="ＭＳ Ｐゴシック"/>
        <family val="3"/>
        <charset val="128"/>
      </rPr>
      <t>完了</t>
    </r>
  </si>
  <si>
    <t>DMIS00000008201504030005</t>
    <phoneticPr fontId="0"/>
  </si>
  <si>
    <r>
      <t>TIP</t>
    </r>
    <r>
      <rPr>
        <sz val="11"/>
        <rFont val="ＭＳ Ｐゴシック"/>
        <family val="3"/>
        <charset val="128"/>
      </rPr>
      <t>経理ファンクションのエラーデータ修正</t>
    </r>
  </si>
  <si>
    <t>TIP IB00045</t>
  </si>
  <si>
    <t>Multi-Org Access Control for view(GL_DAILY_CONVERSION_RATES)</t>
  </si>
  <si>
    <t>TIP IB00046</t>
  </si>
  <si>
    <t>Provide of RCV view for congo system</t>
    <phoneticPr fontId="0"/>
  </si>
  <si>
    <t>DMIS00000009201503170001</t>
    <phoneticPr fontId="0"/>
  </si>
  <si>
    <r>
      <t>PRAS</t>
    </r>
    <r>
      <rPr>
        <sz val="11"/>
        <rFont val="ＭＳ Ｐゴシック"/>
        <family val="3"/>
        <charset val="128"/>
      </rPr>
      <t>本番環境へのスキーマ作成（</t>
    </r>
    <r>
      <rPr>
        <sz val="11"/>
        <rFont val="Arial"/>
        <family val="2"/>
      </rPr>
      <t>J-SOX</t>
    </r>
    <r>
      <rPr>
        <sz val="11"/>
        <rFont val="ＭＳ Ｐゴシック"/>
        <family val="3"/>
        <charset val="128"/>
      </rPr>
      <t>非対象）。</t>
    </r>
  </si>
  <si>
    <t>TIP IA00048</t>
  </si>
  <si>
    <t>PI Adjustment Error</t>
  </si>
  <si>
    <t>Error encountered in Physical Inventory Adjustment for the month of March 2015. Manually update the database to proceed w/ posting in FIA</t>
  </si>
  <si>
    <t>Khate</t>
  </si>
  <si>
    <t>DMIS00000008201504070003</t>
    <phoneticPr fontId="0"/>
  </si>
  <si>
    <t>TIP PRAS 月次締め処理時の生産系データリカバリ</t>
    <phoneticPr fontId="0"/>
  </si>
  <si>
    <t>TIP IA00049</t>
  </si>
  <si>
    <t>WIP</t>
  </si>
  <si>
    <t>Cannot close Inventory Accounting Periods Mar'15</t>
    <phoneticPr fontId="0"/>
  </si>
  <si>
    <t>Cannot close IA Periods due to pending WIP Costing &amp; Uncosted Materials</t>
  </si>
  <si>
    <t>TIP IA00050</t>
  </si>
  <si>
    <t>(-) %VPR Inventory related to PRAS data Migration and Recovery</t>
  </si>
  <si>
    <t>DMIS00000009201504070001</t>
    <phoneticPr fontId="0"/>
  </si>
  <si>
    <r>
      <t>TIP PRAS</t>
    </r>
    <r>
      <rPr>
        <sz val="11"/>
        <rFont val="ＭＳ Ｐゴシック"/>
        <family val="3"/>
        <charset val="128"/>
      </rPr>
      <t>初期移行不要データの削除。</t>
    </r>
  </si>
  <si>
    <t>TIP IA00051</t>
  </si>
  <si>
    <t>Correction of BU Set up of SSD Interdept Asset Transfer</t>
  </si>
  <si>
    <t>BU set up for SSD Interdept Asset Transfer is incorrect, from requested BU set up of M10, that should be C40.</t>
  </si>
  <si>
    <t>DMIS00000008201504070002</t>
    <phoneticPr fontId="0"/>
  </si>
  <si>
    <t>TIP PRAS 月次締め処理時の勘定科目変更対応</t>
    <phoneticPr fontId="0"/>
  </si>
  <si>
    <t>TIP IA00052</t>
  </si>
  <si>
    <t>AP</t>
  </si>
  <si>
    <t>Setup of Indirect 'SSS Claim' in Lastpay Account MST</t>
  </si>
  <si>
    <t>ISD Setup</t>
    <phoneticPr fontId="0"/>
  </si>
  <si>
    <t>Manual setup in table is necessary since user cannot input cost center in form</t>
  </si>
  <si>
    <t>Alene</t>
  </si>
  <si>
    <t>DMIS00000008201504070001</t>
    <phoneticPr fontId="0"/>
  </si>
  <si>
    <t>TIP PRAS 月次締め処理時のマスタ追加対応</t>
    <phoneticPr fontId="0"/>
  </si>
  <si>
    <t>TIP IA00053</t>
  </si>
  <si>
    <t>HDD Packing import missing record</t>
  </si>
  <si>
    <t>TIP IB00054</t>
  </si>
  <si>
    <t>Modification of IAS_PREV_MAC_INT for Domestic PRAS</t>
    <phoneticPr fontId="0"/>
  </si>
  <si>
    <t>Program modification for bug</t>
    <phoneticPr fontId="0"/>
  </si>
  <si>
    <t>DMIS00000008201505090004</t>
    <phoneticPr fontId="0"/>
  </si>
  <si>
    <t>TIP PRAS 単価マスタの会社別制御対応(国内対応)</t>
    <rPh sb="9" eb="11">
      <t>タンカ</t>
    </rPh>
    <rPh sb="15" eb="17">
      <t>カイシャ</t>
    </rPh>
    <rPh sb="17" eb="18">
      <t>ベツ</t>
    </rPh>
    <rPh sb="18" eb="20">
      <t>セイギョ</t>
    </rPh>
    <rPh sb="20" eb="22">
      <t>タイオウ</t>
    </rPh>
    <phoneticPr fontId="0"/>
  </si>
  <si>
    <t>TIP IB00055</t>
  </si>
  <si>
    <t>Modification of Ope Code program for ship to code change</t>
    <phoneticPr fontId="0"/>
  </si>
  <si>
    <t>Cancel</t>
    <phoneticPr fontId="0"/>
  </si>
  <si>
    <t>Bug</t>
  </si>
  <si>
    <t>Mail</t>
    <phoneticPr fontId="0"/>
  </si>
  <si>
    <t>TIP IA00056</t>
  </si>
  <si>
    <t>No Price Setup Error in TIP_ISSUE_JNL_PO</t>
  </si>
  <si>
    <t>User did not setup item price which cause an error after stockout in PMS</t>
  </si>
  <si>
    <t>DMIS00000009201504090001</t>
    <phoneticPr fontId="0"/>
  </si>
  <si>
    <r>
      <t xml:space="preserve">TIP PRAS </t>
    </r>
    <r>
      <rPr>
        <sz val="11"/>
        <rFont val="ＭＳ Ｐゴシック"/>
        <family val="3"/>
        <charset val="128"/>
      </rPr>
      <t>プライスマスタ未設定に伴う</t>
    </r>
    <r>
      <rPr>
        <sz val="11"/>
        <rFont val="Arial"/>
        <family val="2"/>
      </rPr>
      <t>VMI</t>
    </r>
    <r>
      <rPr>
        <sz val="11"/>
        <rFont val="ＭＳ Ｐゴシック"/>
        <family val="3"/>
        <charset val="128"/>
      </rPr>
      <t>払い出し</t>
    </r>
    <r>
      <rPr>
        <sz val="11"/>
        <rFont val="Arial"/>
        <family val="2"/>
      </rPr>
      <t>IF</t>
    </r>
    <r>
      <rPr>
        <sz val="11"/>
        <rFont val="ＭＳ Ｐゴシック"/>
        <family val="3"/>
        <charset val="128"/>
      </rPr>
      <t>のエラーフラグリカバリ</t>
    </r>
  </si>
  <si>
    <t>TIP IA00057</t>
  </si>
  <si>
    <t>Modification of IMPEX form due to no records in LOV</t>
  </si>
  <si>
    <t>DMIS00000009201504140001</t>
    <phoneticPr fontId="0"/>
  </si>
  <si>
    <r>
      <t>TIP PRAS AP</t>
    </r>
    <r>
      <rPr>
        <sz val="11"/>
        <rFont val="ＭＳ Ｐゴシック"/>
        <family val="3"/>
        <charset val="128"/>
      </rPr>
      <t>登録画面のマルチ</t>
    </r>
    <r>
      <rPr>
        <sz val="11"/>
        <rFont val="Arial"/>
        <family val="2"/>
      </rPr>
      <t>Org</t>
    </r>
    <r>
      <rPr>
        <sz val="11"/>
        <rFont val="ＭＳ Ｐゴシック"/>
        <family val="3"/>
        <charset val="128"/>
      </rPr>
      <t>改修対応</t>
    </r>
  </si>
  <si>
    <t>TIP IA00061</t>
  </si>
  <si>
    <t>Modification of Daily11 Program for Domestic Integration</t>
  </si>
  <si>
    <t>DMIS00000008201505200001</t>
    <phoneticPr fontId="0"/>
  </si>
  <si>
    <r>
      <t xml:space="preserve">TIP PRAS </t>
    </r>
    <r>
      <rPr>
        <sz val="11"/>
        <rFont val="ＭＳ Ｐゴシック"/>
        <family val="3"/>
        <charset val="128"/>
      </rPr>
      <t>国内統合による</t>
    </r>
    <r>
      <rPr>
        <sz val="11"/>
        <rFont val="Arial"/>
        <family val="2"/>
      </rPr>
      <t>Daily11</t>
    </r>
    <r>
      <rPr>
        <sz val="11"/>
        <rFont val="ＭＳ Ｐゴシック"/>
        <family val="3"/>
        <charset val="128"/>
      </rPr>
      <t>の改善対応</t>
    </r>
    <r>
      <rPr>
        <sz val="11"/>
        <rFont val="Arial"/>
        <family val="2"/>
      </rPr>
      <t/>
    </r>
  </si>
  <si>
    <t>TIP IA00062</t>
  </si>
  <si>
    <t>GL</t>
  </si>
  <si>
    <t xml:space="preserve">Re-interfacing of GLCMNEBS_20150412_001_L.dat </t>
  </si>
  <si>
    <t>Between 2:14AM and 6:25AM of the April 12, disk volume of FTP cooperation becomes 100%</t>
  </si>
  <si>
    <t>DMIS00000008201504220001</t>
    <phoneticPr fontId="0"/>
  </si>
  <si>
    <r>
      <t>TIP PRAS GAIA</t>
    </r>
    <r>
      <rPr>
        <sz val="11"/>
        <rFont val="ＭＳ Ｐゴシック"/>
        <family val="3"/>
        <charset val="128"/>
      </rPr>
      <t>連携再送対応</t>
    </r>
  </si>
  <si>
    <t>TIP IA00064</t>
  </si>
  <si>
    <t>Recompile XXPUR PR AFC to Invoke Multi-Org Access Control</t>
  </si>
  <si>
    <t>DMIS00000009201504220001</t>
    <phoneticPr fontId="0"/>
  </si>
  <si>
    <r>
      <t>TIP PRAS PR</t>
    </r>
    <r>
      <rPr>
        <sz val="11"/>
        <rFont val="ＭＳ Ｐゴシック"/>
        <family val="3"/>
        <charset val="128"/>
      </rPr>
      <t>フローメンテナンス画面のマルチ</t>
    </r>
    <r>
      <rPr>
        <sz val="11"/>
        <rFont val="Arial"/>
        <family val="2"/>
      </rPr>
      <t>Org</t>
    </r>
    <r>
      <rPr>
        <sz val="11"/>
        <rFont val="ＭＳ Ｐゴシック"/>
        <family val="3"/>
        <charset val="128"/>
      </rPr>
      <t>改修対応</t>
    </r>
  </si>
  <si>
    <t>TIP IA00066</t>
  </si>
  <si>
    <t>New Subinventory Set-up EPCLINE-F</t>
    <phoneticPr fontId="0"/>
  </si>
  <si>
    <t>DMIS00000009201504230001</t>
    <phoneticPr fontId="0"/>
  </si>
  <si>
    <r>
      <t xml:space="preserve">TIP PRAS </t>
    </r>
    <r>
      <rPr>
        <sz val="11"/>
        <rFont val="ＭＳ Ｐゴシック"/>
        <family val="3"/>
        <charset val="128"/>
      </rPr>
      <t>新規サブインベントリ追加に伴うマスタ追加対応</t>
    </r>
    <r>
      <rPr>
        <sz val="11"/>
        <rFont val="Arial"/>
        <family val="2"/>
      </rPr>
      <t/>
    </r>
  </si>
  <si>
    <t>TIP IB00059</t>
  </si>
  <si>
    <t>Modification of DATA-2 sending list</t>
    <phoneticPr fontId="0"/>
  </si>
  <si>
    <t>DMIS00000009201504130001</t>
    <phoneticPr fontId="0"/>
  </si>
  <si>
    <r>
      <t>PRAS</t>
    </r>
    <r>
      <rPr>
        <sz val="11"/>
        <rFont val="ＭＳ Ｐゴシック"/>
        <family val="3"/>
        <charset val="128"/>
      </rPr>
      <t>メール送信系プログラムの宛先見直し</t>
    </r>
  </si>
  <si>
    <t>TIP IB00060</t>
  </si>
  <si>
    <t>Modification of download function by domestic integration</t>
    <phoneticPr fontId="0"/>
  </si>
  <si>
    <t>H.Takahashi</t>
  </si>
  <si>
    <t xml:space="preserve">DMIS00000009201504150001 </t>
    <phoneticPr fontId="0"/>
  </si>
  <si>
    <r>
      <t xml:space="preserve">TIP PRAS </t>
    </r>
    <r>
      <rPr>
        <sz val="11"/>
        <rFont val="ＭＳ Ｐゴシック"/>
        <family val="3"/>
        <charset val="128"/>
      </rPr>
      <t>国内統合によるダウンロード機能の修正</t>
    </r>
  </si>
  <si>
    <t>TIP IB00063</t>
  </si>
  <si>
    <t>Response tuning of Daily11 Program for Domestic Integration</t>
    <phoneticPr fontId="0"/>
  </si>
  <si>
    <t>TIP IA00065</t>
  </si>
  <si>
    <t>No Data Found in TIP_BPO_DETAIL error in TIP_ISSUE_JNL_PO</t>
  </si>
  <si>
    <t xml:space="preserve">Mismatch invoice_number used between EBS, EDI and PMS system. Supplier/User registered invoice_no in EDI using lowercase char wherein PMS system converts since default is uppercase </t>
  </si>
  <si>
    <t>Invoice Number: Lowercase Character Error</t>
  </si>
  <si>
    <t>DMIS00000009201504220002</t>
    <phoneticPr fontId="0"/>
  </si>
  <si>
    <r>
      <t>TIP PRAS VMI</t>
    </r>
    <r>
      <rPr>
        <sz val="11"/>
        <rFont val="ＭＳ Ｐゴシック"/>
        <family val="3"/>
        <charset val="128"/>
      </rPr>
      <t>払い出しエラーリカバリ対応</t>
    </r>
  </si>
  <si>
    <t>TIP IA00067</t>
  </si>
  <si>
    <t>Recovery for IAS_UNIT_PRICE_IF</t>
    <phoneticPr fontId="0"/>
  </si>
  <si>
    <t>Effective term used for TOV set up for ESD &amp; ESP is 2015B1 it should be 2015A1</t>
  </si>
  <si>
    <t>緊急対応</t>
    <rPh sb="0" eb="2">
      <t>キンキュウ</t>
    </rPh>
    <rPh sb="2" eb="4">
      <t>タイオウ</t>
    </rPh>
    <phoneticPr fontId="0"/>
  </si>
  <si>
    <t>DMIS00000008201505150001</t>
    <phoneticPr fontId="0"/>
  </si>
  <si>
    <r>
      <t>TIP PRAS IA</t>
    </r>
    <r>
      <rPr>
        <sz val="11"/>
        <rFont val="ＭＳ Ｐゴシック"/>
        <family val="3"/>
        <charset val="128"/>
      </rPr>
      <t>データ月末修正対応</t>
    </r>
    <r>
      <rPr>
        <sz val="11"/>
        <rFont val="Arial"/>
        <family val="2"/>
      </rPr>
      <t>(TIP-ISD</t>
    </r>
    <r>
      <rPr>
        <sz val="11"/>
        <rFont val="ＭＳ Ｐゴシック"/>
        <family val="3"/>
        <charset val="128"/>
      </rPr>
      <t>リカバリ</t>
    </r>
    <r>
      <rPr>
        <sz val="11"/>
        <rFont val="Arial"/>
        <family val="2"/>
      </rPr>
      <t>)</t>
    </r>
  </si>
  <si>
    <t>TIP IA00069</t>
  </si>
  <si>
    <t>Cannot process HDDFIN to PRD</t>
    <phoneticPr fontId="0"/>
  </si>
  <si>
    <t>This issue is only request of investegation from ISD. So We didn't create issue sheet. We can't find root-cause,Temporarily We'll close this issue.</t>
    <phoneticPr fontId="0"/>
  </si>
  <si>
    <r>
      <t>(</t>
    </r>
    <r>
      <rPr>
        <sz val="11"/>
        <rFont val="ＭＳ Ｐゴシック"/>
        <family val="3"/>
        <charset val="128"/>
      </rPr>
      <t>調査のみ</t>
    </r>
    <r>
      <rPr>
        <sz val="11"/>
        <rFont val="Arial"/>
        <family val="2"/>
      </rPr>
      <t>)</t>
    </r>
  </si>
  <si>
    <t>TIP IA00070</t>
  </si>
  <si>
    <t>Full Automation of EUVS</t>
  </si>
  <si>
    <t xml:space="preserve">DMIS00000009201504240001 </t>
    <phoneticPr fontId="0"/>
  </si>
  <si>
    <r>
      <t>TIP PRAS EUVS</t>
    </r>
    <r>
      <rPr>
        <sz val="11"/>
        <rFont val="ＭＳ Ｐゴシック"/>
        <family val="3"/>
        <charset val="128"/>
      </rPr>
      <t>機能の追加対応</t>
    </r>
  </si>
  <si>
    <t>TIP IA00073</t>
    <phoneticPr fontId="0"/>
  </si>
  <si>
    <t>HDD Scrap Disable_Enable of User Accounts</t>
  </si>
  <si>
    <t>DMIS00000009201504280001</t>
    <phoneticPr fontId="0"/>
  </si>
  <si>
    <r>
      <t>TIP PRAS HDD Scrap</t>
    </r>
    <r>
      <rPr>
        <sz val="11"/>
        <rFont val="ＭＳ Ｐゴシック"/>
        <family val="3"/>
        <charset val="128"/>
      </rPr>
      <t>機能改善対応</t>
    </r>
  </si>
  <si>
    <t>TIP IA00074</t>
  </si>
  <si>
    <t>EHD Carton Inventory Deletion</t>
  </si>
  <si>
    <t>carton is reflected in XXOM_HDM_IDS_ASN_SERIAL table</t>
  </si>
  <si>
    <t>DMIS00000008201505090002</t>
    <phoneticPr fontId="0"/>
  </si>
  <si>
    <r>
      <t>TIP PRAS OM</t>
    </r>
    <r>
      <rPr>
        <sz val="11"/>
        <rFont val="ＭＳ Ｐゴシック"/>
        <family val="3"/>
        <charset val="128"/>
      </rPr>
      <t>シリアル在庫の調整対応</t>
    </r>
  </si>
  <si>
    <t>TIP IB00047</t>
  </si>
  <si>
    <t>Program migration for Domestic PRAS</t>
    <phoneticPr fontId="0"/>
  </si>
  <si>
    <t>DMIS00000009201503230003</t>
    <phoneticPr fontId="0"/>
  </si>
  <si>
    <r>
      <t>PRAS</t>
    </r>
    <r>
      <rPr>
        <sz val="11"/>
        <rFont val="ＭＳ Ｐゴシック"/>
        <family val="3"/>
        <charset val="128"/>
      </rPr>
      <t>本番環境への国内統合対応（</t>
    </r>
    <r>
      <rPr>
        <sz val="11"/>
        <rFont val="Arial"/>
        <family val="2"/>
      </rPr>
      <t>J-SOX</t>
    </r>
    <r>
      <rPr>
        <sz val="11"/>
        <rFont val="ＭＳ Ｐゴシック"/>
        <family val="3"/>
        <charset val="128"/>
      </rPr>
      <t>非対象）。</t>
    </r>
  </si>
  <si>
    <t>TIP IA00072</t>
  </si>
  <si>
    <t>New Subinventory Setup (EHDVMI)</t>
  </si>
  <si>
    <t>Setup request is on hold due to requirement finalization</t>
  </si>
  <si>
    <t>TIP IA00143</t>
  </si>
  <si>
    <t>Recovery for HDD QLC transaction</t>
    <phoneticPr fontId="0"/>
  </si>
  <si>
    <t>ISD DB update</t>
  </si>
  <si>
    <t>Manually insert the transaction based on data given by user. Transaction logs was removed</t>
  </si>
  <si>
    <t>Already completed last April 2015. Need immediate recovery due to urgency. Prior to Month end closing</t>
  </si>
  <si>
    <r>
      <rPr>
        <sz val="11"/>
        <rFont val="ＭＳ Ｐゴシック"/>
        <family val="3"/>
        <charset val="128"/>
      </rPr>
      <t>緊急対応</t>
    </r>
  </si>
  <si>
    <t>DMIS00000008201507030003</t>
    <phoneticPr fontId="0"/>
  </si>
  <si>
    <r>
      <t>TIP PRAS HDD QLC transaction</t>
    </r>
    <r>
      <rPr>
        <sz val="11"/>
        <rFont val="ＭＳ Ｐゴシック"/>
        <family val="3"/>
        <charset val="128"/>
      </rPr>
      <t>データ修正対応</t>
    </r>
    <r>
      <rPr>
        <sz val="11"/>
        <rFont val="Arial"/>
        <family val="2"/>
      </rPr>
      <t>(TIP-ISD DB</t>
    </r>
    <r>
      <rPr>
        <sz val="11"/>
        <rFont val="ＭＳ Ｐゴシック"/>
        <family val="3"/>
        <charset val="128"/>
      </rPr>
      <t>更新</t>
    </r>
    <r>
      <rPr>
        <sz val="11"/>
        <rFont val="Arial"/>
        <family val="2"/>
      </rPr>
      <t>)</t>
    </r>
  </si>
  <si>
    <t>TIP IA00144</t>
  </si>
  <si>
    <t>Recovery for HDD Scrap Transaction Unposted transaction Error</t>
  </si>
  <si>
    <t xml:space="preserve">User requested to update flag to remove as unposted transaction. </t>
  </si>
  <si>
    <t>DMIS00000008201507030001</t>
    <phoneticPr fontId="0"/>
  </si>
  <si>
    <r>
      <t>TIP PRAS Scrap Transaction</t>
    </r>
    <r>
      <rPr>
        <sz val="11"/>
        <rFont val="ＭＳ Ｐゴシック"/>
        <family val="3"/>
        <charset val="128"/>
      </rPr>
      <t>フラグ修正対応</t>
    </r>
    <r>
      <rPr>
        <sz val="11"/>
        <rFont val="Arial"/>
        <family val="2"/>
      </rPr>
      <t>(TIP-ISD DB</t>
    </r>
    <r>
      <rPr>
        <sz val="11"/>
        <rFont val="ＭＳ Ｐゴシック"/>
        <family val="3"/>
        <charset val="128"/>
      </rPr>
      <t>更新</t>
    </r>
    <r>
      <rPr>
        <sz val="11"/>
        <rFont val="Arial"/>
        <family val="2"/>
      </rPr>
      <t>)</t>
    </r>
  </si>
  <si>
    <t>TIP IA00145</t>
  </si>
  <si>
    <t>Recovery for HDD Scrap Transaction Item Category Error</t>
  </si>
  <si>
    <t>User incharge wrongly define the item as expensive. Item was already transacted as expensive. Correct Item category should be non-expensive.</t>
  </si>
  <si>
    <t>DMIS00000008201507030002</t>
    <phoneticPr fontId="0"/>
  </si>
  <si>
    <r>
      <t>TIP PRAS Scrap Transaction</t>
    </r>
    <r>
      <rPr>
        <sz val="11"/>
        <rFont val="ＭＳ Ｐゴシック"/>
        <family val="3"/>
        <charset val="128"/>
      </rPr>
      <t>カテゴリ修正対応</t>
    </r>
    <r>
      <rPr>
        <sz val="11"/>
        <rFont val="Arial"/>
        <family val="2"/>
      </rPr>
      <t>(TIP-ISD DB</t>
    </r>
    <r>
      <rPr>
        <sz val="11"/>
        <rFont val="ＭＳ Ｐゴシック"/>
        <family val="3"/>
        <charset val="128"/>
      </rPr>
      <t>更新</t>
    </r>
    <r>
      <rPr>
        <sz val="11"/>
        <rFont val="Arial"/>
        <family val="2"/>
      </rPr>
      <t>)</t>
    </r>
  </si>
  <si>
    <t>TIP IA00068</t>
  </si>
  <si>
    <t>Update IA Beginning Balance for April 2015</t>
  </si>
  <si>
    <t>Since no PI adjustment done for EHD sub-inventories during March end, beginning balance of April must be same as March ending quantity of snapshot.</t>
  </si>
  <si>
    <t>TIP IA00071</t>
  </si>
  <si>
    <t>Modification of SSS_PRS_AP_LINES_INSERT for PRS Application</t>
    <phoneticPr fontId="0"/>
  </si>
  <si>
    <t>DMIS00000009201505210002</t>
    <phoneticPr fontId="0"/>
  </si>
  <si>
    <r>
      <t>TIP PRAS SSS AP</t>
    </r>
    <r>
      <rPr>
        <sz val="11"/>
        <rFont val="ＭＳ Ｐゴシック"/>
        <family val="3"/>
        <charset val="128"/>
      </rPr>
      <t>登録機能の改善対応</t>
    </r>
    <r>
      <rPr>
        <sz val="11"/>
        <rFont val="Arial"/>
        <family val="2"/>
      </rPr>
      <t>(TIP-ISD</t>
    </r>
    <r>
      <rPr>
        <sz val="11"/>
        <rFont val="ＭＳ Ｐゴシック"/>
        <family val="3"/>
        <charset val="128"/>
      </rPr>
      <t>改修</t>
    </r>
    <r>
      <rPr>
        <sz val="11"/>
        <rFont val="Arial"/>
        <family val="2"/>
      </rPr>
      <t>)</t>
    </r>
  </si>
  <si>
    <t>TIP IA00075</t>
  </si>
  <si>
    <t>Rollback FIA approval for IMPEX Freight</t>
  </si>
  <si>
    <t>Initially wrong forwarder name and site selected; however upon checking different forwarder should be used. Changes was done only into forwarder details.</t>
  </si>
  <si>
    <t>DMIS00000008201505180005</t>
    <phoneticPr fontId="0"/>
  </si>
  <si>
    <r>
      <t>TIP PRAS FIA FORWORDER</t>
    </r>
    <r>
      <rPr>
        <sz val="11"/>
        <rFont val="ＭＳ Ｐゴシック"/>
        <family val="3"/>
        <charset val="128"/>
      </rPr>
      <t>修正対応</t>
    </r>
  </si>
  <si>
    <t>TIP IA00076</t>
  </si>
  <si>
    <t>Correction of IAS Transaction Sum</t>
  </si>
  <si>
    <t>TIP IA00077</t>
  </si>
  <si>
    <t>DMIS00000008201505090003</t>
    <phoneticPr fontId="0"/>
  </si>
  <si>
    <r>
      <t xml:space="preserve">TIP PRAS </t>
    </r>
    <r>
      <rPr>
        <sz val="11"/>
        <rFont val="ＭＳ Ｐゴシック"/>
        <family val="3"/>
        <charset val="128"/>
      </rPr>
      <t>完成処理カートンラックリカバリ対応</t>
    </r>
    <r>
      <rPr>
        <sz val="11"/>
        <rFont val="Arial"/>
        <family val="2"/>
      </rPr>
      <t/>
    </r>
  </si>
  <si>
    <t>TIP IA00078</t>
  </si>
  <si>
    <t>Cannot close Inventory Accounting Periods April 2015</t>
  </si>
  <si>
    <t>DMIS00000008201505090001</t>
    <phoneticPr fontId="0"/>
  </si>
  <si>
    <r>
      <t>TIP PRAS 4</t>
    </r>
    <r>
      <rPr>
        <sz val="11"/>
        <rFont val="ＭＳ Ｐゴシック"/>
        <family val="3"/>
        <charset val="128"/>
      </rPr>
      <t>月月締め処理時の生産系データリカバリ</t>
    </r>
  </si>
  <si>
    <t>TIP IA00079</t>
  </si>
  <si>
    <t>Setup of Direct 'RESIG_BEN' Expense in Lastpay Account Master</t>
  </si>
  <si>
    <t>DMIS00000008201505180006</t>
    <phoneticPr fontId="0"/>
  </si>
  <si>
    <r>
      <t>TIP PRAS LASTPAY ACCOUT MST</t>
    </r>
    <r>
      <rPr>
        <sz val="11"/>
        <rFont val="ＭＳ Ｐゴシック"/>
        <family val="3"/>
        <charset val="128"/>
      </rPr>
      <t>セットアップ対応</t>
    </r>
  </si>
  <si>
    <t>TIP IA00080</t>
  </si>
  <si>
    <r>
      <rPr>
        <sz val="11"/>
        <rFont val="ＭＳ Ｐゴシック"/>
        <family val="3"/>
        <charset val="128"/>
      </rPr>
      <t>旧番号</t>
    </r>
    <r>
      <rPr>
        <sz val="11"/>
        <rFont val="Arial"/>
        <family val="2"/>
      </rPr>
      <t>(IS</t>
    </r>
    <r>
      <rPr>
        <sz val="11"/>
        <rFont val="ＭＳ Ｐゴシック"/>
        <family val="3"/>
        <charset val="128"/>
      </rPr>
      <t>起案</t>
    </r>
    <r>
      <rPr>
        <sz val="11"/>
        <rFont val="Arial"/>
        <family val="2"/>
      </rPr>
      <t>)</t>
    </r>
    <r>
      <rPr>
        <sz val="11"/>
        <rFont val="ＭＳ Ｐゴシック"/>
        <family val="3"/>
        <charset val="128"/>
      </rPr>
      <t>：</t>
    </r>
    <r>
      <rPr>
        <sz val="11"/>
        <rFont val="Arial"/>
        <family val="2"/>
      </rPr>
      <t>DMIS00000009201509160001</t>
    </r>
  </si>
  <si>
    <t>TIP IA00081</t>
  </si>
  <si>
    <t>EHD Completion Error</t>
  </si>
  <si>
    <t>DMIS00000009201505070001</t>
    <phoneticPr fontId="0"/>
  </si>
  <si>
    <r>
      <t xml:space="preserve">TIP PRAS </t>
    </r>
    <r>
      <rPr>
        <sz val="11"/>
        <rFont val="ＭＳ Ｐゴシック"/>
        <family val="3"/>
        <charset val="128"/>
      </rPr>
      <t>完成処理エラーデータリカバリ</t>
    </r>
  </si>
  <si>
    <t>TIP IA00082</t>
  </si>
  <si>
    <t>DMIS00000009201505080002</t>
    <phoneticPr fontId="0"/>
  </si>
  <si>
    <t>TIP IB00083</t>
  </si>
  <si>
    <t>Provide of MFG table for compass system</t>
    <phoneticPr fontId="0"/>
  </si>
  <si>
    <t>DMIS00000009201505080001</t>
    <phoneticPr fontId="0"/>
  </si>
  <si>
    <r>
      <t xml:space="preserve">TIP PRAS </t>
    </r>
    <r>
      <rPr>
        <sz val="11"/>
        <rFont val="ＭＳ Ｐゴシック"/>
        <family val="3"/>
        <charset val="128"/>
      </rPr>
      <t>本番環境への</t>
    </r>
    <r>
      <rPr>
        <sz val="11"/>
        <rFont val="Arial"/>
        <family val="2"/>
      </rPr>
      <t>COMPASS</t>
    </r>
    <r>
      <rPr>
        <sz val="11"/>
        <rFont val="ＭＳ Ｐゴシック"/>
        <family val="3"/>
        <charset val="128"/>
      </rPr>
      <t>参照スキーマ及びオブジェクト作成</t>
    </r>
  </si>
  <si>
    <t>TIP IA00084</t>
  </si>
  <si>
    <t>Additional Resignation Benefit Expense in Lastpay Account Master</t>
  </si>
  <si>
    <t>TIP IA00085</t>
    <phoneticPr fontId="0"/>
  </si>
  <si>
    <t>HDD Packing Import missing record</t>
    <phoneticPr fontId="0"/>
  </si>
  <si>
    <t>DMIS00000009201505110001</t>
    <phoneticPr fontId="0"/>
  </si>
  <si>
    <r>
      <t xml:space="preserve">TIP PRAS </t>
    </r>
    <r>
      <rPr>
        <sz val="11"/>
        <rFont val="ＭＳ Ｐゴシック"/>
        <family val="3"/>
        <charset val="128"/>
      </rPr>
      <t>完成処理カートンラックリカバリ対応</t>
    </r>
  </si>
  <si>
    <t>TIP IA00086</t>
  </si>
  <si>
    <t>ESD Completion Recovery</t>
  </si>
  <si>
    <t>DMIS00000008201505130001</t>
    <phoneticPr fontId="0"/>
  </si>
  <si>
    <r>
      <t>TIP PRAS ESD</t>
    </r>
    <r>
      <rPr>
        <sz val="11"/>
        <rFont val="ＭＳ Ｐゴシック"/>
        <family val="3"/>
        <charset val="128"/>
      </rPr>
      <t>完成処理エラーデータリカバリ</t>
    </r>
  </si>
  <si>
    <t>TIP IA00087</t>
  </si>
  <si>
    <t>Privillage in XXTIP Table TIP_CFAMS_TRANSFER_DETAILS</t>
  </si>
  <si>
    <t>Request to have an privilege to delete in table TIP_CFAMS_TRANSFER_DETAILS. This is due to user's request to delete transactions and re-transact again with same item but different approver</t>
  </si>
  <si>
    <t>DMIS00000009201505120001</t>
    <phoneticPr fontId="0"/>
  </si>
  <si>
    <r>
      <t>TIP PRAS CFAM</t>
    </r>
    <r>
      <rPr>
        <sz val="11"/>
        <rFont val="ＭＳ Ｐゴシック"/>
        <family val="3"/>
        <charset val="128"/>
      </rPr>
      <t>不要データ削除対応</t>
    </r>
  </si>
  <si>
    <t>TIP IA00089</t>
  </si>
  <si>
    <t>Auto Purchase Orders for Indirect Requisitions</t>
  </si>
  <si>
    <t>DMIS00000009201505140001</t>
    <phoneticPr fontId="0"/>
  </si>
  <si>
    <r>
      <t>TIP PRAS Indirect</t>
    </r>
    <r>
      <rPr>
        <sz val="11"/>
        <rFont val="ＭＳ Ｐゴシック"/>
        <family val="3"/>
        <charset val="128"/>
      </rPr>
      <t>品</t>
    </r>
    <r>
      <rPr>
        <sz val="11"/>
        <rFont val="Arial"/>
        <family val="2"/>
      </rPr>
      <t>PO</t>
    </r>
    <r>
      <rPr>
        <sz val="11"/>
        <rFont val="ＭＳ Ｐゴシック"/>
        <family val="3"/>
        <charset val="128"/>
      </rPr>
      <t>自動作成機能リリース対応</t>
    </r>
    <r>
      <rPr>
        <sz val="11"/>
        <rFont val="Arial"/>
        <family val="2"/>
      </rPr>
      <t>(TIP-ISD</t>
    </r>
    <r>
      <rPr>
        <sz val="11"/>
        <rFont val="ＭＳ Ｐゴシック"/>
        <family val="3"/>
        <charset val="128"/>
      </rPr>
      <t>開発</t>
    </r>
    <r>
      <rPr>
        <sz val="11"/>
        <rFont val="Arial"/>
        <family val="2"/>
      </rPr>
      <t>)</t>
    </r>
  </si>
  <si>
    <t>TIP IA00090</t>
  </si>
  <si>
    <t>Recompile of XXTIP_EUVS</t>
    <phoneticPr fontId="0"/>
  </si>
  <si>
    <t>DMIS00000008201505180004</t>
    <phoneticPr fontId="0"/>
  </si>
  <si>
    <r>
      <t>TIP PRAS EUVS</t>
    </r>
    <r>
      <rPr>
        <sz val="11"/>
        <rFont val="ＭＳ Ｐゴシック"/>
        <family val="3"/>
        <charset val="128"/>
      </rPr>
      <t>機能の修正緊急適用</t>
    </r>
    <r>
      <rPr>
        <sz val="11"/>
        <rFont val="Arial"/>
        <family val="2"/>
      </rPr>
      <t>(TIP-ISD</t>
    </r>
    <r>
      <rPr>
        <sz val="11"/>
        <rFont val="ＭＳ Ｐゴシック"/>
        <family val="3"/>
        <charset val="128"/>
      </rPr>
      <t>改修</t>
    </r>
    <r>
      <rPr>
        <sz val="11"/>
        <rFont val="Arial"/>
        <family val="2"/>
      </rPr>
      <t>)</t>
    </r>
  </si>
  <si>
    <t>TIP IA00091</t>
  </si>
  <si>
    <t>DMIS00000008201505180003</t>
    <phoneticPr fontId="0"/>
  </si>
  <si>
    <t>TIP IA00092</t>
  </si>
  <si>
    <t>Setup in TIP_NUMBER</t>
  </si>
  <si>
    <t>Request to have an setup in TIP_NUMBER in the following departments: SSC, OE, GAC, MDC, HDC. This set up needed to create transaction in Centralize Fixed Asset Management System (CFAMS)</t>
  </si>
  <si>
    <t>DMIS00000009201505150001</t>
    <phoneticPr fontId="0"/>
  </si>
  <si>
    <r>
      <t>TIP PRAS TIP NUMBER</t>
    </r>
    <r>
      <rPr>
        <sz val="11"/>
        <rFont val="ＭＳ Ｐゴシック"/>
        <family val="3"/>
        <charset val="128"/>
      </rPr>
      <t>マスタ追加対応</t>
    </r>
  </si>
  <si>
    <t>TIP IA00093</t>
  </si>
  <si>
    <t>IA Monthly 24 error recovery</t>
  </si>
  <si>
    <t>Error in XX00IF table, no existing application to recover/update affected data</t>
  </si>
  <si>
    <t>DMIS00000008201505180001</t>
    <phoneticPr fontId="0"/>
  </si>
  <si>
    <r>
      <t>TIP PRAS IA Monthly24</t>
    </r>
    <r>
      <rPr>
        <sz val="11"/>
        <rFont val="ＭＳ Ｐゴシック"/>
        <family val="3"/>
        <charset val="128"/>
      </rPr>
      <t>データリカバリ対応</t>
    </r>
    <r>
      <rPr>
        <sz val="11"/>
        <rFont val="Arial"/>
        <family val="2"/>
      </rPr>
      <t/>
    </r>
  </si>
  <si>
    <t>TIP IA00095</t>
  </si>
  <si>
    <t>Modification of TIPW4007 for New Daily Rates</t>
    <phoneticPr fontId="0"/>
  </si>
  <si>
    <t>DMIS00000009201505140002</t>
    <phoneticPr fontId="0"/>
  </si>
  <si>
    <r>
      <t>TIP PRAS Daily Rates</t>
    </r>
    <r>
      <rPr>
        <sz val="11"/>
        <rFont val="ＭＳ Ｐゴシック"/>
        <family val="3"/>
        <charset val="128"/>
      </rPr>
      <t>マスタデータ追加に伴う</t>
    </r>
    <r>
      <rPr>
        <sz val="11"/>
        <rFont val="Arial"/>
        <family val="2"/>
      </rPr>
      <t>TIP</t>
    </r>
    <r>
      <rPr>
        <sz val="11"/>
        <rFont val="ＭＳ Ｐゴシック"/>
        <family val="3"/>
        <charset val="128"/>
      </rPr>
      <t>プログラム条件修正対応</t>
    </r>
    <r>
      <rPr>
        <sz val="11"/>
        <rFont val="Arial"/>
        <family val="2"/>
      </rPr>
      <t>(TIP-ISD</t>
    </r>
    <r>
      <rPr>
        <sz val="11"/>
        <rFont val="ＭＳ Ｐゴシック"/>
        <family val="3"/>
        <charset val="128"/>
      </rPr>
      <t>開発</t>
    </r>
    <r>
      <rPr>
        <sz val="11"/>
        <rFont val="Arial"/>
        <family val="2"/>
      </rPr>
      <t>)</t>
    </r>
  </si>
  <si>
    <t>TIP IA00096</t>
  </si>
  <si>
    <t>Modification of Oracle Add-on Alerts ISD Recipients</t>
  </si>
  <si>
    <r>
      <t>(</t>
    </r>
    <r>
      <rPr>
        <sz val="11"/>
        <rFont val="ＭＳ Ｐゴシック"/>
        <family val="3"/>
        <charset val="128"/>
      </rPr>
      <t>セットアップ更新のため</t>
    </r>
    <r>
      <rPr>
        <sz val="11"/>
        <rFont val="Arial"/>
        <family val="2"/>
      </rPr>
      <t>)</t>
    </r>
  </si>
  <si>
    <t>TIP IA00097</t>
  </si>
  <si>
    <t>No Price Setup Error in TIP_ISSUE_JNL_PO for DS_ITEMS</t>
  </si>
  <si>
    <t>DMIS00000009201505190002</t>
    <phoneticPr fontId="0"/>
  </si>
  <si>
    <r>
      <t xml:space="preserve">TIP PRAS </t>
    </r>
    <r>
      <rPr>
        <sz val="11"/>
        <rFont val="ＭＳ Ｐゴシック"/>
        <family val="3"/>
        <charset val="128"/>
      </rPr>
      <t>プライスマスタ未設定に伴う</t>
    </r>
    <r>
      <rPr>
        <sz val="11"/>
        <rFont val="Arial"/>
        <family val="2"/>
      </rPr>
      <t>VMI</t>
    </r>
    <r>
      <rPr>
        <sz val="11"/>
        <rFont val="ＭＳ Ｐゴシック"/>
        <family val="3"/>
        <charset val="128"/>
      </rPr>
      <t>払い出し</t>
    </r>
    <r>
      <rPr>
        <sz val="11"/>
        <rFont val="Arial"/>
        <family val="2"/>
      </rPr>
      <t>IF</t>
    </r>
    <r>
      <rPr>
        <sz val="11"/>
        <rFont val="ＭＳ Ｐゴシック"/>
        <family val="3"/>
        <charset val="128"/>
      </rPr>
      <t>のエラーフラグリカバリ</t>
    </r>
    <r>
      <rPr>
        <sz val="11"/>
        <rFont val="Arial"/>
        <family val="2"/>
      </rPr>
      <t>_20150518</t>
    </r>
  </si>
  <si>
    <t>TIP IA00102</t>
  </si>
  <si>
    <t>ESD Completion Recovery</t>
    <phoneticPr fontId="0"/>
  </si>
  <si>
    <t>DMIS00000008201505190001</t>
    <phoneticPr fontId="0"/>
  </si>
  <si>
    <r>
      <t>TIP PRAS ESD</t>
    </r>
    <r>
      <rPr>
        <sz val="11"/>
        <rFont val="ＭＳ Ｐゴシック"/>
        <family val="3"/>
        <charset val="128"/>
      </rPr>
      <t>完成処理エラーデータリカバリ</t>
    </r>
    <r>
      <rPr>
        <sz val="11"/>
        <rFont val="Arial"/>
        <family val="2"/>
      </rPr>
      <t>_20150518</t>
    </r>
  </si>
  <si>
    <t>TIP IB00103</t>
  </si>
  <si>
    <t>DMIS00000008201505190002</t>
    <phoneticPr fontId="0"/>
  </si>
  <si>
    <r>
      <t xml:space="preserve">TIP PRAS </t>
    </r>
    <r>
      <rPr>
        <sz val="11"/>
        <rFont val="ＭＳ Ｐゴシック"/>
        <family val="3"/>
        <charset val="128"/>
      </rPr>
      <t>完成処理カートンラックリカバリ対応</t>
    </r>
    <r>
      <rPr>
        <sz val="11"/>
        <rFont val="Arial"/>
        <family val="2"/>
      </rPr>
      <t>_20150519</t>
    </r>
  </si>
  <si>
    <t>TIP IA00104</t>
  </si>
  <si>
    <t>Recompilation of TIPFGIS002 and other PI related objects</t>
  </si>
  <si>
    <t>DMIS00000009201505190004</t>
    <phoneticPr fontId="0"/>
  </si>
  <si>
    <r>
      <t xml:space="preserve">TIP PRAS SSD PI Master </t>
    </r>
    <r>
      <rPr>
        <sz val="11"/>
        <rFont val="ＭＳ Ｐゴシック"/>
        <family val="3"/>
        <charset val="128"/>
      </rPr>
      <t>アップロードシステムの機能改善適用</t>
    </r>
    <r>
      <rPr>
        <sz val="11"/>
        <rFont val="Arial"/>
        <family val="2"/>
      </rPr>
      <t>(TIP-ISD</t>
    </r>
    <r>
      <rPr>
        <sz val="11"/>
        <rFont val="ＭＳ Ｐゴシック"/>
        <family val="3"/>
        <charset val="128"/>
      </rPr>
      <t>改修</t>
    </r>
    <r>
      <rPr>
        <sz val="11"/>
        <rFont val="Arial"/>
        <family val="2"/>
      </rPr>
      <t>)</t>
    </r>
  </si>
  <si>
    <t>TIP IA00106</t>
  </si>
  <si>
    <t>Materialized View for XXTIP_EUVS_APPROVERS</t>
  </si>
  <si>
    <t>DMIS00000009201505250001</t>
    <phoneticPr fontId="0"/>
  </si>
  <si>
    <r>
      <t>TIP PRAS EUVS</t>
    </r>
    <r>
      <rPr>
        <sz val="11"/>
        <rFont val="ＭＳ Ｐゴシック"/>
        <family val="3"/>
        <charset val="128"/>
      </rPr>
      <t>機能のレスポンス改善対応</t>
    </r>
    <r>
      <rPr>
        <sz val="11"/>
        <rFont val="Arial"/>
        <family val="2"/>
      </rPr>
      <t>(TIP-ISD</t>
    </r>
    <r>
      <rPr>
        <sz val="11"/>
        <rFont val="ＭＳ Ｐゴシック"/>
        <family val="3"/>
        <charset val="128"/>
      </rPr>
      <t>改修</t>
    </r>
    <r>
      <rPr>
        <sz val="11"/>
        <rFont val="Arial"/>
        <family val="2"/>
      </rPr>
      <t>)</t>
    </r>
  </si>
  <si>
    <t>TIP IA00108</t>
  </si>
  <si>
    <t>HDD Packing Import Missing Record</t>
  </si>
  <si>
    <t>DMIS00000008201505260001</t>
    <phoneticPr fontId="0"/>
  </si>
  <si>
    <r>
      <t>TIP PRAS ESD</t>
    </r>
    <r>
      <rPr>
        <sz val="11"/>
        <rFont val="ＭＳ Ｐゴシック"/>
        <family val="3"/>
        <charset val="128"/>
      </rPr>
      <t>完成処理エラーデータリカバリ</t>
    </r>
    <r>
      <rPr>
        <sz val="11"/>
        <rFont val="Arial"/>
        <family val="2"/>
      </rPr>
      <t>_20150525</t>
    </r>
  </si>
  <si>
    <t>TIP IA00110</t>
  </si>
  <si>
    <t>S.Osako</t>
    <phoneticPr fontId="0"/>
  </si>
  <si>
    <r>
      <t>(APS</t>
    </r>
    <r>
      <rPr>
        <sz val="11"/>
        <rFont val="ＭＳ Ｐゴシック"/>
        <family val="3"/>
        <charset val="128"/>
      </rPr>
      <t>更新のため</t>
    </r>
    <r>
      <rPr>
        <sz val="11"/>
        <rFont val="Arial"/>
        <family val="2"/>
      </rPr>
      <t>)</t>
    </r>
  </si>
  <si>
    <t>TIP IA00113</t>
  </si>
  <si>
    <t>Alert for PO_INTERFACE_ERRORS</t>
  </si>
  <si>
    <t>TIP IA00088</t>
  </si>
  <si>
    <t>Investigation of Packing Import Missing Record</t>
  </si>
  <si>
    <t>DMIS00000009201505260002</t>
    <phoneticPr fontId="0"/>
  </si>
  <si>
    <r>
      <t xml:space="preserve">TIP PRAS </t>
    </r>
    <r>
      <rPr>
        <sz val="11"/>
        <rFont val="ＭＳ Ｐゴシック"/>
        <family val="3"/>
        <charset val="128"/>
      </rPr>
      <t>完成処理カートンラックプログラム修正対応</t>
    </r>
  </si>
  <si>
    <t>TIP IA00094</t>
  </si>
  <si>
    <t>Investigation of discrepancy on IA Beginning Balance (EHD)</t>
  </si>
  <si>
    <t>Investigation request</t>
  </si>
  <si>
    <r>
      <t>(</t>
    </r>
    <r>
      <rPr>
        <sz val="11"/>
        <rFont val="ＭＳ Ｐゴシック"/>
        <family val="3"/>
        <charset val="128"/>
      </rPr>
      <t>調査のため</t>
    </r>
    <r>
      <rPr>
        <sz val="11"/>
        <rFont val="Arial"/>
        <family val="2"/>
      </rPr>
      <t>)</t>
    </r>
  </si>
  <si>
    <t>TIP IA00098</t>
  </si>
  <si>
    <t>Dropping of Unused Objects in PRS3.PROD</t>
    <phoneticPr fontId="0"/>
  </si>
  <si>
    <t>DMIS00000009201505190001</t>
    <phoneticPr fontId="0"/>
  </si>
  <si>
    <r>
      <t>TIP PRAS ISD</t>
    </r>
    <r>
      <rPr>
        <sz val="11"/>
        <rFont val="ＭＳ Ｐゴシック"/>
        <family val="3"/>
        <charset val="128"/>
      </rPr>
      <t>不要プログラムの精査</t>
    </r>
  </si>
  <si>
    <t>TIP IB00099</t>
  </si>
  <si>
    <t>IA Performance Tunnig for Domestic Integration</t>
    <phoneticPr fontId="0"/>
  </si>
  <si>
    <t>DMIS00000009201505190003</t>
  </si>
  <si>
    <r>
      <t>TIP PRAS IA</t>
    </r>
    <r>
      <rPr>
        <sz val="11"/>
        <rFont val="ＭＳ Ｐゴシック"/>
        <family val="3"/>
        <charset val="128"/>
      </rPr>
      <t>パフォーマンスチューニング対応</t>
    </r>
    <r>
      <rPr>
        <sz val="11"/>
        <rFont val="Arial"/>
        <family val="2"/>
      </rPr>
      <t>(</t>
    </r>
    <r>
      <rPr>
        <sz val="11"/>
        <rFont val="ＭＳ Ｐゴシック"/>
        <family val="3"/>
        <charset val="128"/>
      </rPr>
      <t>国内</t>
    </r>
    <r>
      <rPr>
        <sz val="11"/>
        <rFont val="Arial"/>
        <family val="2"/>
      </rPr>
      <t>PRAS</t>
    </r>
    <r>
      <rPr>
        <sz val="11"/>
        <rFont val="ＭＳ Ｐゴシック"/>
        <family val="3"/>
        <charset val="128"/>
      </rPr>
      <t>対応</t>
    </r>
    <r>
      <rPr>
        <sz val="11"/>
        <rFont val="Arial"/>
        <family val="2"/>
      </rPr>
      <t>)</t>
    </r>
  </si>
  <si>
    <t>TIP IA00101</t>
  </si>
  <si>
    <t>Additional Recipient for AR Invoices Auto Process Notification</t>
    <phoneticPr fontId="0"/>
  </si>
  <si>
    <t>(FORMS更新のため)</t>
    <phoneticPr fontId="0"/>
  </si>
  <si>
    <t>TIP IA00105</t>
  </si>
  <si>
    <t>Modification of TAPSS001 - Additional Validation</t>
  </si>
  <si>
    <t>DMIS00000009201505210001</t>
    <phoneticPr fontId="0"/>
  </si>
  <si>
    <r>
      <t xml:space="preserve">TIP PRAS </t>
    </r>
    <r>
      <rPr>
        <sz val="11"/>
        <rFont val="ＭＳ Ｐゴシック"/>
        <family val="3"/>
        <charset val="128"/>
      </rPr>
      <t>国内統合による</t>
    </r>
    <r>
      <rPr>
        <sz val="11"/>
        <rFont val="Arial"/>
        <family val="2"/>
      </rPr>
      <t>TIP</t>
    </r>
    <r>
      <rPr>
        <sz val="11"/>
        <rFont val="ＭＳ Ｐゴシック"/>
        <family val="3"/>
        <charset val="128"/>
      </rPr>
      <t>プログラムの改善漏れ改修対応</t>
    </r>
    <r>
      <rPr>
        <sz val="11"/>
        <rFont val="Arial"/>
        <family val="2"/>
      </rPr>
      <t>(TIP-ISD</t>
    </r>
    <r>
      <rPr>
        <sz val="11"/>
        <rFont val="ＭＳ Ｐゴシック"/>
        <family val="3"/>
        <charset val="128"/>
      </rPr>
      <t>改修</t>
    </r>
    <r>
      <rPr>
        <sz val="11"/>
        <rFont val="Arial"/>
        <family val="2"/>
      </rPr>
      <t>)</t>
    </r>
  </si>
  <si>
    <t>TIP IB00107</t>
  </si>
  <si>
    <t>EBS Packing Instruction Shortage</t>
    <phoneticPr fontId="0"/>
  </si>
  <si>
    <t>TIP IA00109</t>
  </si>
  <si>
    <t>Modification of XXPUR_PRPO_AFC Package</t>
  </si>
  <si>
    <t>DMIS00000009201505280002</t>
    <phoneticPr fontId="0"/>
  </si>
  <si>
    <r>
      <t>TIP PRAS PR</t>
    </r>
    <r>
      <rPr>
        <sz val="11"/>
        <rFont val="ＭＳ Ｐゴシック"/>
        <family val="3"/>
        <charset val="128"/>
      </rPr>
      <t>フローエラー修正改修対応</t>
    </r>
    <r>
      <rPr>
        <sz val="11"/>
        <rFont val="Arial"/>
        <family val="2"/>
      </rPr>
      <t>(TIP-ISD</t>
    </r>
    <r>
      <rPr>
        <sz val="11"/>
        <rFont val="ＭＳ Ｐゴシック"/>
        <family val="3"/>
        <charset val="128"/>
      </rPr>
      <t>改修</t>
    </r>
    <r>
      <rPr>
        <sz val="11"/>
        <rFont val="Arial"/>
        <family val="2"/>
      </rPr>
      <t>)</t>
    </r>
  </si>
  <si>
    <t>TIP IA00111</t>
  </si>
  <si>
    <t>Modification of Indirect AutoPO Program for Ship-To Bug</t>
  </si>
  <si>
    <t>DMIS00000008201506040001</t>
    <phoneticPr fontId="0"/>
  </si>
  <si>
    <r>
      <t>TIP PRAS Indirect</t>
    </r>
    <r>
      <rPr>
        <sz val="11"/>
        <rFont val="ＭＳ Ｐゴシック"/>
        <family val="3"/>
        <charset val="128"/>
      </rPr>
      <t>品</t>
    </r>
    <r>
      <rPr>
        <sz val="11"/>
        <rFont val="Arial"/>
        <family val="2"/>
      </rPr>
      <t>PO</t>
    </r>
    <r>
      <rPr>
        <sz val="11"/>
        <rFont val="ＭＳ Ｐゴシック"/>
        <family val="3"/>
        <charset val="128"/>
      </rPr>
      <t>自動作成機能バグ修正対応</t>
    </r>
    <r>
      <rPr>
        <sz val="11"/>
        <rFont val="Arial"/>
        <family val="2"/>
      </rPr>
      <t>(TIP-ISD</t>
    </r>
    <r>
      <rPr>
        <sz val="11"/>
        <rFont val="ＭＳ Ｐゴシック"/>
        <family val="3"/>
        <charset val="128"/>
      </rPr>
      <t>改修</t>
    </r>
    <r>
      <rPr>
        <sz val="11"/>
        <rFont val="Arial"/>
        <family val="2"/>
      </rPr>
      <t>)</t>
    </r>
  </si>
  <si>
    <t>TIP IA00112</t>
  </si>
  <si>
    <t>Urgent Recompile of XXTIP_EUVS_APPROVERS due to Performance Bug</t>
  </si>
  <si>
    <t>ISD program apply</t>
    <phoneticPr fontId="0"/>
  </si>
  <si>
    <r>
      <t>(APS</t>
    </r>
    <r>
      <rPr>
        <sz val="11"/>
        <rFont val="ＭＳ Ｐゴシック"/>
        <family val="3"/>
        <charset val="128"/>
      </rPr>
      <t>適用のため</t>
    </r>
    <r>
      <rPr>
        <sz val="11"/>
        <rFont val="Arial"/>
        <family val="2"/>
      </rPr>
      <t>)</t>
    </r>
  </si>
  <si>
    <t>TIP IA00115</t>
  </si>
  <si>
    <t>Update download output SR Creation status</t>
  </si>
  <si>
    <r>
      <t>(Download Tool</t>
    </r>
    <r>
      <rPr>
        <sz val="11"/>
        <rFont val="ＭＳ Ｐゴシック"/>
        <family val="3"/>
        <charset val="128"/>
      </rPr>
      <t>の更新のみ</t>
    </r>
    <r>
      <rPr>
        <sz val="11"/>
        <rFont val="Arial"/>
        <family val="2"/>
      </rPr>
      <t>)</t>
    </r>
  </si>
  <si>
    <t>TIP IB00100</t>
  </si>
  <si>
    <t>Modification of E-DATA Serial Import</t>
    <phoneticPr fontId="0"/>
  </si>
  <si>
    <t>DMIS00000009201506050001</t>
    <phoneticPr fontId="0"/>
  </si>
  <si>
    <r>
      <t>TIP PRAS E-DATA</t>
    </r>
    <r>
      <rPr>
        <sz val="11"/>
        <rFont val="ＭＳ Ｐゴシック"/>
        <family val="3"/>
        <charset val="128"/>
      </rPr>
      <t>シリアルミラーリング処理修正</t>
    </r>
  </si>
  <si>
    <t>TIP IA00114</t>
  </si>
  <si>
    <t>PO Hierarchy Changes MPD</t>
  </si>
  <si>
    <t>Since PO AFC is not yet implemented, manually modified the hierarchy for the new MPD buyers setup as requested by user</t>
  </si>
  <si>
    <t>DMIS00000008201506050002</t>
    <phoneticPr fontId="0"/>
  </si>
  <si>
    <r>
      <t>TIP PRAS PO</t>
    </r>
    <r>
      <rPr>
        <sz val="11"/>
        <rFont val="ＭＳ Ｐゴシック"/>
        <family val="3"/>
        <charset val="128"/>
      </rPr>
      <t>承認階層変更にともなうマスタ追加対応</t>
    </r>
    <r>
      <rPr>
        <sz val="11"/>
        <rFont val="Arial"/>
        <family val="2"/>
      </rPr>
      <t>(TIP-ISD DB</t>
    </r>
    <r>
      <rPr>
        <sz val="11"/>
        <rFont val="ＭＳ Ｐゴシック"/>
        <family val="3"/>
        <charset val="128"/>
      </rPr>
      <t>更新</t>
    </r>
    <r>
      <rPr>
        <sz val="11"/>
        <rFont val="Arial"/>
        <family val="2"/>
      </rPr>
      <t>)</t>
    </r>
  </si>
  <si>
    <t>TIP IB00116</t>
  </si>
  <si>
    <t xml:space="preserve">Maintenance of Alert mail address </t>
    <phoneticPr fontId="0"/>
  </si>
  <si>
    <t>Low</t>
  </si>
  <si>
    <r>
      <t>(Conf</t>
    </r>
    <r>
      <rPr>
        <sz val="11"/>
        <rFont val="ＭＳ Ｐゴシック"/>
        <family val="3"/>
        <charset val="128"/>
      </rPr>
      <t>更新のため</t>
    </r>
    <r>
      <rPr>
        <sz val="11"/>
        <rFont val="Arial"/>
        <family val="2"/>
      </rPr>
      <t>)</t>
    </r>
  </si>
  <si>
    <t>TIP IA00117</t>
  </si>
  <si>
    <t>TKS/CBS Server Migration</t>
  </si>
  <si>
    <t>Investigation request</t>
    <phoneticPr fontId="0"/>
  </si>
  <si>
    <t>DMIS00000009201506010001</t>
    <phoneticPr fontId="0"/>
  </si>
  <si>
    <r>
      <t>TIP PRAS TKS</t>
    </r>
    <r>
      <rPr>
        <sz val="11"/>
        <rFont val="ＭＳ Ｐゴシック"/>
        <family val="3"/>
        <charset val="128"/>
      </rPr>
      <t>及び</t>
    </r>
    <r>
      <rPr>
        <sz val="11"/>
        <rFont val="Arial"/>
        <family val="2"/>
      </rPr>
      <t>CBS</t>
    </r>
    <r>
      <rPr>
        <sz val="11"/>
        <rFont val="ＭＳ Ｐゴシック"/>
        <family val="3"/>
        <charset val="128"/>
      </rPr>
      <t>サーバ移行に伴う</t>
    </r>
    <r>
      <rPr>
        <sz val="11"/>
        <rFont val="Arial"/>
        <family val="2"/>
      </rPr>
      <t>DB</t>
    </r>
    <r>
      <rPr>
        <sz val="11"/>
        <rFont val="ＭＳ Ｐゴシック"/>
        <family val="3"/>
        <charset val="128"/>
      </rPr>
      <t>リンク付シノニム貼り替え対応</t>
    </r>
  </si>
  <si>
    <t>TIP IB00118</t>
  </si>
  <si>
    <t>DMIS00000009201506120001</t>
    <phoneticPr fontId="0"/>
  </si>
  <si>
    <r>
      <t>TIP PRAS IA</t>
    </r>
    <r>
      <rPr>
        <sz val="11"/>
        <rFont val="ＭＳ Ｐゴシック"/>
        <family val="3"/>
        <charset val="128"/>
      </rPr>
      <t>パフォーマンスチューニング対応</t>
    </r>
    <r>
      <rPr>
        <sz val="11"/>
        <rFont val="Arial"/>
        <family val="2"/>
      </rPr>
      <t>(</t>
    </r>
    <r>
      <rPr>
        <sz val="11"/>
        <rFont val="ＭＳ Ｐゴシック"/>
        <family val="3"/>
        <charset val="128"/>
      </rPr>
      <t>国内</t>
    </r>
    <r>
      <rPr>
        <sz val="11"/>
        <rFont val="Arial"/>
        <family val="2"/>
      </rPr>
      <t>PRAS</t>
    </r>
    <r>
      <rPr>
        <sz val="11"/>
        <rFont val="ＭＳ Ｐゴシック"/>
        <family val="3"/>
        <charset val="128"/>
      </rPr>
      <t>対応</t>
    </r>
    <r>
      <rPr>
        <sz val="11"/>
        <rFont val="Arial"/>
        <family val="2"/>
      </rPr>
      <t>Ph2)</t>
    </r>
  </si>
  <si>
    <t>TIP IA00119</t>
  </si>
  <si>
    <t>Data Download for PRAS-GAIA Customers &amp; ERV</t>
  </si>
  <si>
    <t>DMIS00000009201506040001</t>
    <phoneticPr fontId="0"/>
  </si>
  <si>
    <r>
      <t>TIP PRAS GAIA</t>
    </r>
    <r>
      <rPr>
        <sz val="11"/>
        <rFont val="ＭＳ Ｐゴシック"/>
        <family val="3"/>
        <charset val="128"/>
      </rPr>
      <t>用ダウンロードツールのための</t>
    </r>
    <r>
      <rPr>
        <sz val="11"/>
        <rFont val="Arial"/>
        <family val="2"/>
      </rPr>
      <t>View</t>
    </r>
    <r>
      <rPr>
        <sz val="11"/>
        <rFont val="ＭＳ Ｐゴシック"/>
        <family val="3"/>
        <charset val="128"/>
      </rPr>
      <t>作成対応</t>
    </r>
    <r>
      <rPr>
        <sz val="11"/>
        <rFont val="Arial"/>
        <family val="2"/>
      </rPr>
      <t>(TIP-ISD</t>
    </r>
    <r>
      <rPr>
        <sz val="11"/>
        <rFont val="ＭＳ Ｐゴシック"/>
        <family val="3"/>
        <charset val="128"/>
      </rPr>
      <t>改修</t>
    </r>
    <r>
      <rPr>
        <sz val="11"/>
        <rFont val="Arial"/>
        <family val="2"/>
      </rPr>
      <t>)</t>
    </r>
  </si>
  <si>
    <t>TIP IA00120</t>
  </si>
  <si>
    <t>cSSD and eSSD PI Linedata Clean-up (APRIL)</t>
    <phoneticPr fontId="0"/>
  </si>
  <si>
    <t>Data will duplicate if previous month data of tables (TIPCSSD_PHYSINV_LINEDATA_IF
and TIPESSD_PHYSINV_LINEDATA_IF) will not be deleted.
So, need to conduct data clean-up first before inventory starts.</t>
  </si>
  <si>
    <t xml:space="preserve">Deleted previous month (March 2015) PI Linedata </t>
  </si>
  <si>
    <t>DMIS00000008201506050001</t>
    <phoneticPr fontId="0"/>
  </si>
  <si>
    <r>
      <t>TIP PRAS cSSD</t>
    </r>
    <r>
      <rPr>
        <sz val="11"/>
        <rFont val="ＭＳ Ｐゴシック"/>
        <family val="3"/>
        <charset val="128"/>
      </rPr>
      <t>及び</t>
    </r>
    <r>
      <rPr>
        <sz val="11"/>
        <rFont val="Arial"/>
        <family val="2"/>
      </rPr>
      <t>eSSD</t>
    </r>
    <r>
      <rPr>
        <sz val="11"/>
        <rFont val="ＭＳ Ｐゴシック"/>
        <family val="3"/>
        <charset val="128"/>
      </rPr>
      <t>の</t>
    </r>
    <r>
      <rPr>
        <sz val="11"/>
        <rFont val="Arial"/>
        <family val="2"/>
      </rPr>
      <t>PI</t>
    </r>
    <r>
      <rPr>
        <sz val="11"/>
        <rFont val="ＭＳ Ｐゴシック"/>
        <family val="3"/>
        <charset val="128"/>
      </rPr>
      <t>不要データの削除</t>
    </r>
    <r>
      <rPr>
        <sz val="11"/>
        <rFont val="Arial"/>
        <family val="2"/>
      </rPr>
      <t>_201504(TIP-ISD DB</t>
    </r>
    <r>
      <rPr>
        <sz val="11"/>
        <rFont val="ＭＳ Ｐゴシック"/>
        <family val="3"/>
        <charset val="128"/>
      </rPr>
      <t>更新</t>
    </r>
    <r>
      <rPr>
        <sz val="11"/>
        <rFont val="Arial"/>
        <family val="2"/>
      </rPr>
      <t>)</t>
    </r>
  </si>
  <si>
    <t>TIP IB00121</t>
  </si>
  <si>
    <t>Change the amount calculation formula for IA transaction for Domestic PRAS</t>
    <phoneticPr fontId="0"/>
  </si>
  <si>
    <t>H.Takahashi</t>
    <phoneticPr fontId="0"/>
  </si>
  <si>
    <t>DMIS00000009201506040002</t>
    <phoneticPr fontId="0"/>
  </si>
  <si>
    <r>
      <t>TIP PRAS IA</t>
    </r>
    <r>
      <rPr>
        <sz val="11"/>
        <rFont val="ＭＳ Ｐゴシック"/>
        <family val="3"/>
        <charset val="128"/>
      </rPr>
      <t>トランザクションの金額算出式の変更</t>
    </r>
  </si>
  <si>
    <t>TIP IA00122</t>
  </si>
  <si>
    <t>SSD Completion Recovery</t>
  </si>
  <si>
    <t>TIP IA00123</t>
  </si>
  <si>
    <t>cSSD and eSSD PI Linedata Clean-up (MAY)</t>
  </si>
  <si>
    <t xml:space="preserve">Deleted previous month (April 2015) PI Linedata </t>
  </si>
  <si>
    <t>DMIS00000008201506050003</t>
    <phoneticPr fontId="0"/>
  </si>
  <si>
    <r>
      <t>TIP PRAS cSSD</t>
    </r>
    <r>
      <rPr>
        <sz val="11"/>
        <rFont val="ＭＳ Ｐゴシック"/>
        <family val="3"/>
        <charset val="128"/>
      </rPr>
      <t>及び</t>
    </r>
    <r>
      <rPr>
        <sz val="11"/>
        <rFont val="Arial"/>
        <family val="2"/>
      </rPr>
      <t>eSSD</t>
    </r>
    <r>
      <rPr>
        <sz val="11"/>
        <rFont val="ＭＳ Ｐゴシック"/>
        <family val="3"/>
        <charset val="128"/>
      </rPr>
      <t>の</t>
    </r>
    <r>
      <rPr>
        <sz val="11"/>
        <rFont val="Arial"/>
        <family val="2"/>
      </rPr>
      <t>PI</t>
    </r>
    <r>
      <rPr>
        <sz val="11"/>
        <rFont val="ＭＳ Ｐゴシック"/>
        <family val="3"/>
        <charset val="128"/>
      </rPr>
      <t>不要データの削除</t>
    </r>
    <r>
      <rPr>
        <sz val="11"/>
        <rFont val="Arial"/>
        <family val="2"/>
      </rPr>
      <t>_201505(TIP-ISD DB</t>
    </r>
    <r>
      <rPr>
        <sz val="11"/>
        <rFont val="ＭＳ Ｐゴシック"/>
        <family val="3"/>
        <charset val="128"/>
      </rPr>
      <t>更新</t>
    </r>
    <r>
      <rPr>
        <sz val="11"/>
        <rFont val="Arial"/>
        <family val="2"/>
      </rPr>
      <t>)</t>
    </r>
  </si>
  <si>
    <t>TIP IA00124</t>
  </si>
  <si>
    <t>DMIS00000008201506110001</t>
    <phoneticPr fontId="0"/>
  </si>
  <si>
    <r>
      <t>TIP PRAS ESD</t>
    </r>
    <r>
      <rPr>
        <sz val="11"/>
        <rFont val="ＭＳ Ｐゴシック"/>
        <family val="3"/>
        <charset val="128"/>
      </rPr>
      <t>完成処理エラーデータリカバリ</t>
    </r>
    <r>
      <rPr>
        <sz val="11"/>
        <rFont val="Arial"/>
        <family val="2"/>
      </rPr>
      <t>_20150608</t>
    </r>
  </si>
  <si>
    <t>TIP IA00125</t>
  </si>
  <si>
    <t>DMIS00000008201506110002</t>
    <phoneticPr fontId="0"/>
  </si>
  <si>
    <r>
      <t>TIP PRAS SSD</t>
    </r>
    <r>
      <rPr>
        <sz val="11"/>
        <rFont val="ＭＳ Ｐゴシック"/>
        <family val="3"/>
        <charset val="128"/>
      </rPr>
      <t>完成処理エラーデータリカバリ</t>
    </r>
    <r>
      <rPr>
        <sz val="11"/>
        <rFont val="Arial"/>
        <family val="2"/>
      </rPr>
      <t>_20150609</t>
    </r>
  </si>
  <si>
    <t>TIP IA00126</t>
  </si>
  <si>
    <t>Modification of HDD Warehousing(FIN to PRD) for Advance Locator</t>
  </si>
  <si>
    <t>DMIS00000009201506090001</t>
    <phoneticPr fontId="0"/>
  </si>
  <si>
    <r>
      <t>TIP PRAS PPIC</t>
    </r>
    <r>
      <rPr>
        <sz val="11"/>
        <rFont val="ＭＳ Ｐゴシック"/>
        <family val="3"/>
        <charset val="128"/>
      </rPr>
      <t>倉入れ機能改修対応</t>
    </r>
    <r>
      <rPr>
        <sz val="11"/>
        <rFont val="Arial"/>
        <family val="2"/>
      </rPr>
      <t>(TIP-ISD</t>
    </r>
    <r>
      <rPr>
        <sz val="11"/>
        <rFont val="ＭＳ Ｐゴシック"/>
        <family val="3"/>
        <charset val="128"/>
      </rPr>
      <t>改修</t>
    </r>
    <r>
      <rPr>
        <sz val="11"/>
        <rFont val="Arial"/>
        <family val="2"/>
      </rPr>
      <t>)</t>
    </r>
  </si>
  <si>
    <t>TIP IB00128</t>
  </si>
  <si>
    <t>DMIS00000008201506150001</t>
    <phoneticPr fontId="0"/>
  </si>
  <si>
    <r>
      <t>TIP PRAS IA</t>
    </r>
    <r>
      <rPr>
        <sz val="11"/>
        <rFont val="ＭＳ Ｐゴシック"/>
        <family val="3"/>
        <charset val="128"/>
      </rPr>
      <t>パフォーマンスチューニング対応</t>
    </r>
    <r>
      <rPr>
        <sz val="11"/>
        <rFont val="Arial"/>
        <family val="2"/>
      </rPr>
      <t>(</t>
    </r>
    <r>
      <rPr>
        <sz val="11"/>
        <rFont val="ＭＳ Ｐゴシック"/>
        <family val="3"/>
        <charset val="128"/>
      </rPr>
      <t>国内</t>
    </r>
    <r>
      <rPr>
        <sz val="11"/>
        <rFont val="Arial"/>
        <family val="2"/>
      </rPr>
      <t>PRAS</t>
    </r>
    <r>
      <rPr>
        <sz val="11"/>
        <rFont val="ＭＳ Ｐゴシック"/>
        <family val="3"/>
        <charset val="128"/>
      </rPr>
      <t>対応</t>
    </r>
    <r>
      <rPr>
        <sz val="11"/>
        <rFont val="Arial"/>
        <family val="2"/>
      </rPr>
      <t xml:space="preserve"> </t>
    </r>
    <r>
      <rPr>
        <sz val="11"/>
        <rFont val="ＭＳ Ｐゴシック"/>
        <family val="3"/>
        <charset val="128"/>
      </rPr>
      <t>緊急対応</t>
    </r>
    <r>
      <rPr>
        <sz val="11"/>
        <rFont val="Arial"/>
        <family val="2"/>
      </rPr>
      <t>20150527</t>
    </r>
  </si>
  <si>
    <t>TIP IA00129</t>
  </si>
  <si>
    <t>Setup of 'RESIG_BEN' in Lastpay Account MST</t>
  </si>
  <si>
    <t>DMIS00000008201506250001</t>
    <phoneticPr fontId="0"/>
  </si>
  <si>
    <r>
      <t>TIP PRAS LASTPAY ACCOUT MST</t>
    </r>
    <r>
      <rPr>
        <sz val="11"/>
        <rFont val="ＭＳ Ｐゴシック"/>
        <family val="3"/>
        <charset val="128"/>
      </rPr>
      <t>セットアップ対応</t>
    </r>
    <r>
      <rPr>
        <sz val="11"/>
        <rFont val="Arial"/>
        <family val="2"/>
      </rPr>
      <t>(TIP-ISD DB</t>
    </r>
    <r>
      <rPr>
        <sz val="11"/>
        <rFont val="ＭＳ Ｐゴシック"/>
        <family val="3"/>
        <charset val="128"/>
      </rPr>
      <t>更新</t>
    </r>
    <r>
      <rPr>
        <sz val="11"/>
        <rFont val="Arial"/>
        <family val="2"/>
      </rPr>
      <t>)</t>
    </r>
  </si>
  <si>
    <t>TIP IA00130</t>
  </si>
  <si>
    <t>Data Download - TIP PURCHASING PRICE MASTER</t>
  </si>
  <si>
    <t>TIP IA00131</t>
  </si>
  <si>
    <t>ESD Cancel No MO Recovery</t>
  </si>
  <si>
    <t>Kataban : SDFAP90FSA01T40T has no equivalent MO. Last completion of this Kataban was before PRAS (Oracle EBS Migration) wherein using Oracle 11i environment. MO is not anymore available in new Oracle (r12) environment.
Requested by SSD business user.</t>
  </si>
  <si>
    <t>DMIS00000008201506220002</t>
    <phoneticPr fontId="0"/>
  </si>
  <si>
    <r>
      <t>TIP PRAS ESD Cancel No MO</t>
    </r>
    <r>
      <rPr>
        <sz val="11"/>
        <rFont val="ＭＳ Ｐゴシック"/>
        <family val="3"/>
        <charset val="128"/>
      </rPr>
      <t>リカバリ</t>
    </r>
    <r>
      <rPr>
        <sz val="11"/>
        <rFont val="Arial"/>
        <family val="2"/>
      </rPr>
      <t>_20150527(TIP-ISD DB</t>
    </r>
    <r>
      <rPr>
        <sz val="11"/>
        <rFont val="ＭＳ Ｐゴシック"/>
        <family val="3"/>
        <charset val="128"/>
      </rPr>
      <t>更新</t>
    </r>
    <r>
      <rPr>
        <sz val="11"/>
        <rFont val="Arial"/>
        <family val="2"/>
      </rPr>
      <t>)</t>
    </r>
  </si>
  <si>
    <t>TIP IA00132</t>
  </si>
  <si>
    <t>Update AP_AUTO_APPROVAL_HEADERS Created By</t>
  </si>
  <si>
    <t>User who creates transaction is not yet existing in AP_SOURCES</t>
  </si>
  <si>
    <t>DMIS00000008201506260001</t>
    <phoneticPr fontId="0"/>
  </si>
  <si>
    <r>
      <t>TIP PRAS AP auto invoice</t>
    </r>
    <r>
      <rPr>
        <sz val="11"/>
        <rFont val="ＭＳ Ｐゴシック"/>
        <family val="3"/>
        <charset val="128"/>
      </rPr>
      <t>データ修正対応</t>
    </r>
    <r>
      <rPr>
        <sz val="11"/>
        <rFont val="Arial"/>
        <family val="2"/>
      </rPr>
      <t>(TIP-ISD DB</t>
    </r>
    <r>
      <rPr>
        <sz val="11"/>
        <rFont val="ＭＳ Ｐゴシック"/>
        <family val="3"/>
        <charset val="128"/>
      </rPr>
      <t>更新</t>
    </r>
    <r>
      <rPr>
        <sz val="11"/>
        <rFont val="Arial"/>
        <family val="2"/>
      </rPr>
      <t>)</t>
    </r>
  </si>
  <si>
    <t>TIP IA00135</t>
  </si>
  <si>
    <t>Invoice Payment Balance Report Modification</t>
  </si>
  <si>
    <t>DMIS00000009201507280001</t>
    <phoneticPr fontId="0"/>
  </si>
  <si>
    <r>
      <t>TIP PRAS IPBR</t>
    </r>
    <r>
      <rPr>
        <sz val="11"/>
        <rFont val="ＭＳ Ｐゴシック"/>
        <family val="3"/>
        <charset val="128"/>
      </rPr>
      <t>レポート修正対応</t>
    </r>
    <r>
      <rPr>
        <sz val="11"/>
        <rFont val="Arial"/>
        <family val="2"/>
      </rPr>
      <t>(TIP-ISD DB</t>
    </r>
    <r>
      <rPr>
        <sz val="11"/>
        <rFont val="ＭＳ Ｐゴシック"/>
        <family val="3"/>
        <charset val="128"/>
      </rPr>
      <t>更新</t>
    </r>
    <r>
      <rPr>
        <sz val="11"/>
        <rFont val="Arial"/>
        <family val="2"/>
      </rPr>
      <t>)</t>
    </r>
  </si>
  <si>
    <t>TIP IB00137</t>
  </si>
  <si>
    <t>Responsibility of TIP BOM Inquiry for Yokohama BOM User</t>
    <phoneticPr fontId="0"/>
  </si>
  <si>
    <t>DMIS00000008201506260002</t>
    <phoneticPr fontId="0"/>
  </si>
  <si>
    <r>
      <t>TIP PRAS (SPD) BOM Inquiry</t>
    </r>
    <r>
      <rPr>
        <sz val="11"/>
        <rFont val="ＭＳ Ｐゴシック"/>
        <family val="3"/>
        <charset val="128"/>
      </rPr>
      <t>職責の追加対応</t>
    </r>
  </si>
  <si>
    <t>TIP IB00127</t>
  </si>
  <si>
    <t>Development of e-mail notification function for future BPO Issue</t>
    <phoneticPr fontId="0"/>
  </si>
  <si>
    <t>DMIS00000009201506260001</t>
    <phoneticPr fontId="0"/>
  </si>
  <si>
    <r>
      <t xml:space="preserve">TIP PRAS </t>
    </r>
    <r>
      <rPr>
        <sz val="11"/>
        <rFont val="ＭＳ Ｐゴシック"/>
        <family val="3"/>
        <charset val="128"/>
      </rPr>
      <t>未来</t>
    </r>
    <r>
      <rPr>
        <sz val="11"/>
        <rFont val="Arial"/>
        <family val="2"/>
      </rPr>
      <t>BPO</t>
    </r>
    <r>
      <rPr>
        <sz val="11"/>
        <rFont val="ＭＳ Ｐゴシック"/>
        <family val="3"/>
        <charset val="128"/>
      </rPr>
      <t>の前倒しアラートメール通知機能の追加</t>
    </r>
  </si>
  <si>
    <t>TIP IB00133</t>
  </si>
  <si>
    <t>Modification of E-DATA sending list</t>
    <phoneticPr fontId="0"/>
  </si>
  <si>
    <t>TIP IA00139</t>
    <phoneticPr fontId="0"/>
  </si>
  <si>
    <t>Improvement of STC Maintenance Module</t>
    <phoneticPr fontId="0"/>
  </si>
  <si>
    <t>Cancel</t>
  </si>
  <si>
    <t>TIP IB00134</t>
  </si>
  <si>
    <t>DMIS00000009201506230002</t>
    <phoneticPr fontId="0"/>
  </si>
  <si>
    <r>
      <t>TIP PRAS COMMA</t>
    </r>
    <r>
      <rPr>
        <sz val="11"/>
        <rFont val="ＭＳ Ｐゴシック"/>
        <family val="3"/>
        <charset val="128"/>
      </rPr>
      <t>向けオブジェクト作成</t>
    </r>
  </si>
  <si>
    <t>TIP IA00136</t>
  </si>
  <si>
    <t>HDD PI Preparation for June 2015</t>
  </si>
  <si>
    <t>Since no program created yet need to performe manual data cleanup, reset of sequence, data adjustments on HDD PI related objects.
Series of data adjustments performed during posting of PI data to EBS.</t>
  </si>
  <si>
    <t>DMIS00000008201507060002</t>
    <phoneticPr fontId="0"/>
  </si>
  <si>
    <r>
      <t xml:space="preserve">TIP HDD PI </t>
    </r>
    <r>
      <rPr>
        <sz val="11"/>
        <rFont val="ＭＳ Ｐゴシック"/>
        <family val="3"/>
        <charset val="128"/>
      </rPr>
      <t>前回データクレンジング対応</t>
    </r>
    <r>
      <rPr>
        <sz val="11"/>
        <rFont val="Arial"/>
        <family val="2"/>
      </rPr>
      <t>(TIP-ISD DB</t>
    </r>
    <r>
      <rPr>
        <sz val="11"/>
        <rFont val="ＭＳ Ｐゴシック"/>
        <family val="3"/>
        <charset val="128"/>
      </rPr>
      <t>更新</t>
    </r>
    <r>
      <rPr>
        <sz val="11"/>
        <rFont val="Arial"/>
        <family val="2"/>
      </rPr>
      <t>)</t>
    </r>
  </si>
  <si>
    <t>TIP IB00138</t>
  </si>
  <si>
    <t>Modification of EBS non reflection of BOM</t>
    <phoneticPr fontId="0"/>
  </si>
  <si>
    <t>Program modification for bug</t>
  </si>
  <si>
    <t>DMIS00000009201506260002</t>
    <phoneticPr fontId="0"/>
  </si>
  <si>
    <r>
      <t>TIP PRAS OPSS-EBS BOM MPL</t>
    </r>
    <r>
      <rPr>
        <sz val="11"/>
        <rFont val="ＭＳ Ｐゴシック"/>
        <family val="3"/>
        <charset val="128"/>
      </rPr>
      <t>差異一覧更新条件変更対応</t>
    </r>
  </si>
  <si>
    <t>TIP IA00141</t>
  </si>
  <si>
    <t>Recompilation of CFAMS_F009</t>
  </si>
  <si>
    <t>DMIS00000009201507020001</t>
  </si>
  <si>
    <t>TIP PRAS CFAMS Formsの入力桁数拡張対応(TIP-ISD改修)</t>
  </si>
  <si>
    <t>TIP IA00142</t>
  </si>
  <si>
    <t>Recovery for Indirect AutoPo Item Category Error</t>
  </si>
  <si>
    <t>Due to urgency, recovered the error occured after 3pm AutoPO batching due to Item Category setup per BU discrepancy</t>
  </si>
  <si>
    <t>Auto PO: Category Error</t>
  </si>
  <si>
    <t>DMIS00000008201507140001</t>
    <phoneticPr fontId="0"/>
  </si>
  <si>
    <r>
      <t>TIP PRAS AutoPo</t>
    </r>
    <r>
      <rPr>
        <sz val="11"/>
        <rFont val="ＭＳ Ｐゴシック"/>
        <family val="3"/>
        <charset val="128"/>
      </rPr>
      <t>カテゴリ修正対応</t>
    </r>
    <r>
      <rPr>
        <sz val="11"/>
        <rFont val="Arial"/>
        <family val="2"/>
      </rPr>
      <t>(TIP-ISD DB</t>
    </r>
    <r>
      <rPr>
        <sz val="11"/>
        <rFont val="ＭＳ Ｐゴシック"/>
        <family val="3"/>
        <charset val="128"/>
      </rPr>
      <t>更新</t>
    </r>
    <r>
      <rPr>
        <sz val="11"/>
        <rFont val="Arial"/>
        <family val="2"/>
      </rPr>
      <t>)</t>
    </r>
  </si>
  <si>
    <t>TIP IA00146</t>
  </si>
  <si>
    <t>Additional Restriction in PO Module</t>
  </si>
  <si>
    <t>TIP IA00140</t>
  </si>
  <si>
    <t>Setup of Housing Loan in Lastpay Account MST</t>
  </si>
  <si>
    <t>DMIS00000008201507140003</t>
    <phoneticPr fontId="0"/>
  </si>
  <si>
    <t>TIP IA00147</t>
  </si>
  <si>
    <t>Creation of Alert E-mail Notification for Manually created BPO</t>
  </si>
  <si>
    <t>TIP IA00148</t>
  </si>
  <si>
    <t>Added GL Period Validation on SP_PRS_GL_INSERT</t>
  </si>
  <si>
    <t>ISD program apply</t>
  </si>
  <si>
    <t>DMIS00000008201507290002</t>
    <phoneticPr fontId="0"/>
  </si>
  <si>
    <r>
      <t xml:space="preserve">TIP PRAS </t>
    </r>
    <r>
      <rPr>
        <sz val="11"/>
        <rFont val="ＭＳ Ｐゴシック"/>
        <family val="3"/>
        <charset val="128"/>
      </rPr>
      <t>支払い要求</t>
    </r>
    <r>
      <rPr>
        <sz val="11"/>
        <rFont val="Arial"/>
        <family val="2"/>
      </rPr>
      <t>GL</t>
    </r>
    <r>
      <rPr>
        <sz val="11"/>
        <rFont val="ＭＳ Ｐゴシック"/>
        <family val="3"/>
        <charset val="128"/>
      </rPr>
      <t>接続処理修正</t>
    </r>
    <r>
      <rPr>
        <sz val="11"/>
        <rFont val="Arial"/>
        <family val="2"/>
      </rPr>
      <t>(TIP-ISD</t>
    </r>
    <r>
      <rPr>
        <sz val="11"/>
        <rFont val="ＭＳ Ｐゴシック"/>
        <family val="3"/>
        <charset val="128"/>
      </rPr>
      <t>改修</t>
    </r>
    <r>
      <rPr>
        <sz val="11"/>
        <rFont val="Arial"/>
        <family val="2"/>
      </rPr>
      <t>)</t>
    </r>
  </si>
  <si>
    <t>TIP IA00149</t>
  </si>
  <si>
    <t>Additional Reason code for EHD Scrap System</t>
  </si>
  <si>
    <t>TIP IA00150</t>
  </si>
  <si>
    <t xml:space="preserve">Cannot proceed FIN to PRD for Advance Locator </t>
  </si>
  <si>
    <t>TIP-ISD/ISD4 PPIC System has bug. This bug has impact in EBS FIN to PRD transaction</t>
  </si>
  <si>
    <t>DMIS00000008201507060001</t>
    <phoneticPr fontId="0"/>
  </si>
  <si>
    <r>
      <t>TIP PRAS PPIC AdvanceLocator</t>
    </r>
    <r>
      <rPr>
        <sz val="11"/>
        <rFont val="ＭＳ Ｐゴシック"/>
        <family val="3"/>
        <charset val="128"/>
      </rPr>
      <t>のデータ修正対応</t>
    </r>
    <r>
      <rPr>
        <sz val="11"/>
        <rFont val="Arial"/>
        <family val="2"/>
      </rPr>
      <t>(TIP-ISD DB</t>
    </r>
    <r>
      <rPr>
        <sz val="11"/>
        <rFont val="ＭＳ Ｐゴシック"/>
        <family val="3"/>
        <charset val="128"/>
      </rPr>
      <t>更新</t>
    </r>
    <r>
      <rPr>
        <sz val="11"/>
        <rFont val="Arial"/>
        <family val="2"/>
      </rPr>
      <t>)</t>
    </r>
  </si>
  <si>
    <t>TIP IB00151</t>
  </si>
  <si>
    <t>Update decsription of MTL_SYSTEM_ITEMS</t>
    <phoneticPr fontId="0"/>
  </si>
  <si>
    <r>
      <rPr>
        <sz val="11"/>
        <rFont val="ＭＳ Ｐゴシック"/>
        <family val="3"/>
        <charset val="128"/>
      </rPr>
      <t>データ更新</t>
    </r>
  </si>
  <si>
    <t>DMIS00000007201507010001</t>
    <phoneticPr fontId="0"/>
  </si>
  <si>
    <r>
      <t>TIP PRAS MTL_SYSTEM_ITEMS</t>
    </r>
    <r>
      <rPr>
        <sz val="11"/>
        <rFont val="ＭＳ Ｐゴシック"/>
        <family val="3"/>
        <charset val="128"/>
      </rPr>
      <t>の</t>
    </r>
    <r>
      <rPr>
        <sz val="11"/>
        <rFont val="Arial"/>
        <family val="2"/>
      </rPr>
      <t>Description(</t>
    </r>
    <r>
      <rPr>
        <sz val="11"/>
        <rFont val="ＭＳ Ｐゴシック"/>
        <family val="3"/>
        <charset val="128"/>
      </rPr>
      <t>ペットネーム</t>
    </r>
    <r>
      <rPr>
        <sz val="11"/>
        <rFont val="Arial"/>
        <family val="2"/>
      </rPr>
      <t>)</t>
    </r>
    <r>
      <rPr>
        <sz val="11"/>
        <rFont val="ＭＳ Ｐゴシック"/>
        <family val="3"/>
        <charset val="128"/>
      </rPr>
      <t>更新</t>
    </r>
  </si>
  <si>
    <t>TIP IA00152</t>
  </si>
  <si>
    <t>Modification of Indirect AutoPO Prog for Location Code discrepancy solution</t>
  </si>
  <si>
    <t>DMIS00000009201507030001</t>
  </si>
  <si>
    <r>
      <t xml:space="preserve">TIP PRAS AutoPO </t>
    </r>
    <r>
      <rPr>
        <sz val="11"/>
        <rFont val="ＭＳ Ｐゴシック"/>
        <family val="3"/>
        <charset val="128"/>
      </rPr>
      <t>ロケーション設定のミスマッチ対応</t>
    </r>
    <r>
      <rPr>
        <sz val="11"/>
        <rFont val="Arial"/>
        <family val="2"/>
      </rPr>
      <t>(TIP-ISD</t>
    </r>
    <r>
      <rPr>
        <sz val="11"/>
        <rFont val="ＭＳ Ｐゴシック"/>
        <family val="3"/>
        <charset val="128"/>
      </rPr>
      <t>改修</t>
    </r>
    <r>
      <rPr>
        <sz val="11"/>
        <rFont val="Arial"/>
        <family val="2"/>
      </rPr>
      <t>)</t>
    </r>
  </si>
  <si>
    <t>TIP IA00153</t>
  </si>
  <si>
    <t>PI Adjustment Completed Warning</t>
  </si>
  <si>
    <t>Program Bug (?) : PI Adjustment Concurrent Request Completed with Warning Status
Workaround : Update approval status in standard table : MTL_PHYSICAL_ADJUSTMENTS</t>
  </si>
  <si>
    <t>DMIS00000008201507060003</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</si>
  <si>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機能承認データ修正対応</t>
    </r>
    <r>
      <rPr>
        <sz val="11"/>
        <rFont val="Arial"/>
        <family val="2"/>
      </rPr>
      <t>(TIP-ISD DB</t>
    </r>
    <r>
      <rPr>
        <sz val="11"/>
        <rFont val="ＭＳ Ｐゴシック"/>
        <family val="3"/>
        <charset val="128"/>
      </rPr>
      <t>更新</t>
    </r>
    <r>
      <rPr>
        <sz val="11"/>
        <rFont val="Arial"/>
        <family val="2"/>
      </rPr>
      <t>)</t>
    </r>
  </si>
  <si>
    <t>TIP IA00154</t>
  </si>
  <si>
    <t>Recovery completion transaction hangup EHD</t>
    <phoneticPr fontId="0"/>
  </si>
  <si>
    <t>completion transaction hangup in MTL_TRANSACTIONS_INTERFACE</t>
  </si>
  <si>
    <t>DMIS00000008201507240001</t>
    <phoneticPr fontId="0"/>
  </si>
  <si>
    <r>
      <t>TIP PRAS EHD Transaction</t>
    </r>
    <r>
      <rPr>
        <sz val="11"/>
        <rFont val="ＭＳ Ｐゴシック"/>
        <family val="3"/>
        <charset val="128"/>
      </rPr>
      <t>データリカバリ</t>
    </r>
    <r>
      <rPr>
        <sz val="11"/>
        <rFont val="Arial"/>
        <family val="2"/>
      </rPr>
      <t>_20150531(TIP-ISD DB</t>
    </r>
    <r>
      <rPr>
        <sz val="11"/>
        <rFont val="ＭＳ Ｐゴシック"/>
        <family val="3"/>
        <charset val="128"/>
      </rPr>
      <t>更新</t>
    </r>
    <r>
      <rPr>
        <sz val="11"/>
        <rFont val="Arial"/>
        <family val="2"/>
      </rPr>
      <t>)</t>
    </r>
  </si>
  <si>
    <t>TIP IB00155</t>
  </si>
  <si>
    <t>Data(table) provide for comma system</t>
    <phoneticPr fontId="0"/>
  </si>
  <si>
    <t>DMIS00000009201507100001</t>
    <phoneticPr fontId="0"/>
  </si>
  <si>
    <r>
      <t>TIP PRAS COMMA</t>
    </r>
    <r>
      <rPr>
        <sz val="11"/>
        <rFont val="ＭＳ Ｐゴシック"/>
        <family val="3"/>
        <charset val="128"/>
      </rPr>
      <t>向けオブジェクト作成</t>
    </r>
    <r>
      <rPr>
        <sz val="11"/>
        <rFont val="Arial"/>
        <family val="2"/>
      </rPr>
      <t>_201507</t>
    </r>
  </si>
  <si>
    <t>TIP IA00156</t>
  </si>
  <si>
    <t>DMIS00000009201507100002</t>
    <phoneticPr fontId="0"/>
  </si>
  <si>
    <t>TIP IA00157</t>
  </si>
  <si>
    <t>Program Bug (?) : There was an error encountered on program TIPWIPS040.
Workaround : Update (TIP_SSDMO_INTERFACE)back process_flag  to 5 and error_message to NULL</t>
  </si>
  <si>
    <t>No OpSeq Error</t>
  </si>
  <si>
    <t>DMIS00000008201507140002</t>
    <phoneticPr fontId="0"/>
  </si>
  <si>
    <r>
      <t>TIP PRAS ESD</t>
    </r>
    <r>
      <rPr>
        <sz val="11"/>
        <rFont val="ＭＳ Ｐゴシック"/>
        <family val="3"/>
        <charset val="128"/>
      </rPr>
      <t>完成処理エラーデータリカバリ</t>
    </r>
    <r>
      <rPr>
        <sz val="11"/>
        <rFont val="Arial"/>
        <family val="2"/>
      </rPr>
      <t>_20150713</t>
    </r>
  </si>
  <si>
    <t>TIP IA00159</t>
  </si>
  <si>
    <t>Data Download - INDIRECT DELIVERY ACCURACY</t>
  </si>
  <si>
    <t>TIP IA00161</t>
  </si>
  <si>
    <t xml:space="preserve">DMIS00000008201507240002 </t>
    <phoneticPr fontId="0"/>
  </si>
  <si>
    <r>
      <t>TIP PRAS ESD</t>
    </r>
    <r>
      <rPr>
        <sz val="11"/>
        <rFont val="ＭＳ Ｐゴシック"/>
        <family val="3"/>
        <charset val="128"/>
      </rPr>
      <t>完成処理エラーデータリカバリ</t>
    </r>
    <r>
      <rPr>
        <sz val="11"/>
        <rFont val="Arial"/>
        <family val="2"/>
      </rPr>
      <t>_20150717</t>
    </r>
  </si>
  <si>
    <t>TIP IA00162</t>
  </si>
  <si>
    <t>Data Download - SUPPLIER INFORMATION</t>
  </si>
  <si>
    <t>TIP IA00163</t>
  </si>
  <si>
    <t>New Subinventory Set-up HPCLINE-F</t>
  </si>
  <si>
    <t>DMIS00000009201507270002</t>
    <phoneticPr fontId="0"/>
  </si>
  <si>
    <r>
      <t xml:space="preserve">TIP PRAS </t>
    </r>
    <r>
      <rPr>
        <sz val="11"/>
        <rFont val="ＭＳ Ｐゴシック"/>
        <family val="3"/>
        <charset val="128"/>
      </rPr>
      <t>新規サブインベントリ追加に伴うマスタ追加対応</t>
    </r>
    <r>
      <rPr>
        <sz val="11"/>
        <rFont val="Arial"/>
        <family val="2"/>
      </rPr>
      <t>_20170727</t>
    </r>
  </si>
  <si>
    <t>TIP IA00165</t>
  </si>
  <si>
    <t>INVALID LOCATOR - NCDMAS</t>
  </si>
  <si>
    <t>DMIS00000009201507240001</t>
    <phoneticPr fontId="0"/>
  </si>
  <si>
    <r>
      <t>TIP PRAS NCDMAS</t>
    </r>
    <r>
      <rPr>
        <sz val="11"/>
        <rFont val="ＭＳ Ｐゴシック"/>
        <family val="3"/>
        <charset val="128"/>
      </rPr>
      <t>用のロケータ追加とデータリカバリ</t>
    </r>
  </si>
  <si>
    <t>TIP IA00169</t>
  </si>
  <si>
    <t>Destructive Samples withdrawal Interface with error in GAIA</t>
  </si>
  <si>
    <t>Amount is limited to two (2) decimal places only.</t>
  </si>
  <si>
    <t>DMIS00000008201507290001</t>
    <phoneticPr fontId="0"/>
  </si>
  <si>
    <r>
      <t>TIP PRAS GAIA</t>
    </r>
    <r>
      <rPr>
        <sz val="11"/>
        <rFont val="ＭＳ Ｐゴシック"/>
        <family val="3"/>
        <charset val="128"/>
      </rPr>
      <t>連携エラーデータ修正</t>
    </r>
    <r>
      <rPr>
        <sz val="11"/>
        <rFont val="Arial"/>
        <family val="2"/>
      </rPr>
      <t>(TIP-ISD DB</t>
    </r>
    <r>
      <rPr>
        <sz val="11"/>
        <rFont val="ＭＳ Ｐゴシック"/>
        <family val="3"/>
        <charset val="128"/>
      </rPr>
      <t>更新</t>
    </r>
    <r>
      <rPr>
        <sz val="11"/>
        <rFont val="Arial"/>
        <family val="2"/>
      </rPr>
      <t>)</t>
    </r>
  </si>
  <si>
    <t>TIP IA00170</t>
  </si>
  <si>
    <t>HSA WICS data interface recovery (EHD)</t>
    <phoneticPr fontId="0"/>
  </si>
  <si>
    <t>item is not existing in item master - wrong interfaced data from EIDEA</t>
  </si>
  <si>
    <t>DMIS00000009201507300002</t>
    <phoneticPr fontId="0"/>
  </si>
  <si>
    <r>
      <t>TIP PRAS EIDEA</t>
    </r>
    <r>
      <rPr>
        <sz val="11"/>
        <rFont val="ＭＳ Ｐゴシック"/>
        <family val="3"/>
        <charset val="128"/>
      </rPr>
      <t>／</t>
    </r>
    <r>
      <rPr>
        <sz val="11"/>
        <rFont val="Arial"/>
        <family val="2"/>
      </rPr>
      <t>WICS</t>
    </r>
    <r>
      <rPr>
        <sz val="11"/>
        <rFont val="ＭＳ Ｐゴシック"/>
        <family val="3"/>
        <charset val="128"/>
      </rPr>
      <t>からのエラー形番リカバリ対応</t>
    </r>
  </si>
  <si>
    <t>TIP IB00173</t>
  </si>
  <si>
    <t>Recovery for MTL_TRANSACTIONS_INTERFACE</t>
    <phoneticPr fontId="0"/>
  </si>
  <si>
    <t>DMIS00000009201507300003</t>
    <phoneticPr fontId="0"/>
  </si>
  <si>
    <r>
      <t>TIP PRAS MTL_TRANSACTIONS_INTERFACE</t>
    </r>
    <r>
      <rPr>
        <sz val="11"/>
        <rFont val="ＭＳ Ｐゴシック"/>
        <family val="3"/>
        <charset val="128"/>
      </rPr>
      <t>の不要エラーデータ削除対応</t>
    </r>
  </si>
  <si>
    <t>TIP IB00158</t>
  </si>
  <si>
    <t>Modification of ocean view for calcomp shipment</t>
    <phoneticPr fontId="0"/>
  </si>
  <si>
    <t>DMIS00000009201507140001</t>
    <phoneticPr fontId="0"/>
  </si>
  <si>
    <r>
      <t>TIP PRAS Calcomp</t>
    </r>
    <r>
      <rPr>
        <sz val="11"/>
        <rFont val="ＭＳ Ｐゴシック"/>
        <family val="3"/>
        <charset val="128"/>
      </rPr>
      <t>商流変更に伴う</t>
    </r>
    <r>
      <rPr>
        <sz val="11"/>
        <rFont val="Arial"/>
        <family val="2"/>
      </rPr>
      <t>Ocean</t>
    </r>
    <r>
      <rPr>
        <sz val="11"/>
        <rFont val="ＭＳ Ｐゴシック"/>
        <family val="3"/>
        <charset val="128"/>
      </rPr>
      <t>向け</t>
    </r>
    <r>
      <rPr>
        <sz val="11"/>
        <rFont val="Arial"/>
        <family val="2"/>
      </rPr>
      <t>View</t>
    </r>
    <r>
      <rPr>
        <sz val="11"/>
        <rFont val="ＭＳ Ｐゴシック"/>
        <family val="3"/>
        <charset val="128"/>
      </rPr>
      <t>修正</t>
    </r>
    <r>
      <rPr>
        <sz val="11"/>
        <rFont val="Arial"/>
        <family val="2"/>
      </rPr>
      <t/>
    </r>
  </si>
  <si>
    <t>TIP IA00160</t>
  </si>
  <si>
    <t>Holding Days Additional Subinventory Set-up</t>
  </si>
  <si>
    <t>No application that insert records in TIP_HOLDING_SUBINVENTORIES
Requested by MPP business user.</t>
  </si>
  <si>
    <t>DMIS00000008201508040003</t>
    <phoneticPr fontId="0"/>
  </si>
  <si>
    <r>
      <t xml:space="preserve">TIP PRAS </t>
    </r>
    <r>
      <rPr>
        <sz val="11"/>
        <rFont val="ＭＳ Ｐゴシック"/>
        <family val="3"/>
        <charset val="128"/>
      </rPr>
      <t>新規サブインベントリ追加に伴う</t>
    </r>
    <r>
      <rPr>
        <sz val="11"/>
        <rFont val="Arial"/>
        <family val="2"/>
      </rPr>
      <t>TIP</t>
    </r>
    <r>
      <rPr>
        <sz val="11"/>
        <rFont val="ＭＳ Ｐゴシック"/>
        <family val="3"/>
        <charset val="128"/>
      </rPr>
      <t>マスタ追加対応</t>
    </r>
    <r>
      <rPr>
        <sz val="11"/>
        <rFont val="Arial"/>
        <family val="2"/>
      </rPr>
      <t>(TIP-ISD</t>
    </r>
    <r>
      <rPr>
        <sz val="11"/>
        <rFont val="ＭＳ Ｐゴシック"/>
        <family val="3"/>
        <charset val="128"/>
      </rPr>
      <t>更新</t>
    </r>
    <r>
      <rPr>
        <sz val="11"/>
        <rFont val="Arial"/>
        <family val="2"/>
      </rPr>
      <t>)</t>
    </r>
  </si>
  <si>
    <t>TIP IB00164</t>
  </si>
  <si>
    <t>Overflow of BOM import process logs</t>
    <phoneticPr fontId="0"/>
  </si>
  <si>
    <t>DMIS00000008201508050001</t>
    <phoneticPr fontId="0"/>
  </si>
  <si>
    <r>
      <t>TIP PRAS BOM</t>
    </r>
    <r>
      <rPr>
        <sz val="11"/>
        <rFont val="ＭＳ Ｐゴシック"/>
        <family val="3"/>
        <charset val="128"/>
      </rPr>
      <t>取込処理の実行ログ出力オーバーフロー対応</t>
    </r>
    <r>
      <rPr>
        <sz val="11"/>
        <rFont val="Arial"/>
        <family val="2"/>
      </rPr>
      <t>(TSIS</t>
    </r>
    <r>
      <rPr>
        <sz val="11"/>
        <rFont val="ＭＳ Ｐゴシック"/>
        <family val="3"/>
        <charset val="128"/>
      </rPr>
      <t>緊急対応</t>
    </r>
    <r>
      <rPr>
        <sz val="11"/>
        <rFont val="Arial"/>
        <family val="2"/>
      </rPr>
      <t>)</t>
    </r>
  </si>
  <si>
    <t>TIP IB00166</t>
  </si>
  <si>
    <t>Skip of validation check processing for FRD special KATABAN</t>
    <phoneticPr fontId="0"/>
  </si>
  <si>
    <t>DMIS00000009201508030001</t>
    <phoneticPr fontId="0"/>
  </si>
  <si>
    <r>
      <t xml:space="preserve">TIP PRAS FRD </t>
    </r>
    <r>
      <rPr>
        <sz val="11"/>
        <rFont val="ＭＳ Ｐゴシック"/>
        <family val="3"/>
        <charset val="128"/>
      </rPr>
      <t>特定形番のチェック処理スキップ対応</t>
    </r>
  </si>
  <si>
    <t>TIP IA00168</t>
  </si>
  <si>
    <t>CalComp Shipment Operation</t>
  </si>
  <si>
    <t>DMIS00000009201507270001</t>
    <phoneticPr fontId="0"/>
  </si>
  <si>
    <r>
      <t>TIP PRAS Calcomp</t>
    </r>
    <r>
      <rPr>
        <sz val="11"/>
        <rFont val="ＭＳ Ｐゴシック"/>
        <family val="3"/>
        <charset val="128"/>
      </rPr>
      <t>商流変更対応</t>
    </r>
  </si>
  <si>
    <t>TIP IA00171</t>
  </si>
  <si>
    <t>Modification of XXPUR_PRPO_PENDING_PR View</t>
  </si>
  <si>
    <t>DMIS00000009201507300004</t>
    <phoneticPr fontId="0"/>
  </si>
  <si>
    <r>
      <t>TIP PRAS PR</t>
    </r>
    <r>
      <rPr>
        <sz val="11"/>
        <rFont val="ＭＳ Ｐゴシック"/>
        <family val="3"/>
        <charset val="128"/>
      </rPr>
      <t>フロー用</t>
    </r>
    <r>
      <rPr>
        <sz val="11"/>
        <rFont val="Arial"/>
        <family val="2"/>
      </rPr>
      <t>VIEW</t>
    </r>
    <r>
      <rPr>
        <sz val="11"/>
        <rFont val="ＭＳ Ｐゴシック"/>
        <family val="3"/>
        <charset val="128"/>
      </rPr>
      <t>の修正対応</t>
    </r>
  </si>
  <si>
    <t>TIP IA00172</t>
  </si>
  <si>
    <t>No Item Setup for FRC org Error in PCM_WHSE_ISSUE_INTERFACE</t>
  </si>
  <si>
    <t>Affected item has no FRC org setup in Item Master, error occurred after stockout process in PMS to EBS system</t>
  </si>
  <si>
    <t>Item Master: Org Setup Error</t>
  </si>
  <si>
    <t>DMIS00000009201507300001</t>
  </si>
  <si>
    <r>
      <t>TIP PRAS VMI</t>
    </r>
    <r>
      <rPr>
        <sz val="11"/>
        <rFont val="ＭＳ Ｐゴシック"/>
        <family val="3"/>
        <charset val="128"/>
      </rPr>
      <t>払い出しセットアップエラーリカバリ対応</t>
    </r>
  </si>
  <si>
    <t>TIP IB00174</t>
  </si>
  <si>
    <t>Recovery for completion data - transaction data unmatch</t>
    <phoneticPr fontId="0"/>
  </si>
  <si>
    <t>DMIS00000008201508180001</t>
    <phoneticPr fontId="0"/>
  </si>
  <si>
    <r>
      <t xml:space="preserve">TIP PRAS </t>
    </r>
    <r>
      <rPr>
        <sz val="11"/>
        <rFont val="ＭＳ Ｐゴシック"/>
        <family val="3"/>
        <charset val="128"/>
      </rPr>
      <t>完成データ／</t>
    </r>
    <r>
      <rPr>
        <sz val="11"/>
        <rFont val="Arial"/>
        <family val="2"/>
      </rPr>
      <t>MTL_MATEREIAL_TRANSACTION</t>
    </r>
    <r>
      <rPr>
        <sz val="11"/>
        <rFont val="ＭＳ Ｐゴシック"/>
        <family val="3"/>
        <charset val="128"/>
      </rPr>
      <t>アンマッチのリカバリ対応</t>
    </r>
  </si>
  <si>
    <t>TIP IA00175</t>
  </si>
  <si>
    <t>No Price Setup Error in TIP_ISSUE_JNL_PO for GDM470001702</t>
  </si>
  <si>
    <t>DMIS00000008201508040004</t>
    <phoneticPr fontId="0"/>
  </si>
  <si>
    <r>
      <t xml:space="preserve">TIP PRAS </t>
    </r>
    <r>
      <rPr>
        <sz val="11"/>
        <rFont val="ＭＳ Ｐゴシック"/>
        <family val="3"/>
        <charset val="128"/>
      </rPr>
      <t>プライスマスタ未設定に伴う</t>
    </r>
    <r>
      <rPr>
        <sz val="11"/>
        <rFont val="Arial"/>
        <family val="2"/>
      </rPr>
      <t>VMI</t>
    </r>
    <r>
      <rPr>
        <sz val="11"/>
        <rFont val="ＭＳ Ｐゴシック"/>
        <family val="3"/>
        <charset val="128"/>
      </rPr>
      <t>払い出し</t>
    </r>
    <r>
      <rPr>
        <sz val="11"/>
        <rFont val="Arial"/>
        <family val="2"/>
      </rPr>
      <t>IF</t>
    </r>
    <r>
      <rPr>
        <sz val="11"/>
        <rFont val="ＭＳ Ｐゴシック"/>
        <family val="3"/>
        <charset val="128"/>
      </rPr>
      <t>のエラーフラグリカバリ</t>
    </r>
    <r>
      <rPr>
        <sz val="11"/>
        <rFont val="Arial"/>
        <family val="2"/>
      </rPr>
      <t>_20150731</t>
    </r>
  </si>
  <si>
    <t>TIP IA00176</t>
  </si>
  <si>
    <t>HDD Scrap unposted transaction</t>
  </si>
  <si>
    <t>User requested to delete the transaction due to no validated scrap quantity.. They will retransact this item on the next month.</t>
  </si>
  <si>
    <t>DMIS00000008201508040002</t>
    <phoneticPr fontId="0"/>
  </si>
  <si>
    <r>
      <t xml:space="preserve">TIP PRAS </t>
    </r>
    <r>
      <rPr>
        <sz val="11"/>
        <rFont val="ＭＳ Ｐゴシック"/>
        <family val="3"/>
        <charset val="128"/>
      </rPr>
      <t>不要</t>
    </r>
    <r>
      <rPr>
        <sz val="11"/>
        <rFont val="Arial"/>
        <family val="2"/>
      </rPr>
      <t>Scrap</t>
    </r>
    <r>
      <rPr>
        <sz val="11"/>
        <rFont val="ＭＳ Ｐゴシック"/>
        <family val="3"/>
        <charset val="128"/>
      </rPr>
      <t>データ削除対応</t>
    </r>
    <r>
      <rPr>
        <sz val="11"/>
        <rFont val="Arial"/>
        <family val="2"/>
      </rPr>
      <t>(TIP-ISD DB</t>
    </r>
    <r>
      <rPr>
        <sz val="11"/>
        <rFont val="ＭＳ Ｐゴシック"/>
        <family val="3"/>
        <charset val="128"/>
      </rPr>
      <t>更新</t>
    </r>
    <r>
      <rPr>
        <sz val="11"/>
        <rFont val="Arial"/>
        <family val="2"/>
      </rPr>
      <t>)</t>
    </r>
  </si>
  <si>
    <t>TIP IA00177</t>
  </si>
  <si>
    <t>CCPH FIN-A to PRD transaction misoperation</t>
  </si>
  <si>
    <t xml:space="preserve">TIP WH performs sub-inventory transfer using INVF0004.
The said personnel used the long code(21digits) instead of sales code thus, the programs performs misc. issue and misc receipt.
</t>
  </si>
  <si>
    <t>DMIS00000008201508030001</t>
    <phoneticPr fontId="0"/>
  </si>
  <si>
    <r>
      <t>TIP PRAS Calcomp</t>
    </r>
    <r>
      <rPr>
        <sz val="11"/>
        <rFont val="ＭＳ Ｐゴシック"/>
        <family val="3"/>
        <charset val="128"/>
      </rPr>
      <t>倉入れオペミスのリカバリ</t>
    </r>
    <r>
      <rPr>
        <sz val="11"/>
        <rFont val="Arial"/>
        <family val="2"/>
      </rPr>
      <t>(TIP-ISD DB</t>
    </r>
    <r>
      <rPr>
        <sz val="11"/>
        <rFont val="ＭＳ Ｐゴシック"/>
        <family val="3"/>
        <charset val="128"/>
      </rPr>
      <t>更新</t>
    </r>
    <r>
      <rPr>
        <sz val="11"/>
        <rFont val="Arial"/>
        <family val="2"/>
      </rPr>
      <t>)</t>
    </r>
  </si>
  <si>
    <t>TIP IB00167</t>
  </si>
  <si>
    <t>Bug of EPC BOM import process</t>
    <phoneticPr fontId="0"/>
  </si>
  <si>
    <t>DMIS00000009201508030002</t>
    <phoneticPr fontId="0"/>
  </si>
  <si>
    <r>
      <t>TIP PRAS EPC BOM</t>
    </r>
    <r>
      <rPr>
        <sz val="11"/>
        <rFont val="ＭＳ Ｐゴシック"/>
        <family val="3"/>
        <charset val="128"/>
      </rPr>
      <t>取込の不具合対応</t>
    </r>
  </si>
  <si>
    <t>TIP IA00178</t>
  </si>
  <si>
    <t>Abnormal PPIC data transferred to EBS</t>
  </si>
  <si>
    <t>As for Workaround solution, will perform direct database update since data inserts every 15mins.
For the preventive countermeasure, need to modify program to add update condition</t>
  </si>
  <si>
    <t>DMIS00000008201508030002</t>
    <phoneticPr fontId="0"/>
  </si>
  <si>
    <r>
      <t>TIP PRAS PPIC AdvanceLocator</t>
    </r>
    <r>
      <rPr>
        <sz val="11"/>
        <rFont val="ＭＳ Ｐゴシック"/>
        <family val="3"/>
        <charset val="128"/>
      </rPr>
      <t>のデータ修正対応</t>
    </r>
    <r>
      <rPr>
        <sz val="11"/>
        <rFont val="Arial"/>
        <family val="2"/>
      </rPr>
      <t>_20150731(TIP-ISD DB</t>
    </r>
    <r>
      <rPr>
        <sz val="11"/>
        <rFont val="ＭＳ Ｐゴシック"/>
        <family val="3"/>
        <charset val="128"/>
      </rPr>
      <t>更新</t>
    </r>
    <r>
      <rPr>
        <sz val="11"/>
        <rFont val="Arial"/>
        <family val="2"/>
      </rPr>
      <t>)</t>
    </r>
  </si>
  <si>
    <t>TIP IA00179</t>
  </si>
  <si>
    <t>HSA Completion Cancellation No MO Recovery (EHD)</t>
  </si>
  <si>
    <t>DMIS00000008201508040001</t>
    <phoneticPr fontId="0"/>
  </si>
  <si>
    <r>
      <t>TIP PRAS (EHD) HSA</t>
    </r>
    <r>
      <rPr>
        <sz val="11"/>
        <rFont val="ＭＳ Ｐゴシック"/>
        <family val="3"/>
        <charset val="128"/>
      </rPr>
      <t>完成取消データ</t>
    </r>
    <r>
      <rPr>
        <sz val="11"/>
        <rFont val="Arial"/>
        <family val="2"/>
      </rPr>
      <t>No MO</t>
    </r>
    <r>
      <rPr>
        <sz val="11"/>
        <rFont val="ＭＳ Ｐゴシック"/>
        <family val="3"/>
        <charset val="128"/>
      </rPr>
      <t>リカバリ対応</t>
    </r>
  </si>
  <si>
    <t>TIP IA00180</t>
  </si>
  <si>
    <t>Modification of  TIP_HDDF2P_TEMP2MAIN  for FIN to PRD</t>
  </si>
  <si>
    <t>DMIS00000008201508050002</t>
    <phoneticPr fontId="0"/>
  </si>
  <si>
    <r>
      <t>TIP PRAS PPIC</t>
    </r>
    <r>
      <rPr>
        <sz val="11"/>
        <rFont val="ＭＳ Ｐゴシック"/>
        <family val="3"/>
        <charset val="128"/>
      </rPr>
      <t>アップロード機能改修対応</t>
    </r>
    <r>
      <rPr>
        <sz val="11"/>
        <rFont val="Arial"/>
        <family val="2"/>
      </rPr>
      <t>(TIP-ISD</t>
    </r>
    <r>
      <rPr>
        <sz val="11"/>
        <rFont val="ＭＳ Ｐゴシック"/>
        <family val="3"/>
        <charset val="128"/>
      </rPr>
      <t>改修</t>
    </r>
    <r>
      <rPr>
        <sz val="11"/>
        <rFont val="Arial"/>
        <family val="2"/>
      </rPr>
      <t>)</t>
    </r>
  </si>
  <si>
    <t>TIP IA00181</t>
  </si>
  <si>
    <t>Recovery of SSD PCB WIP pending error</t>
  </si>
  <si>
    <t>TIP IA00182</t>
  </si>
  <si>
    <t>DMIS00000008201508100001</t>
    <phoneticPr fontId="0"/>
  </si>
  <si>
    <r>
      <t xml:space="preserve">TIP PRAS </t>
    </r>
    <r>
      <rPr>
        <sz val="11"/>
        <rFont val="ＭＳ Ｐゴシック"/>
        <family val="3"/>
        <charset val="128"/>
      </rPr>
      <t>新規サブインベントリ追加に伴う</t>
    </r>
    <r>
      <rPr>
        <sz val="11"/>
        <rFont val="Arial"/>
        <family val="2"/>
      </rPr>
      <t>TIP</t>
    </r>
    <r>
      <rPr>
        <sz val="11"/>
        <rFont val="ＭＳ Ｐゴシック"/>
        <family val="3"/>
        <charset val="128"/>
      </rPr>
      <t>マスタ追加対応</t>
    </r>
    <r>
      <rPr>
        <sz val="11"/>
        <rFont val="Arial"/>
        <family val="2"/>
      </rPr>
      <t>_20150806(TIP-ISD</t>
    </r>
    <r>
      <rPr>
        <sz val="11"/>
        <rFont val="ＭＳ Ｐゴシック"/>
        <family val="3"/>
        <charset val="128"/>
      </rPr>
      <t>更新</t>
    </r>
    <r>
      <rPr>
        <sz val="11"/>
        <rFont val="Arial"/>
        <family val="2"/>
      </rPr>
      <t>)</t>
    </r>
  </si>
  <si>
    <t>TIP IA00183</t>
  </si>
  <si>
    <t>Modification of Centralized Fixed Asset Management System Improvement</t>
  </si>
  <si>
    <t>DMIS00000009201508190001</t>
    <phoneticPr fontId="0"/>
  </si>
  <si>
    <r>
      <t>TIP PRAS CFAMS Forms</t>
    </r>
    <r>
      <rPr>
        <sz val="11"/>
        <rFont val="ＭＳ Ｐゴシック"/>
        <family val="3"/>
        <charset val="128"/>
      </rPr>
      <t>・</t>
    </r>
    <r>
      <rPr>
        <sz val="11"/>
        <rFont val="Arial"/>
        <family val="2"/>
      </rPr>
      <t>Reports</t>
    </r>
    <r>
      <rPr>
        <sz val="11"/>
        <rFont val="ＭＳ Ｐゴシック"/>
        <family val="3"/>
        <charset val="128"/>
      </rPr>
      <t>の項目追加対応</t>
    </r>
    <r>
      <rPr>
        <sz val="11"/>
        <rFont val="Arial"/>
        <family val="2"/>
      </rPr>
      <t>(TIP-ISD</t>
    </r>
    <r>
      <rPr>
        <sz val="11"/>
        <rFont val="ＭＳ Ｐゴシック"/>
        <family val="3"/>
        <charset val="128"/>
      </rPr>
      <t>改修</t>
    </r>
    <r>
      <rPr>
        <sz val="11"/>
        <rFont val="Arial"/>
        <family val="2"/>
      </rPr>
      <t xml:space="preserve">) </t>
    </r>
  </si>
  <si>
    <t>TIP IA00184</t>
  </si>
  <si>
    <t>Modification of Account Checker for Debit and Credit Notes</t>
  </si>
  <si>
    <t>Changes of Responsibility, Update accounting checker using Oracle Application</t>
  </si>
  <si>
    <t>TIP IA00185</t>
  </si>
  <si>
    <t>Inter-Org Transfer Inventory Additional Set-up</t>
  </si>
  <si>
    <t>TIP IB00186</t>
  </si>
  <si>
    <t>Modification of ASN Data Creation for calcomp shipment</t>
    <phoneticPr fontId="0"/>
  </si>
  <si>
    <t>DMIS00000009201508070001</t>
    <phoneticPr fontId="0"/>
  </si>
  <si>
    <r>
      <t>TIP PRAS Calcomp</t>
    </r>
    <r>
      <rPr>
        <sz val="11"/>
        <rFont val="ＭＳ Ｐゴシック"/>
        <family val="3"/>
        <charset val="128"/>
      </rPr>
      <t>商流変更に伴う</t>
    </r>
    <r>
      <rPr>
        <sz val="11"/>
        <rFont val="Arial"/>
        <family val="2"/>
      </rPr>
      <t>ASN</t>
    </r>
    <r>
      <rPr>
        <sz val="11"/>
        <rFont val="ＭＳ Ｐゴシック"/>
        <family val="3"/>
        <charset val="128"/>
      </rPr>
      <t>作成処理修正</t>
    </r>
  </si>
  <si>
    <t>TIP IB00187</t>
  </si>
  <si>
    <t>Carton-Serial Inventory Update for Calcomp</t>
    <phoneticPr fontId="0"/>
  </si>
  <si>
    <t>DMIS00000009201508200001</t>
    <phoneticPr fontId="0"/>
  </si>
  <si>
    <r>
      <t>TIP PRAS Calcomp</t>
    </r>
    <r>
      <rPr>
        <sz val="11"/>
        <rFont val="ＭＳ Ｐゴシック"/>
        <family val="3"/>
        <charset val="128"/>
      </rPr>
      <t>商流変更に伴うカートンシリアルステータス更新対応</t>
    </r>
  </si>
  <si>
    <t>TIP IA00188</t>
  </si>
  <si>
    <t>XX00IF</t>
  </si>
  <si>
    <t>Deletion of error items in GAIA AP Staging table</t>
  </si>
  <si>
    <t>During interface/conversion process we encountered error for some suppliers but due to urgency of the transaction we need to settled it manually, due to this process error in PRAS still floating unresolved.</t>
  </si>
  <si>
    <t>DMIS00000008201508250003</t>
    <phoneticPr fontId="0"/>
  </si>
  <si>
    <r>
      <t>TIP PRAS GAIA</t>
    </r>
    <r>
      <rPr>
        <sz val="11"/>
        <rFont val="ＭＳ Ｐゴシック"/>
        <family val="3"/>
        <charset val="128"/>
      </rPr>
      <t>連携エラーデータ修正</t>
    </r>
    <r>
      <rPr>
        <sz val="11"/>
        <rFont val="Arial"/>
        <family val="2"/>
      </rPr>
      <t>_20150807(TIP-ISD DB</t>
    </r>
    <r>
      <rPr>
        <sz val="11"/>
        <rFont val="ＭＳ Ｐゴシック"/>
        <family val="3"/>
        <charset val="128"/>
      </rPr>
      <t>更新</t>
    </r>
    <r>
      <rPr>
        <sz val="11"/>
        <rFont val="Arial"/>
        <family val="2"/>
      </rPr>
      <t>)</t>
    </r>
  </si>
  <si>
    <t>TIP IA00189</t>
    <phoneticPr fontId="0"/>
  </si>
  <si>
    <t>Recovery of IA Material Classification code error</t>
  </si>
  <si>
    <t>Wrong setup which was requested by FIA, We need to update manually all created transaction that was interfaced into XX00IFGL table</t>
  </si>
  <si>
    <t>DMIS00000008201508250002</t>
    <phoneticPr fontId="0"/>
  </si>
  <si>
    <r>
      <t>TIP PRAS GAIA</t>
    </r>
    <r>
      <rPr>
        <sz val="11"/>
        <rFont val="ＭＳ Ｐゴシック"/>
        <family val="3"/>
        <charset val="128"/>
      </rPr>
      <t>インターフェースデータリカバリ及び設定の修正</t>
    </r>
    <r>
      <rPr>
        <sz val="11"/>
        <rFont val="Arial"/>
        <family val="2"/>
      </rPr>
      <t>(TIP-ISD DB</t>
    </r>
    <r>
      <rPr>
        <sz val="11"/>
        <rFont val="ＭＳ Ｐゴシック"/>
        <family val="3"/>
        <charset val="128"/>
      </rPr>
      <t>更新</t>
    </r>
    <r>
      <rPr>
        <sz val="11"/>
        <rFont val="Arial"/>
        <family val="2"/>
      </rPr>
      <t>)</t>
    </r>
  </si>
  <si>
    <t>TIP IA00190</t>
  </si>
  <si>
    <t>Recovery for PO hierarchy changes (AFC) request problem</t>
  </si>
  <si>
    <t>After user submits PO AFC request, an error has occurred in WF approval.</t>
  </si>
  <si>
    <t>DMIS00000008201508180003</t>
    <phoneticPr fontId="0"/>
  </si>
  <si>
    <r>
      <t>TIP PRAS PO</t>
    </r>
    <r>
      <rPr>
        <sz val="11"/>
        <rFont val="ＭＳ Ｐゴシック"/>
        <family val="3"/>
        <charset val="128"/>
      </rPr>
      <t>承認階層の変更に伴うエラーデータリカバリ</t>
    </r>
    <r>
      <rPr>
        <sz val="11"/>
        <rFont val="Arial"/>
        <family val="2"/>
      </rPr>
      <t>(TIP-ISD DB</t>
    </r>
    <r>
      <rPr>
        <sz val="11"/>
        <rFont val="ＭＳ Ｐゴシック"/>
        <family val="3"/>
        <charset val="128"/>
      </rPr>
      <t>更新</t>
    </r>
    <r>
      <rPr>
        <sz val="11"/>
        <rFont val="Arial"/>
        <family val="2"/>
      </rPr>
      <t>)</t>
    </r>
  </si>
  <si>
    <t>TIP IA00191</t>
  </si>
  <si>
    <t>DMIS00000008201508110001</t>
    <phoneticPr fontId="0"/>
  </si>
  <si>
    <r>
      <t>TIP PRAS ESD</t>
    </r>
    <r>
      <rPr>
        <sz val="11"/>
        <rFont val="ＭＳ Ｐゴシック"/>
        <family val="3"/>
        <charset val="128"/>
      </rPr>
      <t>完成処理エラーデータリカバリ</t>
    </r>
    <r>
      <rPr>
        <sz val="11"/>
        <rFont val="Arial"/>
        <family val="2"/>
      </rPr>
      <t>_20150810</t>
    </r>
  </si>
  <si>
    <t>TIP IA00192</t>
  </si>
  <si>
    <t>DMIS00000008201508170001</t>
    <phoneticPr fontId="0"/>
  </si>
  <si>
    <r>
      <t>TIP PRAS ESD</t>
    </r>
    <r>
      <rPr>
        <sz val="11"/>
        <rFont val="ＭＳ Ｐゴシック"/>
        <family val="3"/>
        <charset val="128"/>
      </rPr>
      <t>完成処理エラーデータリカバリ</t>
    </r>
    <r>
      <rPr>
        <sz val="11"/>
        <rFont val="Arial"/>
        <family val="2"/>
      </rPr>
      <t>_20150812</t>
    </r>
  </si>
  <si>
    <t>TIP IA00193</t>
  </si>
  <si>
    <t>Data Download - UnBilled Purchase Order</t>
  </si>
  <si>
    <t>TIP IA00194</t>
  </si>
  <si>
    <t>Kataban completed with incomplete BOM set-up (i.e. Routing and Operation Sequence).
Requested by SSD business user.</t>
  </si>
  <si>
    <t>DMIS00000008201508180002</t>
    <phoneticPr fontId="0"/>
  </si>
  <si>
    <r>
      <t>TIP PRAS SSD</t>
    </r>
    <r>
      <rPr>
        <sz val="11"/>
        <rFont val="ＭＳ Ｐゴシック"/>
        <family val="3"/>
        <charset val="128"/>
      </rPr>
      <t>完成処理エラーデータリカバリ</t>
    </r>
    <r>
      <rPr>
        <sz val="11"/>
        <rFont val="Arial"/>
        <family val="2"/>
      </rPr>
      <t>_20150817</t>
    </r>
  </si>
  <si>
    <t>TIP IA00195</t>
  </si>
  <si>
    <t xml:space="preserve">Modification of INVF0090/INVF0090A </t>
  </si>
  <si>
    <t>Rhenan</t>
  </si>
  <si>
    <t>DMIS00000008201508190001</t>
    <phoneticPr fontId="0"/>
  </si>
  <si>
    <r>
      <t>TIP PRAS Calcomp</t>
    </r>
    <r>
      <rPr>
        <sz val="11"/>
        <rFont val="ＭＳ Ｐゴシック"/>
        <family val="3"/>
        <charset val="128"/>
      </rPr>
      <t>商流変更に伴う緊急リリース対応</t>
    </r>
    <r>
      <rPr>
        <sz val="11"/>
        <rFont val="Arial"/>
        <family val="2"/>
      </rPr>
      <t>(TIP-ISD</t>
    </r>
    <r>
      <rPr>
        <sz val="11"/>
        <rFont val="ＭＳ Ｐゴシック"/>
        <family val="3"/>
        <charset val="128"/>
      </rPr>
      <t>開発</t>
    </r>
    <r>
      <rPr>
        <sz val="11"/>
        <rFont val="Arial"/>
        <family val="2"/>
      </rPr>
      <t>)</t>
    </r>
  </si>
  <si>
    <t>TIP IA00196</t>
  </si>
  <si>
    <t>Recovery of HDDLINE-A to HDDFIN-A Completion Error</t>
  </si>
  <si>
    <t>Kataban completed with incomplete BOM set-up (i.e. Routing).</t>
  </si>
  <si>
    <t>DMIS00000008201508250001</t>
    <phoneticPr fontId="0"/>
  </si>
  <si>
    <r>
      <t>TIP PRAS BOM Routing</t>
    </r>
    <r>
      <rPr>
        <sz val="11"/>
        <rFont val="ＭＳ Ｐゴシック"/>
        <family val="3"/>
        <charset val="128"/>
      </rPr>
      <t>登録漏れによる</t>
    </r>
    <r>
      <rPr>
        <sz val="11"/>
        <rFont val="Arial"/>
        <family val="2"/>
      </rPr>
      <t>HDD</t>
    </r>
    <r>
      <rPr>
        <sz val="11"/>
        <rFont val="ＭＳ Ｐゴシック"/>
        <family val="3"/>
        <charset val="128"/>
      </rPr>
      <t>完成処理エラーデータリカバリ</t>
    </r>
    <r>
      <rPr>
        <sz val="11"/>
        <rFont val="Arial"/>
        <family val="2"/>
      </rPr>
      <t>(TIP-ISD</t>
    </r>
    <r>
      <rPr>
        <sz val="11"/>
        <rFont val="ＭＳ Ｐゴシック"/>
        <family val="3"/>
        <charset val="128"/>
      </rPr>
      <t>更新</t>
    </r>
    <r>
      <rPr>
        <sz val="11"/>
        <rFont val="Arial"/>
        <family val="2"/>
      </rPr>
      <t>)</t>
    </r>
  </si>
  <si>
    <t>TIP IA00197</t>
  </si>
  <si>
    <t>Data Download - Direct Delivery Accuracy</t>
  </si>
  <si>
    <t>TIP IA00200</t>
  </si>
  <si>
    <t>Recovery of HDD Scrap wrong transaction</t>
  </si>
  <si>
    <t>DMIS00000008201508280001</t>
    <phoneticPr fontId="0"/>
  </si>
  <si>
    <r>
      <t>TIP PRAS HDD Scrap</t>
    </r>
    <r>
      <rPr>
        <sz val="11"/>
        <rFont val="ＭＳ Ｐゴシック"/>
        <family val="3"/>
        <charset val="128"/>
      </rPr>
      <t>エラーデータリカバリ</t>
    </r>
    <r>
      <rPr>
        <sz val="11"/>
        <rFont val="Arial"/>
        <family val="2"/>
      </rPr>
      <t>(TIP-ISD DB</t>
    </r>
    <r>
      <rPr>
        <sz val="11"/>
        <rFont val="ＭＳ Ｐゴシック"/>
        <family val="3"/>
        <charset val="128"/>
      </rPr>
      <t>更新</t>
    </r>
    <r>
      <rPr>
        <sz val="11"/>
        <rFont val="Arial"/>
        <family val="2"/>
      </rPr>
      <t>)</t>
    </r>
  </si>
  <si>
    <t>TIP IA00202</t>
  </si>
  <si>
    <t>DMIS00000008201508310001</t>
    <phoneticPr fontId="0"/>
  </si>
  <si>
    <r>
      <t>TIP PRAS (EHD) HSA</t>
    </r>
    <r>
      <rPr>
        <sz val="11"/>
        <rFont val="ＭＳ Ｐゴシック"/>
        <family val="3"/>
        <charset val="128"/>
      </rPr>
      <t>完成取消データ</t>
    </r>
    <r>
      <rPr>
        <sz val="11"/>
        <rFont val="Arial"/>
        <family val="2"/>
      </rPr>
      <t>No MO</t>
    </r>
    <r>
      <rPr>
        <sz val="11"/>
        <rFont val="ＭＳ Ｐゴシック"/>
        <family val="3"/>
        <charset val="128"/>
      </rPr>
      <t>リカバリ対応</t>
    </r>
    <r>
      <rPr>
        <sz val="11"/>
        <rFont val="Arial"/>
        <family val="2"/>
      </rPr>
      <t>_20150828</t>
    </r>
  </si>
  <si>
    <t>TIP IB00198</t>
  </si>
  <si>
    <t>Responsibility of TIP FRD INV Inquiry for Yokohama FRC User</t>
    <phoneticPr fontId="0"/>
  </si>
  <si>
    <r>
      <rPr>
        <sz val="11"/>
        <rFont val="ＭＳ Ｐゴシック"/>
        <family val="3"/>
        <charset val="128"/>
      </rPr>
      <t>部門起案</t>
    </r>
    <r>
      <rPr>
        <sz val="11"/>
        <rFont val="Arial"/>
        <family val="2"/>
      </rPr>
      <t>/</t>
    </r>
    <r>
      <rPr>
        <sz val="11"/>
        <rFont val="ＭＳ Ｐゴシック"/>
        <family val="3"/>
        <charset val="128"/>
      </rPr>
      <t>利用者設定</t>
    </r>
  </si>
  <si>
    <t>DMIS00000007201509010001/DMIS00000012201509010003</t>
    <phoneticPr fontId="0"/>
  </si>
  <si>
    <r>
      <t>FRC</t>
    </r>
    <r>
      <rPr>
        <sz val="11"/>
        <rFont val="ＭＳ Ｐゴシック"/>
        <family val="3"/>
        <charset val="128"/>
      </rPr>
      <t>在庫参照用の職責作成依頼</t>
    </r>
    <r>
      <rPr>
        <sz val="11"/>
        <rFont val="Arial"/>
        <family val="2"/>
      </rPr>
      <t>/EBS</t>
    </r>
    <r>
      <rPr>
        <sz val="11"/>
        <rFont val="ＭＳ Ｐゴシック"/>
        <family val="3"/>
        <charset val="128"/>
      </rPr>
      <t>ユーザ職責追加依頼</t>
    </r>
  </si>
  <si>
    <t>TIP IA00199</t>
  </si>
  <si>
    <t>PO</t>
  </si>
  <si>
    <t>PO Form Personalization: Supplier/Site and Currency</t>
  </si>
  <si>
    <t>TIP IB00201</t>
    <phoneticPr fontId="0"/>
  </si>
  <si>
    <t>FRD Inventory process performance tuning.</t>
    <phoneticPr fontId="0"/>
  </si>
  <si>
    <t>DMIS00000009201508280001</t>
    <phoneticPr fontId="0"/>
  </si>
  <si>
    <r>
      <t>TIP PRAS FRD</t>
    </r>
    <r>
      <rPr>
        <sz val="11"/>
        <rFont val="ＭＳ Ｐゴシック"/>
        <family val="3"/>
        <charset val="128"/>
      </rPr>
      <t>在庫データ反映処理パフォーマンスチューニング対応</t>
    </r>
  </si>
  <si>
    <t>TIP IA00203</t>
  </si>
  <si>
    <t>No Item Setup for FRC org Error in PCM_WHSE_ISSUE_INTERFACE_GM9029954010</t>
  </si>
  <si>
    <t>DMIS00000008201509010001</t>
    <phoneticPr fontId="0"/>
  </si>
  <si>
    <t>TIP IA00204</t>
  </si>
  <si>
    <t>Recovery for Indirect AutoPO Item Category Error</t>
  </si>
  <si>
    <t>Setup mistake by user, the Item Category setup per BU for indirect PO item are not equal, it should be same.</t>
  </si>
  <si>
    <t>DMIS00000008201509010002</t>
    <phoneticPr fontId="0"/>
  </si>
  <si>
    <r>
      <t>TIP PRAS AutoPo</t>
    </r>
    <r>
      <rPr>
        <sz val="11"/>
        <rFont val="ＭＳ Ｐゴシック"/>
        <family val="3"/>
        <charset val="128"/>
      </rPr>
      <t>エラーデータ修正対応</t>
    </r>
    <r>
      <rPr>
        <sz val="11"/>
        <rFont val="Arial"/>
        <family val="2"/>
      </rPr>
      <t>(TIP-ISD DB</t>
    </r>
    <r>
      <rPr>
        <sz val="11"/>
        <rFont val="ＭＳ Ｐゴシック"/>
        <family val="3"/>
        <charset val="128"/>
      </rPr>
      <t>更新</t>
    </r>
    <r>
      <rPr>
        <sz val="11"/>
        <rFont val="Arial"/>
        <family val="2"/>
      </rPr>
      <t>)</t>
    </r>
  </si>
  <si>
    <t>TIP IA00206</t>
  </si>
  <si>
    <t>Creation of new responsibility TIP MFG FRD DIF User</t>
  </si>
  <si>
    <t>Ian</t>
  </si>
  <si>
    <t>DMIS00000007201509010002</t>
    <phoneticPr fontId="0"/>
  </si>
  <si>
    <r>
      <t>FRD</t>
    </r>
    <r>
      <rPr>
        <sz val="11"/>
        <rFont val="ＭＳ Ｐゴシック"/>
        <family val="3"/>
        <charset val="128"/>
      </rPr>
      <t>向けの</t>
    </r>
    <r>
      <rPr>
        <sz val="11"/>
        <rFont val="Arial"/>
        <family val="2"/>
      </rPr>
      <t>DIF</t>
    </r>
    <r>
      <rPr>
        <sz val="11"/>
        <rFont val="ＭＳ Ｐゴシック"/>
        <family val="3"/>
        <charset val="128"/>
      </rPr>
      <t>職責作成依頼</t>
    </r>
    <r>
      <rPr>
        <sz val="11"/>
        <rFont val="Arial"/>
        <family val="2"/>
      </rPr>
      <t xml:space="preserve"> </t>
    </r>
  </si>
  <si>
    <t>TIP IA00207</t>
    <phoneticPr fontId="0"/>
  </si>
  <si>
    <t>Recovery of Discrepancy in PRS JPY amount</t>
    <phoneticPr fontId="0"/>
  </si>
  <si>
    <t>There was a discrepancy in amount that was captured in PRS Web Application &gt; AP Interface &gt; AP module</t>
  </si>
  <si>
    <t>DMIS00000008201509090001</t>
    <phoneticPr fontId="0"/>
  </si>
  <si>
    <r>
      <t>TIP PRAS AP</t>
    </r>
    <r>
      <rPr>
        <sz val="11"/>
        <rFont val="ＭＳ Ｐゴシック"/>
        <family val="3"/>
        <charset val="128"/>
      </rPr>
      <t>インボイスのデータ修正対応</t>
    </r>
    <r>
      <rPr>
        <sz val="11"/>
        <rFont val="Arial"/>
        <family val="2"/>
      </rPr>
      <t>(TIP-ISD DB</t>
    </r>
    <r>
      <rPr>
        <sz val="11"/>
        <rFont val="ＭＳ Ｐゴシック"/>
        <family val="3"/>
        <charset val="128"/>
      </rPr>
      <t>更新</t>
    </r>
    <r>
      <rPr>
        <sz val="11"/>
        <rFont val="Arial"/>
        <family val="2"/>
      </rPr>
      <t>)</t>
    </r>
  </si>
  <si>
    <t>TIP IA00208</t>
    <phoneticPr fontId="0"/>
  </si>
  <si>
    <t>Recovery of SPCMAT to SPCSOM Transaction</t>
    <phoneticPr fontId="0"/>
  </si>
  <si>
    <t>SPCMAT to SPCSOM Inventory Transaction was not successfully completed.
Program Bug : INVS2020</t>
  </si>
  <si>
    <t>Other Affected Modules : XXPUR(Addon) and Common</t>
  </si>
  <si>
    <t>DMIS00000008201509080001</t>
    <phoneticPr fontId="0"/>
  </si>
  <si>
    <t>TIP IA00210</t>
  </si>
  <si>
    <t>Recovery of Invalid Account Codes in GL Conversion process</t>
  </si>
  <si>
    <t>Update manually in XX00IF table because combination of SBU, SITE and CENTER is not correct and no function in application to update this transcation</t>
  </si>
  <si>
    <t>DMIS00000008201509100001</t>
    <phoneticPr fontId="0"/>
  </si>
  <si>
    <r>
      <t>TIP PRAS GAIA</t>
    </r>
    <r>
      <rPr>
        <sz val="11"/>
        <rFont val="ＭＳ Ｐゴシック"/>
        <family val="3"/>
        <charset val="128"/>
      </rPr>
      <t>インターフェースデータリカバリ</t>
    </r>
    <r>
      <rPr>
        <sz val="11"/>
        <rFont val="Arial"/>
        <family val="2"/>
      </rPr>
      <t>_20150901(TIP-ISD DB</t>
    </r>
    <r>
      <rPr>
        <sz val="11"/>
        <rFont val="ＭＳ Ｐゴシック"/>
        <family val="3"/>
        <charset val="128"/>
      </rPr>
      <t>更新</t>
    </r>
    <r>
      <rPr>
        <sz val="11"/>
        <rFont val="Arial"/>
        <family val="2"/>
      </rPr>
      <t>)</t>
    </r>
  </si>
  <si>
    <t>TIP IA00212</t>
    <phoneticPr fontId="0"/>
  </si>
  <si>
    <t>Creation of Alert notification for VMI Items without price setup yet with VPR inventory and BPO balance</t>
  </si>
  <si>
    <t>TIP IA00215</t>
  </si>
  <si>
    <t>No Price Setup Error in TIP_ISSUE_JNL_PO for KOYAMA</t>
  </si>
  <si>
    <t>DMIS00000009201509100002</t>
    <phoneticPr fontId="0"/>
  </si>
  <si>
    <r>
      <t>TIP PRAS VMI</t>
    </r>
    <r>
      <rPr>
        <sz val="11"/>
        <rFont val="ＭＳ Ｐゴシック"/>
        <family val="3"/>
        <charset val="128"/>
      </rPr>
      <t>払い出しエラーリカバリ対応</t>
    </r>
    <r>
      <rPr>
        <sz val="11"/>
        <rFont val="Arial"/>
        <family val="2"/>
      </rPr>
      <t>_20150910</t>
    </r>
  </si>
  <si>
    <t>TIP IB00217</t>
    <phoneticPr fontId="0"/>
  </si>
  <si>
    <t>Update description/ of MTL_SYSTEM_ITEMS for Bulk shipment</t>
    <phoneticPr fontId="0"/>
  </si>
  <si>
    <t>DMIS00000010201509090001</t>
    <phoneticPr fontId="0"/>
  </si>
  <si>
    <r>
      <t>Bulk</t>
    </r>
    <r>
      <rPr>
        <sz val="11"/>
        <rFont val="ＭＳ Ｐゴシック"/>
        <family val="3"/>
        <charset val="128"/>
      </rPr>
      <t>型番対応に関する</t>
    </r>
    <r>
      <rPr>
        <sz val="11"/>
        <rFont val="Arial"/>
        <family val="2"/>
      </rPr>
      <t>EBS</t>
    </r>
    <r>
      <rPr>
        <sz val="11"/>
        <rFont val="ＭＳ Ｐゴシック"/>
        <family val="3"/>
        <charset val="128"/>
      </rPr>
      <t>テーブルデータ更新に関して</t>
    </r>
  </si>
  <si>
    <t>TIP IA00220</t>
    <phoneticPr fontId="0"/>
  </si>
  <si>
    <t>Recovery of EHDLINE-A to EHDFIN-A Completion Error</t>
  </si>
  <si>
    <t>DMIS00000008201509150001</t>
    <phoneticPr fontId="0"/>
  </si>
  <si>
    <r>
      <t>TIP PRAS Calcomp</t>
    </r>
    <r>
      <rPr>
        <sz val="11"/>
        <rFont val="ＭＳ Ｐゴシック"/>
        <family val="3"/>
        <charset val="128"/>
      </rPr>
      <t>向け</t>
    </r>
    <r>
      <rPr>
        <sz val="11"/>
        <rFont val="Arial"/>
        <family val="2"/>
      </rPr>
      <t>BOM</t>
    </r>
    <r>
      <rPr>
        <sz val="11"/>
        <rFont val="ＭＳ Ｐゴシック"/>
        <family val="3"/>
        <charset val="128"/>
      </rPr>
      <t>登録漏れによる完成データリカバリ対応</t>
    </r>
    <r>
      <rPr>
        <sz val="11"/>
        <rFont val="Arial"/>
        <family val="2"/>
      </rPr>
      <t>_20150914(TIP-ISD DB</t>
    </r>
    <r>
      <rPr>
        <sz val="11"/>
        <rFont val="ＭＳ Ｐゴシック"/>
        <family val="3"/>
        <charset val="128"/>
      </rPr>
      <t>更新</t>
    </r>
    <r>
      <rPr>
        <sz val="11"/>
        <rFont val="Arial"/>
        <family val="2"/>
      </rPr>
      <t>)</t>
    </r>
  </si>
  <si>
    <t>TIP IA00221</t>
    <phoneticPr fontId="0"/>
  </si>
  <si>
    <t>Recovery of SPCMAT to SPCSOM Transaction (2)</t>
  </si>
  <si>
    <t>DMIS00000008201509160001</t>
    <phoneticPr fontId="0"/>
  </si>
  <si>
    <r>
      <t>TIP PRAS VMI</t>
    </r>
    <r>
      <rPr>
        <sz val="11"/>
        <rFont val="ＭＳ Ｐゴシック"/>
        <family val="3"/>
        <charset val="128"/>
      </rPr>
      <t>払い出しエラーリカバリ対応</t>
    </r>
    <r>
      <rPr>
        <sz val="11"/>
        <rFont val="Arial"/>
        <family val="2"/>
      </rPr>
      <t>_20150916</t>
    </r>
  </si>
  <si>
    <t>TIP IA00222</t>
  </si>
  <si>
    <t>Insertion of Transcation into TIP_DNCN_TRX_LINES</t>
  </si>
  <si>
    <t>There were missing series of DNCN Transaction numbers due to sequence cache value of 20, creating gaps between transactions. Need to insert manually all missing transactions</t>
  </si>
  <si>
    <t>DMIS00000009201509170001</t>
    <phoneticPr fontId="0"/>
  </si>
  <si>
    <r>
      <t>TIP PRAS DNCN</t>
    </r>
    <r>
      <rPr>
        <sz val="11"/>
        <rFont val="ＭＳ Ｐゴシック"/>
        <family val="3"/>
        <charset val="128"/>
      </rPr>
      <t>データ登録対応</t>
    </r>
  </si>
  <si>
    <t>TIP IA00224</t>
  </si>
  <si>
    <t>Recovery of VMI transcations in GAIA interfacing</t>
  </si>
  <si>
    <t>Need to rollback transaction, due to simultaneous run of Data File Creation and Data File Transfer program.</t>
  </si>
  <si>
    <t>DMIS00000008201509170001</t>
    <phoneticPr fontId="0"/>
  </si>
  <si>
    <r>
      <t>TIP PRAS GAIA</t>
    </r>
    <r>
      <rPr>
        <sz val="11"/>
        <rFont val="ＭＳ Ｐゴシック"/>
        <family val="3"/>
        <charset val="128"/>
      </rPr>
      <t>連携エラーデータ修正</t>
    </r>
    <r>
      <rPr>
        <sz val="11"/>
        <rFont val="Arial"/>
        <family val="2"/>
      </rPr>
      <t>_20150916(TIP-ISD DB</t>
    </r>
    <r>
      <rPr>
        <sz val="11"/>
        <rFont val="ＭＳ Ｐゴシック"/>
        <family val="3"/>
        <charset val="128"/>
      </rPr>
      <t>更新</t>
    </r>
    <r>
      <rPr>
        <sz val="11"/>
        <rFont val="Arial"/>
        <family val="2"/>
      </rPr>
      <t>)</t>
    </r>
  </si>
  <si>
    <t>TIP IA00225</t>
    <phoneticPr fontId="0"/>
  </si>
  <si>
    <t>CCPH FIN-A to PRD misoperation</t>
    <phoneticPr fontId="0"/>
  </si>
  <si>
    <t>DMIS00000008201509280001</t>
    <phoneticPr fontId="0"/>
  </si>
  <si>
    <r>
      <t>TIP PRAS Calcomp</t>
    </r>
    <r>
      <rPr>
        <sz val="11"/>
        <rFont val="ＭＳ Ｐゴシック"/>
        <family val="3"/>
        <charset val="128"/>
      </rPr>
      <t>オペミスのリカバリ</t>
    </r>
    <r>
      <rPr>
        <sz val="11"/>
        <rFont val="Arial"/>
        <family val="2"/>
      </rPr>
      <t>_20150917(TIP-ISD DB</t>
    </r>
    <r>
      <rPr>
        <sz val="11"/>
        <rFont val="ＭＳ Ｐゴシック"/>
        <family val="3"/>
        <charset val="128"/>
      </rPr>
      <t>更新</t>
    </r>
    <r>
      <rPr>
        <sz val="11"/>
        <rFont val="Arial"/>
        <family val="2"/>
      </rPr>
      <t>)</t>
    </r>
  </si>
  <si>
    <t>TIP IA00227</t>
    <phoneticPr fontId="0"/>
  </si>
  <si>
    <t>Data Download - PO In-Process</t>
  </si>
  <si>
    <t>TIP IA00231</t>
  </si>
  <si>
    <t>No Price Setup Error in TIP_ISSUE_JNL_PO_GM9035636010</t>
  </si>
  <si>
    <t>DMIS00000009201509280001</t>
    <phoneticPr fontId="0"/>
  </si>
  <si>
    <r>
      <t>TIP PRAS VMI</t>
    </r>
    <r>
      <rPr>
        <sz val="11"/>
        <rFont val="ＭＳ Ｐゴシック"/>
        <family val="3"/>
        <charset val="128"/>
      </rPr>
      <t>払い出しエラーリカバリ対応</t>
    </r>
    <r>
      <rPr>
        <sz val="11"/>
        <rFont val="Arial"/>
        <family val="2"/>
      </rPr>
      <t>_20150928</t>
    </r>
  </si>
  <si>
    <t>TIP IA00233</t>
  </si>
  <si>
    <t>Recovery of Missing Transaction Number in Debit Note</t>
  </si>
  <si>
    <t>Incomplete validation when generating of Debit Note Transaction Number.This result to incomplete number sequence which needed to be update manually</t>
  </si>
  <si>
    <t>DMIS00000008201509290001</t>
    <phoneticPr fontId="0"/>
  </si>
  <si>
    <r>
      <t>TIP PRAS DN</t>
    </r>
    <r>
      <rPr>
        <sz val="11"/>
        <rFont val="ＭＳ Ｐゴシック"/>
        <family val="3"/>
        <charset val="128"/>
      </rPr>
      <t>データ修正対応</t>
    </r>
    <r>
      <rPr>
        <sz val="11"/>
        <rFont val="Arial"/>
        <family val="2"/>
      </rPr>
      <t>_20150928(TIP-ISD DB</t>
    </r>
    <r>
      <rPr>
        <sz val="11"/>
        <rFont val="ＭＳ Ｐゴシック"/>
        <family val="3"/>
        <charset val="128"/>
      </rPr>
      <t>更新</t>
    </r>
    <r>
      <rPr>
        <sz val="11"/>
        <rFont val="Arial"/>
        <family val="2"/>
      </rPr>
      <t>)</t>
    </r>
  </si>
  <si>
    <t>TIP IA00236</t>
    <phoneticPr fontId="0"/>
  </si>
  <si>
    <t>Recovery of HDDLINE-A to HDDFIN-A Completion Error</t>
    <phoneticPr fontId="0"/>
  </si>
  <si>
    <t>DMIS00000008201510010003</t>
    <phoneticPr fontId="0"/>
  </si>
  <si>
    <r>
      <t>TIP PRAS BOM Routing</t>
    </r>
    <r>
      <rPr>
        <sz val="11"/>
        <rFont val="ＭＳ Ｐゴシック"/>
        <family val="3"/>
        <charset val="128"/>
      </rPr>
      <t>登録漏れによる</t>
    </r>
    <r>
      <rPr>
        <sz val="11"/>
        <rFont val="Arial"/>
        <family val="2"/>
      </rPr>
      <t>HDD</t>
    </r>
    <r>
      <rPr>
        <sz val="11"/>
        <rFont val="ＭＳ Ｐゴシック"/>
        <family val="3"/>
        <charset val="128"/>
      </rPr>
      <t>完成処理エラーデータリカバリ</t>
    </r>
    <r>
      <rPr>
        <sz val="11"/>
        <rFont val="Arial"/>
        <family val="2"/>
      </rPr>
      <t>_20150929(TIP-ISD DB</t>
    </r>
    <r>
      <rPr>
        <sz val="11"/>
        <rFont val="ＭＳ Ｐゴシック"/>
        <family val="3"/>
        <charset val="128"/>
      </rPr>
      <t>更新</t>
    </r>
    <r>
      <rPr>
        <sz val="11"/>
        <rFont val="Arial"/>
        <family val="2"/>
      </rPr>
      <t>)</t>
    </r>
  </si>
  <si>
    <t>TIP IA00209</t>
  </si>
  <si>
    <t>Modification of INVS2020 Program</t>
  </si>
  <si>
    <t>DMIS00000009201509090002</t>
    <phoneticPr fontId="0"/>
  </si>
  <si>
    <r>
      <t>TIP PRAS VMI</t>
    </r>
    <r>
      <rPr>
        <sz val="11"/>
        <rFont val="ＭＳ Ｐゴシック"/>
        <family val="3"/>
        <charset val="128"/>
      </rPr>
      <t>払い出しプログラムの改修（</t>
    </r>
    <r>
      <rPr>
        <sz val="11"/>
        <rFont val="Arial"/>
        <family val="2"/>
      </rPr>
      <t>to_locator</t>
    </r>
    <r>
      <rPr>
        <sz val="11"/>
        <rFont val="ＭＳ Ｐゴシック"/>
        <family val="3"/>
        <charset val="128"/>
      </rPr>
      <t>設定）対応</t>
    </r>
  </si>
  <si>
    <t>TIP IA00213</t>
    <phoneticPr fontId="0"/>
  </si>
  <si>
    <t>Modification - Carton Inventory Download</t>
  </si>
  <si>
    <t>DMIS00000009201509140001</t>
    <phoneticPr fontId="0"/>
  </si>
  <si>
    <r>
      <t xml:space="preserve">TIP PRAS Carton Inventory DL </t>
    </r>
    <r>
      <rPr>
        <sz val="11"/>
        <rFont val="ＭＳ Ｐゴシック"/>
        <family val="3"/>
        <charset val="128"/>
      </rPr>
      <t>チューニング</t>
    </r>
  </si>
  <si>
    <t>TIP IA00214</t>
    <phoneticPr fontId="0"/>
  </si>
  <si>
    <t>Additional Reason Code for EHD Scrap System</t>
  </si>
  <si>
    <t>DMIS00000009201510010001</t>
    <phoneticPr fontId="0"/>
  </si>
  <si>
    <r>
      <t>TIP PRAS EHD Scrap</t>
    </r>
    <r>
      <rPr>
        <sz val="11"/>
        <rFont val="ＭＳ Ｐゴシック"/>
        <family val="3"/>
        <charset val="128"/>
      </rPr>
      <t>システム</t>
    </r>
    <r>
      <rPr>
        <sz val="11"/>
        <rFont val="Arial"/>
        <family val="2"/>
      </rPr>
      <t xml:space="preserve"> </t>
    </r>
    <r>
      <rPr>
        <sz val="11"/>
        <rFont val="ＭＳ Ｐゴシック"/>
        <family val="3"/>
        <charset val="128"/>
      </rPr>
      <t>ダウンロード項目追加対応</t>
    </r>
  </si>
  <si>
    <t>TIP IA00216</t>
  </si>
  <si>
    <t>Duplicated interfaced data from PMS to EBS that causes 'Qty over than receipt total!' error</t>
  </si>
  <si>
    <t>Duplicated interfaced data from PMS to EBS due to connection overlap data from PMS.</t>
  </si>
  <si>
    <t>DMIS00000008201509160002</t>
    <phoneticPr fontId="0"/>
  </si>
  <si>
    <r>
      <t>TIP PRAS PMS</t>
    </r>
    <r>
      <rPr>
        <sz val="11"/>
        <rFont val="ＭＳ Ｐゴシック"/>
        <family val="3"/>
        <charset val="128"/>
      </rPr>
      <t>による</t>
    </r>
    <r>
      <rPr>
        <sz val="11"/>
        <rFont val="Arial"/>
        <family val="2"/>
      </rPr>
      <t>2</t>
    </r>
    <r>
      <rPr>
        <sz val="11"/>
        <rFont val="ＭＳ Ｐゴシック"/>
        <family val="3"/>
        <charset val="128"/>
      </rPr>
      <t>重払い出しエラーリカバリ対応</t>
    </r>
  </si>
  <si>
    <t>TIP IA00218</t>
  </si>
  <si>
    <t>Modification of TIP Auto DN/CN System Transaction Number Generation</t>
  </si>
  <si>
    <t>DMIS00000009201509110001</t>
    <phoneticPr fontId="0"/>
  </si>
  <si>
    <r>
      <t>TIP PRAS AutoDNCN</t>
    </r>
    <r>
      <rPr>
        <sz val="11"/>
        <rFont val="ＭＳ Ｐゴシック"/>
        <family val="3"/>
        <charset val="128"/>
      </rPr>
      <t>修正対応</t>
    </r>
  </si>
  <si>
    <t>TIP IA00219</t>
    <phoneticPr fontId="0"/>
  </si>
  <si>
    <t>Alter Table TIP_SLOW_ITEMS</t>
  </si>
  <si>
    <t>DMIS00000008201511110001</t>
    <phoneticPr fontId="0"/>
  </si>
  <si>
    <r>
      <t>TIP PRAS TIP_SLOW_ITEMS</t>
    </r>
    <r>
      <rPr>
        <sz val="11"/>
        <rFont val="ＭＳ Ｐゴシック"/>
        <family val="3"/>
        <charset val="128"/>
      </rPr>
      <t>テーブル桁数拡張対応</t>
    </r>
  </si>
  <si>
    <t>TIP IA00223</t>
    <phoneticPr fontId="0"/>
  </si>
  <si>
    <t>Modification on MDS UPLOADING</t>
  </si>
  <si>
    <t>DMIS00000009201509240001</t>
    <phoneticPr fontId="0"/>
  </si>
  <si>
    <r>
      <t>TIP PRAS MDS</t>
    </r>
    <r>
      <rPr>
        <sz val="11"/>
        <rFont val="ＭＳ Ｐゴシック"/>
        <family val="3"/>
        <charset val="128"/>
      </rPr>
      <t>アップロード</t>
    </r>
    <r>
      <rPr>
        <sz val="11"/>
        <rFont val="Arial"/>
        <family val="2"/>
      </rPr>
      <t>(MRPF0003)_</t>
    </r>
    <r>
      <rPr>
        <sz val="11"/>
        <rFont val="ＭＳ Ｐゴシック"/>
        <family val="3"/>
        <charset val="128"/>
      </rPr>
      <t>過去日チェック追加対応</t>
    </r>
  </si>
  <si>
    <t>TIP IA00226</t>
  </si>
  <si>
    <t>Recovery of MDF report WHSE location code problem</t>
  </si>
  <si>
    <t>Data in TIP_WAREHOUSE_CONV are not synchronized in HR_LOCATIONS table due to setup change.</t>
  </si>
  <si>
    <t>DMIS00000008201509240001</t>
  </si>
  <si>
    <r>
      <t>TIP PRAS VMI</t>
    </r>
    <r>
      <rPr>
        <sz val="11"/>
        <rFont val="ＭＳ Ｐゴシック"/>
        <family val="3"/>
        <charset val="128"/>
      </rPr>
      <t>払い出しセットアップエラーリカバリ対応</t>
    </r>
    <r>
      <rPr>
        <sz val="11"/>
        <rFont val="Arial"/>
        <family val="2"/>
      </rPr>
      <t>_20150924</t>
    </r>
  </si>
  <si>
    <t>TIP IA00228</t>
    <phoneticPr fontId="0"/>
  </si>
  <si>
    <t>Modification of HDD Scrap System</t>
  </si>
  <si>
    <t>DMIS00000009201509290001</t>
    <phoneticPr fontId="0"/>
  </si>
  <si>
    <r>
      <t>TIP PRAS HDD Scrap</t>
    </r>
    <r>
      <rPr>
        <sz val="11"/>
        <rFont val="ＭＳ Ｐゴシック"/>
        <family val="3"/>
        <charset val="128"/>
      </rPr>
      <t>システム修正リリース対応</t>
    </r>
  </si>
  <si>
    <t>TIP IA00229</t>
    <phoneticPr fontId="0"/>
  </si>
  <si>
    <t>EHDLine Auto PI System</t>
  </si>
  <si>
    <t>DMIS00000009201509280003</t>
    <phoneticPr fontId="0"/>
  </si>
  <si>
    <r>
      <t>TIP PRAS CIP PI</t>
    </r>
    <r>
      <rPr>
        <sz val="11"/>
        <rFont val="ＭＳ Ｐゴシック"/>
        <family val="3"/>
        <charset val="128"/>
      </rPr>
      <t>システムリリース対応</t>
    </r>
  </si>
  <si>
    <t>TIP IB00230</t>
    <phoneticPr fontId="0"/>
  </si>
  <si>
    <t>Update description/ of MTL_SYSTEM_ITEMS for Bulk shipment(Additional)</t>
    <phoneticPr fontId="0"/>
  </si>
  <si>
    <t>DMIS00000010201509280001</t>
    <phoneticPr fontId="0"/>
  </si>
  <si>
    <r>
      <t>Bulk</t>
    </r>
    <r>
      <rPr>
        <sz val="11"/>
        <rFont val="ＭＳ Ｐゴシック"/>
        <family val="3"/>
        <charset val="128"/>
      </rPr>
      <t>型番対応に関する</t>
    </r>
    <r>
      <rPr>
        <sz val="11"/>
        <rFont val="Arial"/>
        <family val="2"/>
      </rPr>
      <t>EBS</t>
    </r>
    <r>
      <rPr>
        <sz val="11"/>
        <rFont val="ＭＳ Ｐゴシック"/>
        <family val="3"/>
        <charset val="128"/>
      </rPr>
      <t>テーブルデータ更新に関して</t>
    </r>
    <r>
      <rPr>
        <sz val="11"/>
        <rFont val="Arial"/>
        <family val="2"/>
      </rPr>
      <t>(2)</t>
    </r>
  </si>
  <si>
    <t>TIP IB00232</t>
    <phoneticPr fontId="0"/>
  </si>
  <si>
    <t>MFG(Addon)</t>
    <phoneticPr fontId="0"/>
  </si>
  <si>
    <t>HSA Completion data recovery</t>
    <phoneticPr fontId="0"/>
  </si>
  <si>
    <t>DMIS00000009201509280002</t>
    <phoneticPr fontId="0"/>
  </si>
  <si>
    <r>
      <t>TIP PRAS HSA</t>
    </r>
    <r>
      <rPr>
        <sz val="11"/>
        <rFont val="ＭＳ Ｐゴシック"/>
        <family val="3"/>
        <charset val="128"/>
      </rPr>
      <t>完成データリカバリ対応</t>
    </r>
  </si>
  <si>
    <t>TIP IA00234</t>
  </si>
  <si>
    <t>Modification of TIP Purchasing Results</t>
  </si>
  <si>
    <t>DMIS00000009201509290002</t>
    <phoneticPr fontId="0"/>
  </si>
  <si>
    <r>
      <t xml:space="preserve">TIP PRAS </t>
    </r>
    <r>
      <rPr>
        <sz val="11"/>
        <rFont val="ＭＳ Ｐゴシック"/>
        <family val="3"/>
        <charset val="128"/>
      </rPr>
      <t>購買結果プログラムの改修対応</t>
    </r>
  </si>
  <si>
    <t>TIP IA00235</t>
  </si>
  <si>
    <t xml:space="preserve">Deletion of Incorrect Invoice in IMPEX System </t>
  </si>
  <si>
    <t>As per LOD, It must be deleted now so that other billings or its batchmate amounting to PHP 160,555.06 will be paid this month end. Error was related to wrong submitted invoice by user</t>
  </si>
  <si>
    <t>DMIS00000008201510010001</t>
    <phoneticPr fontId="0"/>
  </si>
  <si>
    <r>
      <t>TIP PRAS FIA INVOICE</t>
    </r>
    <r>
      <rPr>
        <sz val="11"/>
        <rFont val="ＭＳ Ｐゴシック"/>
        <family val="3"/>
        <charset val="128"/>
      </rPr>
      <t>修正対応</t>
    </r>
    <r>
      <rPr>
        <sz val="11"/>
        <rFont val="Arial"/>
        <family val="2"/>
      </rPr>
      <t>(TIP-ISD DB</t>
    </r>
    <r>
      <rPr>
        <sz val="11"/>
        <rFont val="ＭＳ Ｐゴシック"/>
        <family val="3"/>
        <charset val="128"/>
      </rPr>
      <t>更新</t>
    </r>
    <r>
      <rPr>
        <sz val="11"/>
        <rFont val="Arial"/>
        <family val="2"/>
      </rPr>
      <t>)</t>
    </r>
  </si>
  <si>
    <t>TIP IA00237</t>
    <phoneticPr fontId="0"/>
  </si>
  <si>
    <t>Recovery for HDD Scrap Transaction Unposted transaction Error</t>
    <phoneticPr fontId="0"/>
  </si>
  <si>
    <t>User requested to delete the transaction due to no validated_qty. They will retransact this item on the next month. As countermeasure, we will add validation in forms to restrict against update to avoid recurrence of this issue. Modification will be cater</t>
  </si>
  <si>
    <t>DMIS00000008201510060002</t>
    <phoneticPr fontId="0"/>
  </si>
  <si>
    <r>
      <t xml:space="preserve">TIP PRAS </t>
    </r>
    <r>
      <rPr>
        <sz val="11"/>
        <rFont val="ＭＳ Ｐゴシック"/>
        <family val="3"/>
        <charset val="128"/>
      </rPr>
      <t>不要</t>
    </r>
    <r>
      <rPr>
        <sz val="11"/>
        <rFont val="Arial"/>
        <family val="2"/>
      </rPr>
      <t>Scrap</t>
    </r>
    <r>
      <rPr>
        <sz val="11"/>
        <rFont val="ＭＳ Ｐゴシック"/>
        <family val="3"/>
        <charset val="128"/>
      </rPr>
      <t>データの削除対応（</t>
    </r>
    <r>
      <rPr>
        <sz val="11"/>
        <rFont val="Arial"/>
        <family val="2"/>
      </rPr>
      <t>TIP-ISD DB</t>
    </r>
    <r>
      <rPr>
        <sz val="11"/>
        <rFont val="ＭＳ Ｐゴシック"/>
        <family val="3"/>
        <charset val="128"/>
      </rPr>
      <t>更新）</t>
    </r>
  </si>
  <si>
    <r>
      <rPr>
        <sz val="11"/>
        <rFont val="ＭＳ Ｐゴシック"/>
        <family val="3"/>
        <charset val="128"/>
      </rPr>
      <t>旧番号</t>
    </r>
    <r>
      <rPr>
        <sz val="11"/>
        <rFont val="Arial"/>
        <family val="2"/>
      </rPr>
      <t>(</t>
    </r>
    <r>
      <rPr>
        <sz val="11"/>
        <rFont val="ＭＳ Ｐゴシック"/>
        <family val="3"/>
        <charset val="128"/>
      </rPr>
      <t>部門起案</t>
    </r>
    <r>
      <rPr>
        <sz val="11"/>
        <rFont val="Arial"/>
        <family val="2"/>
      </rPr>
      <t>)</t>
    </r>
    <r>
      <rPr>
        <sz val="11"/>
        <rFont val="ＭＳ Ｐゴシック"/>
        <family val="3"/>
        <charset val="128"/>
      </rPr>
      <t>：</t>
    </r>
    <r>
      <rPr>
        <sz val="11"/>
        <rFont val="Arial"/>
        <family val="2"/>
      </rPr>
      <t>DMIS00000007201510290001</t>
    </r>
  </si>
  <si>
    <t>TIP IA00238</t>
    <phoneticPr fontId="0"/>
  </si>
  <si>
    <t>Additional FROM SUBINV Code in QLC System</t>
  </si>
  <si>
    <t>No application that insert records in XXMFG_TRANSFER_SUBINVENTORY
Requested by PCD business user.</t>
  </si>
  <si>
    <t>DMIS00000008201510010004</t>
    <phoneticPr fontId="0"/>
  </si>
  <si>
    <r>
      <t>TIP PRAS QLC System</t>
    </r>
    <r>
      <rPr>
        <sz val="11"/>
        <rFont val="ＭＳ Ｐゴシック"/>
        <family val="3"/>
        <charset val="128"/>
      </rPr>
      <t>で利用可能な</t>
    </r>
    <r>
      <rPr>
        <sz val="11"/>
        <rFont val="Arial"/>
        <family val="2"/>
      </rPr>
      <t>Subinventory</t>
    </r>
    <r>
      <rPr>
        <sz val="11"/>
        <rFont val="ＭＳ Ｐゴシック"/>
        <family val="3"/>
        <charset val="128"/>
      </rPr>
      <t>の追加対応（</t>
    </r>
    <r>
      <rPr>
        <sz val="11"/>
        <rFont val="Arial"/>
        <family val="2"/>
      </rPr>
      <t>TIP-ISD DB</t>
    </r>
    <r>
      <rPr>
        <sz val="11"/>
        <rFont val="ＭＳ Ｐゴシック"/>
        <family val="3"/>
        <charset val="128"/>
      </rPr>
      <t>更新）</t>
    </r>
  </si>
  <si>
    <t>TIP IB00211</t>
    <phoneticPr fontId="0"/>
  </si>
  <si>
    <t>Development of e-mail notification function for future BPO Issue(Phase2)</t>
    <phoneticPr fontId="0"/>
  </si>
  <si>
    <t>DMIS00000009201509100001</t>
    <phoneticPr fontId="0"/>
  </si>
  <si>
    <r>
      <t xml:space="preserve">TIP PRAS </t>
    </r>
    <r>
      <rPr>
        <sz val="11"/>
        <rFont val="ＭＳ Ｐゴシック"/>
        <family val="3"/>
        <charset val="128"/>
      </rPr>
      <t>未来</t>
    </r>
    <r>
      <rPr>
        <sz val="11"/>
        <rFont val="Arial"/>
        <family val="2"/>
      </rPr>
      <t>BPO</t>
    </r>
    <r>
      <rPr>
        <sz val="11"/>
        <rFont val="ＭＳ Ｐゴシック"/>
        <family val="3"/>
        <charset val="128"/>
      </rPr>
      <t>の前倒しアラートメール通知機能の改修</t>
    </r>
  </si>
  <si>
    <t>TIP IA00239</t>
  </si>
  <si>
    <t>Rollback Debit Note 1509 DN0012659 Approval</t>
  </si>
  <si>
    <t>Update manually to rollback transaction to be able to input account charging of debit note 1509 DN#0012659 to revenue lines</t>
  </si>
  <si>
    <t>DMIS00000008201510020001</t>
    <phoneticPr fontId="0"/>
  </si>
  <si>
    <r>
      <t>TIP PRAS DN</t>
    </r>
    <r>
      <rPr>
        <sz val="11"/>
        <rFont val="ＭＳ Ｐゴシック"/>
        <family val="3"/>
        <charset val="128"/>
      </rPr>
      <t>データ修正対応</t>
    </r>
    <r>
      <rPr>
        <sz val="11"/>
        <rFont val="Arial"/>
        <family val="2"/>
      </rPr>
      <t>_20150930(TIP-ISD DB</t>
    </r>
    <r>
      <rPr>
        <sz val="11"/>
        <rFont val="ＭＳ Ｐゴシック"/>
        <family val="3"/>
        <charset val="128"/>
      </rPr>
      <t>更新</t>
    </r>
    <r>
      <rPr>
        <sz val="11"/>
        <rFont val="Arial"/>
        <family val="2"/>
      </rPr>
      <t>)</t>
    </r>
  </si>
  <si>
    <t>TIP IA00240</t>
  </si>
  <si>
    <t>Mismatched Qty on BPO Amendment</t>
  </si>
  <si>
    <t>Discrepancy found on ‘min to change’ field between BPO Amendment Request form against BPO Amendment Approval form</t>
  </si>
  <si>
    <t>DMIS00000009201510020001</t>
    <phoneticPr fontId="0"/>
  </si>
  <si>
    <r>
      <t>TIP PRAS BPO</t>
    </r>
    <r>
      <rPr>
        <sz val="11"/>
        <rFont val="ＭＳ Ｐゴシック"/>
        <family val="3"/>
        <charset val="128"/>
      </rPr>
      <t>の</t>
    </r>
    <r>
      <rPr>
        <sz val="11"/>
        <rFont val="Arial"/>
        <family val="2"/>
      </rPr>
      <t>Total</t>
    </r>
    <r>
      <rPr>
        <sz val="11"/>
        <rFont val="ＭＳ Ｐゴシック"/>
        <family val="3"/>
        <charset val="128"/>
      </rPr>
      <t>受入数リカバリ対応</t>
    </r>
  </si>
  <si>
    <t>TIP IA00241</t>
  </si>
  <si>
    <t>DMIS00000008201510060001</t>
    <phoneticPr fontId="0"/>
  </si>
  <si>
    <r>
      <t>TIP PRAS PI</t>
    </r>
    <r>
      <rPr>
        <sz val="11"/>
        <rFont val="ＭＳ Ｐゴシック"/>
        <family val="3"/>
        <charset val="128"/>
      </rPr>
      <t>ワーニングデータリカバリ対応（</t>
    </r>
    <r>
      <rPr>
        <sz val="11"/>
        <rFont val="Arial"/>
        <family val="2"/>
      </rPr>
      <t>TIP-ISD DB</t>
    </r>
    <r>
      <rPr>
        <sz val="11"/>
        <rFont val="ＭＳ Ｐゴシック"/>
        <family val="3"/>
        <charset val="128"/>
      </rPr>
      <t>更新）</t>
    </r>
  </si>
  <si>
    <t>TIP IA00242</t>
  </si>
  <si>
    <t>Update of Attention_To detail of Debit note transaction 1508 DN0012295</t>
  </si>
  <si>
    <t>User input incorrect accountee name in Attention_To detail of debit note transaction, thus in DNCN Report generation wrong detail was printed</t>
  </si>
  <si>
    <t>Pat</t>
  </si>
  <si>
    <t>DMIS00000008201510050001</t>
    <phoneticPr fontId="0"/>
  </si>
  <si>
    <r>
      <t>TIP PRAS DN</t>
    </r>
    <r>
      <rPr>
        <sz val="11"/>
        <rFont val="ＭＳ Ｐゴシック"/>
        <family val="3"/>
        <charset val="128"/>
      </rPr>
      <t>データ修正対応</t>
    </r>
    <r>
      <rPr>
        <sz val="11"/>
        <rFont val="Arial"/>
        <family val="2"/>
      </rPr>
      <t>_20150923(TIP-ISD DB</t>
    </r>
    <r>
      <rPr>
        <sz val="11"/>
        <rFont val="ＭＳ Ｐゴシック"/>
        <family val="3"/>
        <charset val="128"/>
      </rPr>
      <t>更新</t>
    </r>
    <r>
      <rPr>
        <sz val="11"/>
        <rFont val="Arial"/>
        <family val="2"/>
      </rPr>
      <t>)</t>
    </r>
  </si>
  <si>
    <t>TIP IA00243</t>
    <phoneticPr fontId="0"/>
  </si>
  <si>
    <t>Request to Delete Carton ID from Carton Inventory Download</t>
  </si>
  <si>
    <t>The usual flow for shipping normal output is to transact the carton ID until EHDPRD. And from there, a shipping instruction will be issued. But since this was a special shipment request, data was transacted until EHDFIN only.</t>
  </si>
  <si>
    <t>RGA Shipment</t>
  </si>
  <si>
    <t>DMIS00000009201510090002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</si>
  <si>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</si>
  <si>
    <t>TIP IA00244</t>
    <phoneticPr fontId="0"/>
  </si>
  <si>
    <t>Modification of Purchase Order Report (XXPURR0021.rdf)</t>
  </si>
  <si>
    <t>DMIS00000009201510060001</t>
    <phoneticPr fontId="0"/>
  </si>
  <si>
    <r>
      <t>TIP PRAS PUR</t>
    </r>
    <r>
      <rPr>
        <sz val="11"/>
        <rFont val="ＭＳ Ｐゴシック"/>
        <family val="3"/>
        <charset val="128"/>
      </rPr>
      <t>注文書修正対応</t>
    </r>
  </si>
  <si>
    <t>TIP IA00245</t>
  </si>
  <si>
    <t>Request to Cancel DR No. in In Out Inventory System</t>
  </si>
  <si>
    <t>user picked wrong item during receiving in In out Inventory System</t>
  </si>
  <si>
    <t>DMIS00000008201510090001</t>
    <phoneticPr fontId="0"/>
  </si>
  <si>
    <r>
      <t>TIP PRAS In-Out</t>
    </r>
    <r>
      <rPr>
        <sz val="11"/>
        <rFont val="ＭＳ Ｐゴシック"/>
        <family val="3"/>
        <charset val="128"/>
      </rPr>
      <t>システムにおけるミスオペレーションリカバリ対応</t>
    </r>
    <r>
      <rPr>
        <sz val="11"/>
        <rFont val="Arial"/>
        <family val="2"/>
      </rPr>
      <t>(TIP-ISD DB</t>
    </r>
    <r>
      <rPr>
        <sz val="11"/>
        <rFont val="ＭＳ Ｐゴシック"/>
        <family val="3"/>
        <charset val="128"/>
      </rPr>
      <t>更新</t>
    </r>
    <r>
      <rPr>
        <sz val="11"/>
        <rFont val="Arial"/>
        <family val="2"/>
      </rPr>
      <t>)</t>
    </r>
  </si>
  <si>
    <t>TIP IA00247</t>
    <phoneticPr fontId="0"/>
  </si>
  <si>
    <t>Migrated Data: BPO and Invoice Cancellation</t>
  </si>
  <si>
    <t>Cannot cancel the BPO Balance by user because its already obsolete and itemcode set up in OCA R11i.</t>
  </si>
  <si>
    <t>DMIS00000009201510140001</t>
    <phoneticPr fontId="0"/>
  </si>
  <si>
    <r>
      <t>TIP PRAS BPO</t>
    </r>
    <r>
      <rPr>
        <sz val="11"/>
        <rFont val="ＭＳ Ｐゴシック"/>
        <family val="3"/>
        <charset val="128"/>
      </rPr>
      <t>移行データのキャンセル対応</t>
    </r>
  </si>
  <si>
    <t>TIP IB00249</t>
    <phoneticPr fontId="0"/>
  </si>
  <si>
    <t>HSA Completion data recovery at Oct-11 to 13</t>
    <phoneticPr fontId="0"/>
  </si>
  <si>
    <t>DMIS00000009201510150001</t>
    <phoneticPr fontId="0"/>
  </si>
  <si>
    <r>
      <t>TIP PRAS HSA</t>
    </r>
    <r>
      <rPr>
        <sz val="11"/>
        <rFont val="ＭＳ Ｐゴシック"/>
        <family val="3"/>
        <charset val="128"/>
      </rPr>
      <t>完成データリカバリ対応</t>
    </r>
    <r>
      <rPr>
        <sz val="11"/>
        <rFont val="Arial"/>
        <family val="2"/>
      </rPr>
      <t>_20151011-13</t>
    </r>
  </si>
  <si>
    <t>TIP IA00250</t>
  </si>
  <si>
    <t>Deleteion of FA Asset number in CFAMS</t>
  </si>
  <si>
    <t>User requested to delete FA Asset Number w/ pending approval of resign employee, so that they can re transact again using that FA Asset number</t>
  </si>
  <si>
    <t>DMIS00000008201510200001</t>
    <phoneticPr fontId="0"/>
  </si>
  <si>
    <r>
      <t>TIP PRAS CFAM</t>
    </r>
    <r>
      <rPr>
        <sz val="11"/>
        <rFont val="ＭＳ Ｐゴシック"/>
        <family val="3"/>
        <charset val="128"/>
      </rPr>
      <t>データ削除対応</t>
    </r>
    <r>
      <rPr>
        <sz val="11"/>
        <rFont val="Arial"/>
        <family val="2"/>
      </rPr>
      <t>_20151015(TIP-ISD DB</t>
    </r>
    <r>
      <rPr>
        <sz val="11"/>
        <rFont val="ＭＳ Ｐゴシック"/>
        <family val="3"/>
        <charset val="128"/>
      </rPr>
      <t>更新</t>
    </r>
    <r>
      <rPr>
        <sz val="11"/>
        <rFont val="Arial"/>
        <family val="2"/>
      </rPr>
      <t>)</t>
    </r>
  </si>
  <si>
    <t>TIP IA00251</t>
  </si>
  <si>
    <t>DMIS00000008201510190001</t>
    <phoneticPr fontId="0"/>
  </si>
  <si>
    <r>
      <t>TIP PRAS ESD</t>
    </r>
    <r>
      <rPr>
        <sz val="11"/>
        <rFont val="ＭＳ Ｐゴシック"/>
        <family val="3"/>
        <charset val="128"/>
      </rPr>
      <t>完成処理エラーデータリカバリ</t>
    </r>
    <r>
      <rPr>
        <sz val="11"/>
        <rFont val="Arial"/>
        <family val="2"/>
      </rPr>
      <t>_20151016</t>
    </r>
  </si>
  <si>
    <t>TIP IA00252</t>
    <phoneticPr fontId="0"/>
  </si>
  <si>
    <t>No Data Found in TIP_BPO_DETAIL Error</t>
  </si>
  <si>
    <t>DMIS00000009201510190001</t>
    <phoneticPr fontId="0"/>
  </si>
  <si>
    <r>
      <t>TIP PRAS VMI</t>
    </r>
    <r>
      <rPr>
        <sz val="11"/>
        <rFont val="ＭＳ Ｐゴシック"/>
        <family val="3"/>
        <charset val="128"/>
      </rPr>
      <t>払出しエラー（大文字インボイス）リカバリ対応</t>
    </r>
    <r>
      <rPr>
        <sz val="11"/>
        <rFont val="Arial"/>
        <family val="2"/>
      </rPr>
      <t>_20151019</t>
    </r>
  </si>
  <si>
    <t>TIP IB00253</t>
    <phoneticPr fontId="0"/>
  </si>
  <si>
    <t>13digit HDD Kataban data recovery of the misinput from OPSS</t>
    <phoneticPr fontId="0"/>
  </si>
  <si>
    <t>DMIS00000010201510160001</t>
    <phoneticPr fontId="0"/>
  </si>
  <si>
    <r>
      <t>P</t>
    </r>
    <r>
      <rPr>
        <sz val="11"/>
        <rFont val="ＭＳ Ｐゴシック"/>
        <family val="3"/>
        <charset val="128"/>
      </rPr>
      <t>型番修正依頼</t>
    </r>
  </si>
  <si>
    <t>TIP IB00255</t>
    <phoneticPr fontId="0"/>
  </si>
  <si>
    <t>Recovery of FRD duplicate transaction data</t>
    <phoneticPr fontId="0"/>
  </si>
  <si>
    <t>DMIS00000010201510230001</t>
    <phoneticPr fontId="0"/>
  </si>
  <si>
    <r>
      <t>FRD</t>
    </r>
    <r>
      <rPr>
        <sz val="11"/>
        <rFont val="ＭＳ Ｐゴシック"/>
        <family val="3"/>
        <charset val="128"/>
      </rPr>
      <t>の重複トランザクションリカバリ</t>
    </r>
  </si>
  <si>
    <t>TIP IA00256</t>
    <phoneticPr fontId="0"/>
  </si>
  <si>
    <t xml:space="preserve">Modification of XXPUR_PRPO_PENDING_PR View (Ver 4.04)
 </t>
  </si>
  <si>
    <t>DMIS00000009201510230001</t>
    <phoneticPr fontId="0"/>
  </si>
  <si>
    <r>
      <t>TIP PRAS PRPO</t>
    </r>
    <r>
      <rPr>
        <sz val="11"/>
        <rFont val="ＭＳ Ｐゴシック"/>
        <family val="3"/>
        <charset val="128"/>
      </rPr>
      <t>フロー用</t>
    </r>
    <r>
      <rPr>
        <sz val="11"/>
        <rFont val="Arial"/>
        <family val="2"/>
      </rPr>
      <t>VIEW</t>
    </r>
    <r>
      <rPr>
        <sz val="11"/>
        <rFont val="ＭＳ Ｐゴシック"/>
        <family val="3"/>
        <charset val="128"/>
      </rPr>
      <t>の修正対応</t>
    </r>
  </si>
  <si>
    <t>TIP IA00257</t>
    <phoneticPr fontId="0"/>
  </si>
  <si>
    <t>TIP Slow Moving and Non-Moving Item</t>
  </si>
  <si>
    <t>DMIS00000008201510290001</t>
    <phoneticPr fontId="0"/>
  </si>
  <si>
    <r>
      <t>TIP PRAS Slow Moving</t>
    </r>
    <r>
      <rPr>
        <sz val="11"/>
        <rFont val="ＭＳ Ｐゴシック"/>
        <family val="3"/>
        <charset val="128"/>
      </rPr>
      <t>／</t>
    </r>
    <r>
      <rPr>
        <sz val="11"/>
        <rFont val="Arial"/>
        <family val="2"/>
      </rPr>
      <t>Non-Moving Item</t>
    </r>
    <r>
      <rPr>
        <sz val="11"/>
        <rFont val="ＭＳ Ｐゴシック"/>
        <family val="3"/>
        <charset val="128"/>
      </rPr>
      <t>対応</t>
    </r>
    <r>
      <rPr>
        <sz val="11"/>
        <rFont val="Arial"/>
        <family val="2"/>
      </rPr>
      <t xml:space="preserve"> (TIP-ISD </t>
    </r>
    <r>
      <rPr>
        <sz val="11"/>
        <rFont val="ＭＳ Ｐゴシック"/>
        <family val="3"/>
        <charset val="128"/>
      </rPr>
      <t>本番適用</t>
    </r>
    <r>
      <rPr>
        <sz val="11"/>
        <rFont val="Arial"/>
        <family val="2"/>
      </rPr>
      <t>)</t>
    </r>
  </si>
  <si>
    <t>TIP IA00258</t>
  </si>
  <si>
    <t>Additional Reason Code for EHD Scrap System new item</t>
  </si>
  <si>
    <t>TIP IA00262</t>
    <phoneticPr fontId="0"/>
  </si>
  <si>
    <t>DMIS00000009201510290003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</si>
  <si>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_20151029</t>
    </r>
  </si>
  <si>
    <t>TIP IB00264</t>
    <phoneticPr fontId="0"/>
  </si>
  <si>
    <t>Recovery for RCV interface error</t>
    <phoneticPr fontId="0"/>
  </si>
  <si>
    <t>DMIS00000009201510290002</t>
    <phoneticPr fontId="0"/>
  </si>
  <si>
    <r>
      <t xml:space="preserve">TIP PRAS RCV OIF </t>
    </r>
    <r>
      <rPr>
        <sz val="11"/>
        <rFont val="ＭＳ Ｐゴシック"/>
        <family val="3"/>
        <charset val="128"/>
      </rPr>
      <t>エラーの回復</t>
    </r>
  </si>
  <si>
    <t>TIP IA00205</t>
    <phoneticPr fontId="0"/>
  </si>
  <si>
    <t>Auto Interface of AFA Receiving Transactions</t>
  </si>
  <si>
    <t>DMIS00000009201510090001</t>
    <phoneticPr fontId="0"/>
  </si>
  <si>
    <r>
      <t>TIP PRAS AFA</t>
    </r>
    <r>
      <rPr>
        <sz val="11"/>
        <rFont val="ＭＳ Ｐゴシック"/>
        <family val="3"/>
        <charset val="128"/>
      </rPr>
      <t>トランザクションデータ自動連携対応</t>
    </r>
    <r>
      <rPr>
        <sz val="11"/>
        <rFont val="Arial"/>
        <family val="2"/>
      </rPr>
      <t xml:space="preserve">(TIP-ISD </t>
    </r>
    <r>
      <rPr>
        <sz val="11"/>
        <rFont val="ＭＳ Ｐゴシック"/>
        <family val="3"/>
        <charset val="128"/>
      </rPr>
      <t>開発</t>
    </r>
    <r>
      <rPr>
        <sz val="11"/>
        <rFont val="Arial"/>
        <family val="2"/>
      </rPr>
      <t>)</t>
    </r>
  </si>
  <si>
    <t>TIP IA00246</t>
    <phoneticPr fontId="0"/>
  </si>
  <si>
    <t>Modification of Purchase Order Report v2</t>
  </si>
  <si>
    <t>DMIS00000008201511040001</t>
    <phoneticPr fontId="0"/>
  </si>
  <si>
    <r>
      <t>TIP PRAS PUR</t>
    </r>
    <r>
      <rPr>
        <sz val="11"/>
        <rFont val="ＭＳ Ｐゴシック"/>
        <family val="3"/>
        <charset val="128"/>
      </rPr>
      <t>注文書修正対応</t>
    </r>
    <r>
      <rPr>
        <sz val="11"/>
        <rFont val="Arial"/>
        <family val="2"/>
      </rPr>
      <t>(TIP-ISD</t>
    </r>
    <r>
      <rPr>
        <sz val="11"/>
        <rFont val="ＭＳ Ｐゴシック"/>
        <family val="3"/>
        <charset val="128"/>
      </rPr>
      <t>改修</t>
    </r>
    <r>
      <rPr>
        <sz val="11"/>
        <rFont val="Arial"/>
        <family val="2"/>
      </rPr>
      <t>)</t>
    </r>
  </si>
  <si>
    <t>TIP IB00248</t>
    <phoneticPr fontId="0"/>
  </si>
  <si>
    <t>Auto FIN-PROD accelaration</t>
    <phoneticPr fontId="0"/>
  </si>
  <si>
    <r>
      <rPr>
        <sz val="11"/>
        <rFont val="ＭＳ Ｐゴシック"/>
        <family val="3"/>
        <charset val="128"/>
      </rPr>
      <t>部門起案</t>
    </r>
  </si>
  <si>
    <t>DMIS00000007201510130001</t>
    <phoneticPr fontId="0"/>
  </si>
  <si>
    <r>
      <rPr>
        <sz val="11"/>
        <rFont val="ＭＳ Ｐゴシック"/>
        <family val="3"/>
        <charset val="128"/>
      </rPr>
      <t>倉入れ加速対応プログラムのリリース依頼</t>
    </r>
  </si>
  <si>
    <t>TIP IA00254</t>
    <phoneticPr fontId="0"/>
  </si>
  <si>
    <t xml:space="preserve">Import FIN to PRD Transactions(Data Download) </t>
  </si>
  <si>
    <t>ISD Setup</t>
  </si>
  <si>
    <t>TIP IA00260</t>
    <phoneticPr fontId="0"/>
  </si>
  <si>
    <t>CIP Overhauling Project</t>
  </si>
  <si>
    <t>DMIS00000009201510290001</t>
    <phoneticPr fontId="0"/>
  </si>
  <si>
    <r>
      <t>TIP PRAS CIP Overhauling</t>
    </r>
    <r>
      <rPr>
        <sz val="11"/>
        <rFont val="ＭＳ Ｐゴシック"/>
        <family val="3"/>
        <charset val="128"/>
      </rPr>
      <t>対応</t>
    </r>
  </si>
  <si>
    <t>TIP IA00261</t>
    <phoneticPr fontId="0"/>
  </si>
  <si>
    <t>Migration Of Affected programs of LTI Local Mail</t>
    <phoneticPr fontId="0"/>
  </si>
  <si>
    <t>DMIS00000009201511060002</t>
    <phoneticPr fontId="0"/>
  </si>
  <si>
    <r>
      <t>TIP PRAS TIP</t>
    </r>
    <r>
      <rPr>
        <sz val="11"/>
        <rFont val="ＭＳ Ｐゴシック"/>
        <family val="3"/>
        <charset val="128"/>
      </rPr>
      <t>ローカルメールアドレスの廃止対応</t>
    </r>
  </si>
  <si>
    <t>TIP IA00263</t>
    <phoneticPr fontId="0"/>
  </si>
  <si>
    <t>New printer addition to EBS</t>
  </si>
  <si>
    <t>TIP IB00265</t>
    <phoneticPr fontId="0"/>
  </si>
  <si>
    <t>Update description of MTL_SYSTEM_ITEMS for wrong description.</t>
    <phoneticPr fontId="0"/>
  </si>
  <si>
    <t>DMIS00000010201510290001</t>
  </si>
  <si>
    <r>
      <rPr>
        <sz val="11"/>
        <rFont val="ＭＳ Ｐゴシック"/>
        <family val="3"/>
        <charset val="128"/>
      </rPr>
      <t>アイテムの</t>
    </r>
    <r>
      <rPr>
        <sz val="11"/>
        <rFont val="Arial"/>
        <family val="2"/>
      </rPr>
      <t>Description</t>
    </r>
    <r>
      <rPr>
        <sz val="11"/>
        <rFont val="ＭＳ Ｐゴシック"/>
        <family val="3"/>
        <charset val="128"/>
      </rPr>
      <t>修正</t>
    </r>
  </si>
  <si>
    <t>TIP IA00266</t>
    <phoneticPr fontId="0"/>
  </si>
  <si>
    <t>Modification of CIP_CNT_PUR_RESULTS_V View (Ver 4.06)</t>
  </si>
  <si>
    <t>DMIS00000009201511040001</t>
    <phoneticPr fontId="0"/>
  </si>
  <si>
    <r>
      <t>TIP PRAS CIP_CNT_PUR_RESULTS_V</t>
    </r>
    <r>
      <rPr>
        <sz val="11"/>
        <rFont val="ＭＳ Ｐゴシック"/>
        <family val="3"/>
        <charset val="128"/>
      </rPr>
      <t>修正リリース対応</t>
    </r>
    <r>
      <rPr>
        <sz val="11"/>
        <rFont val="Arial"/>
        <family val="2"/>
      </rPr>
      <t xml:space="preserve">(TIP-ISD </t>
    </r>
    <r>
      <rPr>
        <sz val="11"/>
        <rFont val="ＭＳ Ｐゴシック"/>
        <family val="3"/>
        <charset val="128"/>
      </rPr>
      <t>改修</t>
    </r>
    <r>
      <rPr>
        <sz val="11"/>
        <rFont val="Arial"/>
        <family val="2"/>
      </rPr>
      <t>)</t>
    </r>
  </si>
  <si>
    <t>TIP IB00267</t>
    <phoneticPr fontId="0"/>
  </si>
  <si>
    <t>Modification request of CIP Warehousing Summary Point</t>
    <phoneticPr fontId="0"/>
  </si>
  <si>
    <t>DMIS00000008201511060004</t>
    <phoneticPr fontId="0"/>
  </si>
  <si>
    <r>
      <t>TIP-CIP</t>
    </r>
    <r>
      <rPr>
        <sz val="11"/>
        <rFont val="ＭＳ Ｐゴシック"/>
        <family val="3"/>
        <charset val="128"/>
      </rPr>
      <t>の完成品在庫取得処理変更対応</t>
    </r>
  </si>
  <si>
    <t>TIP IA00268</t>
    <phoneticPr fontId="0"/>
  </si>
  <si>
    <t>Invalid Item Code in CIS_MAT_SUBINV_TXN</t>
  </si>
  <si>
    <t>Found Invalid Item Code in CIS_MAT_SUBINV_TXN _IS table</t>
  </si>
  <si>
    <r>
      <t>(</t>
    </r>
    <r>
      <rPr>
        <sz val="11"/>
        <rFont val="ＭＳ Ｐゴシック"/>
        <family val="3"/>
        <charset val="128"/>
      </rPr>
      <t>相手先</t>
    </r>
    <r>
      <rPr>
        <sz val="11"/>
        <rFont val="Arial"/>
        <family val="2"/>
      </rPr>
      <t>DB</t>
    </r>
    <r>
      <rPr>
        <sz val="11"/>
        <rFont val="ＭＳ Ｐゴシック"/>
        <family val="3"/>
        <charset val="128"/>
      </rPr>
      <t>の更新のため</t>
    </r>
    <r>
      <rPr>
        <sz val="11"/>
        <rFont val="Arial"/>
        <family val="2"/>
      </rPr>
      <t>)</t>
    </r>
  </si>
  <si>
    <t>TIP IA00259</t>
    <phoneticPr fontId="0"/>
  </si>
  <si>
    <t>Additional Parameter in Scrap Transaction Entry</t>
  </si>
  <si>
    <t>DMIS00000009201511170001</t>
    <phoneticPr fontId="0"/>
  </si>
  <si>
    <r>
      <t>TIP PRAS EHD Scrap</t>
    </r>
    <r>
      <rPr>
        <sz val="11"/>
        <rFont val="ＭＳ Ｐゴシック"/>
        <family val="3"/>
        <charset val="128"/>
      </rPr>
      <t>システム</t>
    </r>
    <r>
      <rPr>
        <sz val="11"/>
        <rFont val="Arial"/>
        <family val="2"/>
      </rPr>
      <t xml:space="preserve"> </t>
    </r>
    <r>
      <rPr>
        <sz val="11"/>
        <rFont val="ＭＳ Ｐゴシック"/>
        <family val="3"/>
        <charset val="128"/>
      </rPr>
      <t>新規項目追加対応</t>
    </r>
  </si>
  <si>
    <t>TIP IA00269</t>
    <phoneticPr fontId="0"/>
  </si>
  <si>
    <t>Deletion of freight billing transaction due to incorrect distribution</t>
    <phoneticPr fontId="0"/>
  </si>
  <si>
    <t>User input incorrect account code distribution to be used in freight billings, creating error in the transactions.</t>
  </si>
  <si>
    <t>DMIS00000008201511060001</t>
    <phoneticPr fontId="0"/>
  </si>
  <si>
    <r>
      <t xml:space="preserve">TIP PRAS </t>
    </r>
    <r>
      <rPr>
        <sz val="11"/>
        <rFont val="ＭＳ Ｐゴシック"/>
        <family val="3"/>
        <charset val="128"/>
      </rPr>
      <t>誤入力</t>
    </r>
    <r>
      <rPr>
        <sz val="11"/>
        <rFont val="Arial"/>
        <family val="2"/>
      </rPr>
      <t>AP</t>
    </r>
    <r>
      <rPr>
        <sz val="11"/>
        <rFont val="ＭＳ Ｐゴシック"/>
        <family val="3"/>
        <charset val="128"/>
      </rPr>
      <t>トランザクションの削除対応</t>
    </r>
    <r>
      <rPr>
        <sz val="11"/>
        <rFont val="Arial"/>
        <family val="2"/>
      </rPr>
      <t>(TIP-ISD DB</t>
    </r>
    <r>
      <rPr>
        <sz val="11"/>
        <rFont val="ＭＳ Ｐゴシック"/>
        <family val="3"/>
        <charset val="128"/>
      </rPr>
      <t>更新</t>
    </r>
    <r>
      <rPr>
        <sz val="11"/>
        <rFont val="Arial"/>
        <family val="2"/>
      </rPr>
      <t>)</t>
    </r>
  </si>
  <si>
    <t>TIP IA00270</t>
  </si>
  <si>
    <t>HSA Completion Cancellation No MO Recovery</t>
  </si>
  <si>
    <t>DMIS00000008201511060002</t>
    <phoneticPr fontId="0"/>
  </si>
  <si>
    <r>
      <t>TIP PRAS (EHD) HSA</t>
    </r>
    <r>
      <rPr>
        <sz val="11"/>
        <rFont val="ＭＳ Ｐゴシック"/>
        <family val="3"/>
        <charset val="128"/>
      </rPr>
      <t>完成取消データ</t>
    </r>
    <r>
      <rPr>
        <sz val="11"/>
        <rFont val="Arial"/>
        <family val="2"/>
      </rPr>
      <t>No MO</t>
    </r>
    <r>
      <rPr>
        <sz val="11"/>
        <rFont val="ＭＳ Ｐゴシック"/>
        <family val="3"/>
        <charset val="128"/>
      </rPr>
      <t>リカバリ対応</t>
    </r>
    <r>
      <rPr>
        <sz val="11"/>
        <rFont val="Arial"/>
        <family val="2"/>
      </rPr>
      <t>_20151030</t>
    </r>
  </si>
  <si>
    <t>TIP IA00271</t>
    <phoneticPr fontId="0"/>
  </si>
  <si>
    <t>Update of incorrect account code combination in IA</t>
  </si>
  <si>
    <t>Setup given by FIA for account code was incorrect.</t>
  </si>
  <si>
    <t>DMIS00000008201511050001</t>
    <phoneticPr fontId="0"/>
  </si>
  <si>
    <r>
      <t>TIP PRAS IA</t>
    </r>
    <r>
      <rPr>
        <sz val="11"/>
        <rFont val="ＭＳ Ｐゴシック"/>
        <family val="3"/>
        <charset val="128"/>
      </rPr>
      <t>勘定科目コード修正対応</t>
    </r>
    <r>
      <rPr>
        <sz val="11"/>
        <rFont val="Arial"/>
        <family val="2"/>
      </rPr>
      <t>(TIP-ISD DB</t>
    </r>
    <r>
      <rPr>
        <sz val="11"/>
        <rFont val="ＭＳ Ｐゴシック"/>
        <family val="3"/>
        <charset val="128"/>
      </rPr>
      <t>更新</t>
    </r>
    <r>
      <rPr>
        <sz val="11"/>
        <rFont val="Arial"/>
        <family val="2"/>
      </rPr>
      <t>)</t>
    </r>
  </si>
  <si>
    <t>TIP IB00272</t>
    <phoneticPr fontId="0"/>
  </si>
  <si>
    <t>Replacement of ASN Server</t>
  </si>
  <si>
    <t>DMIS00000009201511050001</t>
    <phoneticPr fontId="0"/>
  </si>
  <si>
    <r>
      <t>TIP TRAS ASN</t>
    </r>
    <r>
      <rPr>
        <sz val="11"/>
        <rFont val="ＭＳ Ｐゴシック"/>
        <family val="3"/>
        <charset val="128"/>
      </rPr>
      <t>サーバ移行対応</t>
    </r>
  </si>
  <si>
    <t>TIP IA00273</t>
    <phoneticPr fontId="0"/>
  </si>
  <si>
    <t>Recovery of 1510 DN0012697 due to wrong revenue distribution</t>
    <phoneticPr fontId="0"/>
  </si>
  <si>
    <t>Incorrect setup by Accounting Checker in-charge of account charging for revenue distribution.</t>
  </si>
  <si>
    <t>DMIS00000008201511060003</t>
  </si>
  <si>
    <r>
      <t>TIP PRAS DN</t>
    </r>
    <r>
      <rPr>
        <sz val="11"/>
        <rFont val="ＭＳ Ｐゴシック"/>
        <family val="3"/>
        <charset val="128"/>
      </rPr>
      <t>データ修正対応</t>
    </r>
    <r>
      <rPr>
        <sz val="11"/>
        <rFont val="Arial"/>
        <family val="2"/>
      </rPr>
      <t>_20151030(TIP-ISD DB</t>
    </r>
    <r>
      <rPr>
        <sz val="11"/>
        <rFont val="ＭＳ Ｐゴシック"/>
        <family val="3"/>
        <charset val="128"/>
      </rPr>
      <t>更新</t>
    </r>
    <r>
      <rPr>
        <sz val="11"/>
        <rFont val="Arial"/>
        <family val="2"/>
      </rPr>
      <t>)</t>
    </r>
  </si>
  <si>
    <t>TIP IA00274</t>
    <phoneticPr fontId="0"/>
  </si>
  <si>
    <t>Overhauling PJ Step 1</t>
  </si>
  <si>
    <t>TIP IA00275</t>
    <phoneticPr fontId="0"/>
  </si>
  <si>
    <t>Roll back of IMPEX transactions due to wrong Mfg_CC</t>
    <phoneticPr fontId="0"/>
  </si>
  <si>
    <t>Incorrect input of user in Mfg_CC</t>
  </si>
  <si>
    <t>DMIS00000008201511120001</t>
    <phoneticPr fontId="0"/>
  </si>
  <si>
    <r>
      <t xml:space="preserve">TIP PRAS </t>
    </r>
    <r>
      <rPr>
        <sz val="11"/>
        <rFont val="ＭＳ Ｐゴシック"/>
        <family val="3"/>
        <charset val="128"/>
      </rPr>
      <t>誤入力</t>
    </r>
    <r>
      <rPr>
        <sz val="11"/>
        <rFont val="Arial"/>
        <family val="2"/>
      </rPr>
      <t>IMPEX transactions</t>
    </r>
    <r>
      <rPr>
        <sz val="11"/>
        <rFont val="ＭＳ Ｐゴシック"/>
        <family val="3"/>
        <charset val="128"/>
      </rPr>
      <t>修正対応</t>
    </r>
    <r>
      <rPr>
        <sz val="11"/>
        <rFont val="Arial"/>
        <family val="2"/>
      </rPr>
      <t>_20151030(TIP-ISD DB</t>
    </r>
    <r>
      <rPr>
        <sz val="11"/>
        <rFont val="ＭＳ Ｐゴシック"/>
        <family val="3"/>
        <charset val="128"/>
      </rPr>
      <t>更新</t>
    </r>
    <r>
      <rPr>
        <sz val="11"/>
        <rFont val="Arial"/>
        <family val="2"/>
      </rPr>
      <t>)</t>
    </r>
  </si>
  <si>
    <t>TIP IA00276</t>
    <phoneticPr fontId="0"/>
  </si>
  <si>
    <t>TIP IA00277</t>
    <phoneticPr fontId="0"/>
  </si>
  <si>
    <t>Recovery of DN Transactions with NULL distribution lines</t>
  </si>
  <si>
    <t>Program bug; under investigation and modification</t>
  </si>
  <si>
    <t>DMIS00000008201511090002</t>
    <phoneticPr fontId="0"/>
  </si>
  <si>
    <r>
      <t>TIP PRAS DN</t>
    </r>
    <r>
      <rPr>
        <sz val="11"/>
        <rFont val="ＭＳ Ｐゴシック"/>
        <family val="3"/>
        <charset val="128"/>
      </rPr>
      <t>データ修正対応</t>
    </r>
    <r>
      <rPr>
        <sz val="11"/>
        <rFont val="Arial"/>
        <family val="2"/>
      </rPr>
      <t>_20151031(TIP-ISD DB</t>
    </r>
    <r>
      <rPr>
        <sz val="11"/>
        <rFont val="ＭＳ Ｐゴシック"/>
        <family val="3"/>
        <charset val="128"/>
      </rPr>
      <t>更新</t>
    </r>
    <r>
      <rPr>
        <sz val="11"/>
        <rFont val="Arial"/>
        <family val="2"/>
      </rPr>
      <t>)</t>
    </r>
  </si>
  <si>
    <t>TIP IA00278</t>
  </si>
  <si>
    <t>TIP IA00279</t>
    <phoneticPr fontId="0"/>
  </si>
  <si>
    <t>Recompilation of XXTIP_EUVS</t>
  </si>
  <si>
    <t>DMIS00000009201511100002</t>
    <phoneticPr fontId="0"/>
  </si>
  <si>
    <r>
      <t>TIP PRAS EUVS</t>
    </r>
    <r>
      <rPr>
        <sz val="11"/>
        <rFont val="ＭＳ Ｐゴシック"/>
        <family val="3"/>
        <charset val="128"/>
      </rPr>
      <t>機能の修正適用</t>
    </r>
    <r>
      <rPr>
        <sz val="11"/>
        <rFont val="Arial"/>
        <family val="2"/>
      </rPr>
      <t>(TIP-ISD</t>
    </r>
    <r>
      <rPr>
        <sz val="11"/>
        <rFont val="ＭＳ Ｐゴシック"/>
        <family val="3"/>
        <charset val="128"/>
      </rPr>
      <t>改修</t>
    </r>
    <r>
      <rPr>
        <sz val="11"/>
        <rFont val="Arial"/>
        <family val="2"/>
      </rPr>
      <t>)</t>
    </r>
  </si>
  <si>
    <t>TIP IA00280</t>
  </si>
  <si>
    <t>Re-activaton of subinventory DSAFIN-S</t>
    <phoneticPr fontId="0"/>
  </si>
  <si>
    <t>Ian</t>
    <phoneticPr fontId="0"/>
  </si>
  <si>
    <t>TIP IB00281</t>
    <phoneticPr fontId="0"/>
  </si>
  <si>
    <t>Change order priority of Packing Instructions to WMS-FG</t>
    <phoneticPr fontId="0"/>
  </si>
  <si>
    <t>DMIS00000009201511090001</t>
    <phoneticPr fontId="0"/>
  </si>
  <si>
    <r>
      <t>TIP PRAS Packing Instruction</t>
    </r>
    <r>
      <rPr>
        <sz val="11"/>
        <rFont val="ＭＳ Ｐゴシック"/>
        <family val="3"/>
        <charset val="128"/>
      </rPr>
      <t>作成順序の更新対応</t>
    </r>
  </si>
  <si>
    <t>TIP IA00282</t>
    <phoneticPr fontId="0"/>
  </si>
  <si>
    <t>Recompilation of TIP_HDDSCP_DISENUSER</t>
  </si>
  <si>
    <t>DMIS00000009201511100001</t>
    <phoneticPr fontId="0"/>
  </si>
  <si>
    <r>
      <t>TIP PRAS HDD ScrapSystem</t>
    </r>
    <r>
      <rPr>
        <sz val="11"/>
        <rFont val="ＭＳ Ｐゴシック"/>
        <family val="3"/>
        <charset val="128"/>
      </rPr>
      <t>不具合対応</t>
    </r>
    <r>
      <rPr>
        <sz val="11"/>
        <rFont val="Arial"/>
        <family val="2"/>
      </rPr>
      <t>(TIP ISD</t>
    </r>
    <r>
      <rPr>
        <sz val="11"/>
        <rFont val="ＭＳ Ｐゴシック"/>
        <family val="3"/>
        <charset val="128"/>
      </rPr>
      <t>開発</t>
    </r>
    <r>
      <rPr>
        <sz val="11"/>
        <rFont val="Arial"/>
        <family val="2"/>
      </rPr>
      <t>)</t>
    </r>
  </si>
  <si>
    <t>TIP IA00283</t>
  </si>
  <si>
    <t>Re-activation of subinventory DSNFIN-S</t>
  </si>
  <si>
    <t>TIP IB00284</t>
    <phoneticPr fontId="0"/>
  </si>
  <si>
    <t>Change lock process of create DATA-1</t>
    <phoneticPr fontId="0"/>
  </si>
  <si>
    <t>DMIS00000009201511100003</t>
    <phoneticPr fontId="0"/>
  </si>
  <si>
    <r>
      <t>TIP PRAS Data-1</t>
    </r>
    <r>
      <rPr>
        <sz val="11"/>
        <rFont val="ＭＳ Ｐゴシック"/>
        <family val="3"/>
        <charset val="128"/>
      </rPr>
      <t>作成時の</t>
    </r>
    <r>
      <rPr>
        <sz val="11"/>
        <rFont val="Arial"/>
        <family val="2"/>
      </rPr>
      <t>For Update</t>
    </r>
    <r>
      <rPr>
        <sz val="11"/>
        <rFont val="ＭＳ Ｐゴシック"/>
        <family val="3"/>
        <charset val="128"/>
      </rPr>
      <t>ロック問題対応</t>
    </r>
  </si>
  <si>
    <t>TIP IA00285</t>
    <phoneticPr fontId="0"/>
  </si>
  <si>
    <t>Additional Globe Billing Expense in Lastpay Account Master</t>
  </si>
  <si>
    <t>DMIS00000008201511260001</t>
  </si>
  <si>
    <r>
      <t>TIP PRAS AP</t>
    </r>
    <r>
      <rPr>
        <sz val="11"/>
        <rFont val="ＭＳ Ｐゴシック"/>
        <family val="3"/>
        <charset val="128"/>
      </rPr>
      <t>アカウントマスタの追加対応</t>
    </r>
    <r>
      <rPr>
        <sz val="11"/>
        <rFont val="Arial"/>
        <family val="2"/>
      </rPr>
      <t>(TIP-ISD DB</t>
    </r>
    <r>
      <rPr>
        <sz val="11"/>
        <rFont val="ＭＳ Ｐゴシック"/>
        <family val="3"/>
        <charset val="128"/>
      </rPr>
      <t>更新</t>
    </r>
    <r>
      <rPr>
        <sz val="11"/>
        <rFont val="Arial"/>
        <family val="2"/>
      </rPr>
      <t>)</t>
    </r>
  </si>
  <si>
    <t>TIP IA00286</t>
    <phoneticPr fontId="0"/>
  </si>
  <si>
    <t>Additional Cost Center Code in IMPEX system</t>
  </si>
  <si>
    <t>No Audit trail logs since Data update was done using application. Impex request is to include the New Cost Center Codes of TIP dept. section on the IMPEX System.</t>
  </si>
  <si>
    <t>DMIS00000008201511260002</t>
  </si>
  <si>
    <t>TIP PRAS 原価センタコードの追加対応(TIP-ISD DB更新)</t>
  </si>
  <si>
    <t>TIP IA00287</t>
    <phoneticPr fontId="0"/>
  </si>
  <si>
    <t>DMIS00000009201511160001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</si>
  <si>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_20151116</t>
    </r>
  </si>
  <si>
    <t>TIP IA00288</t>
    <phoneticPr fontId="0"/>
  </si>
  <si>
    <t>Setup for New 15B TO of TIP</t>
  </si>
  <si>
    <t>To udpdate PRAS setup regarding new 15B TIP TO, Some update was done using application (no audit trail logs)</t>
  </si>
  <si>
    <t>DMIS00000008201511180001</t>
  </si>
  <si>
    <r>
      <t xml:space="preserve">TIP TRAS </t>
    </r>
    <r>
      <rPr>
        <sz val="11"/>
        <rFont val="ＭＳ Ｐゴシック"/>
        <family val="3"/>
        <charset val="128"/>
      </rPr>
      <t>新</t>
    </r>
    <r>
      <rPr>
        <sz val="11"/>
        <rFont val="Arial"/>
        <family val="2"/>
      </rPr>
      <t>Cost Center</t>
    </r>
    <r>
      <rPr>
        <sz val="11"/>
        <rFont val="ＭＳ Ｐゴシック"/>
        <family val="3"/>
        <charset val="128"/>
      </rPr>
      <t>追加に伴う設定</t>
    </r>
    <r>
      <rPr>
        <sz val="11"/>
        <rFont val="Arial"/>
        <family val="2"/>
      </rPr>
      <t>(TIP-ISD DB</t>
    </r>
    <r>
      <rPr>
        <sz val="11"/>
        <rFont val="ＭＳ Ｐゴシック"/>
        <family val="3"/>
        <charset val="128"/>
      </rPr>
      <t>更新</t>
    </r>
    <r>
      <rPr>
        <sz val="11"/>
        <rFont val="Arial"/>
        <family val="2"/>
      </rPr>
      <t>)</t>
    </r>
  </si>
  <si>
    <t>TIP IB00289</t>
    <phoneticPr fontId="0"/>
  </si>
  <si>
    <t>Recovery of PCM_INV_TRN_INTERFACE</t>
    <phoneticPr fontId="0"/>
  </si>
  <si>
    <t>DMIS00000008201511170001</t>
    <phoneticPr fontId="0"/>
  </si>
  <si>
    <r>
      <t>TIP PRAS PCM_INV_TRN_INTERFACE</t>
    </r>
    <r>
      <rPr>
        <sz val="11"/>
        <rFont val="ＭＳ Ｐゴシック"/>
        <family val="3"/>
        <charset val="128"/>
      </rPr>
      <t>データのリカバリ</t>
    </r>
  </si>
  <si>
    <t>TIP IA00290</t>
  </si>
  <si>
    <t>Roll back of PRF36404 due to incorrect Mfg_CC setup</t>
    <phoneticPr fontId="0"/>
  </si>
  <si>
    <t>DMIS00000008201511180002</t>
    <phoneticPr fontId="0"/>
  </si>
  <si>
    <r>
      <t>TIP PRAS AP</t>
    </r>
    <r>
      <rPr>
        <sz val="11"/>
        <rFont val="ＭＳ Ｐゴシック"/>
        <family val="3"/>
        <charset val="128"/>
      </rPr>
      <t>インボイス</t>
    </r>
    <r>
      <rPr>
        <sz val="11"/>
        <rFont val="Arial"/>
        <family val="2"/>
      </rPr>
      <t>Mfg_CC</t>
    </r>
    <r>
      <rPr>
        <sz val="11"/>
        <rFont val="ＭＳ Ｐゴシック"/>
        <family val="3"/>
        <charset val="128"/>
      </rPr>
      <t>の誤入力リカバリ対応</t>
    </r>
    <r>
      <rPr>
        <sz val="11"/>
        <rFont val="Arial"/>
        <family val="2"/>
      </rPr>
      <t>(TIP-ISD DB</t>
    </r>
    <r>
      <rPr>
        <sz val="11"/>
        <rFont val="ＭＳ Ｐゴシック"/>
        <family val="3"/>
        <charset val="128"/>
      </rPr>
      <t>更新</t>
    </r>
    <r>
      <rPr>
        <sz val="11"/>
        <rFont val="Arial"/>
        <family val="2"/>
      </rPr>
      <t>)</t>
    </r>
  </si>
  <si>
    <t>TIP IA00291</t>
    <phoneticPr fontId="0"/>
  </si>
  <si>
    <t>Position setup for new PO common approver</t>
  </si>
  <si>
    <t>DMIS00000008201511260003</t>
  </si>
  <si>
    <r>
      <t xml:space="preserve">TIP PRAS </t>
    </r>
    <r>
      <rPr>
        <sz val="11"/>
        <rFont val="ＭＳ Ｐゴシック"/>
        <family val="3"/>
        <charset val="128"/>
      </rPr>
      <t>注文書（</t>
    </r>
    <r>
      <rPr>
        <sz val="11"/>
        <rFont val="Arial"/>
        <family val="2"/>
      </rPr>
      <t>XXPURR0021</t>
    </r>
    <r>
      <rPr>
        <sz val="11"/>
        <rFont val="ＭＳ Ｐゴシック"/>
        <family val="3"/>
        <charset val="128"/>
      </rPr>
      <t>）承認者名の表示変更対応</t>
    </r>
    <r>
      <rPr>
        <sz val="11"/>
        <rFont val="Arial"/>
        <family val="2"/>
      </rPr>
      <t>(TIP ISD</t>
    </r>
    <r>
      <rPr>
        <sz val="11"/>
        <rFont val="ＭＳ Ｐゴシック"/>
        <family val="3"/>
        <charset val="128"/>
      </rPr>
      <t>開発</t>
    </r>
    <r>
      <rPr>
        <sz val="11"/>
        <rFont val="Arial"/>
        <family val="2"/>
      </rPr>
      <t>)</t>
    </r>
  </si>
  <si>
    <t>TIP IA00292</t>
    <phoneticPr fontId="0"/>
  </si>
  <si>
    <t>Request to change carton subinventory status</t>
  </si>
  <si>
    <t>reason from user: The usual flow for shipping normal output is to transact the carton ID until EHDPRD. And from there, a shipping instruction will be issued. But since this was a special shipment request, data was transacted until EHDFIN only.)</t>
  </si>
  <si>
    <t>DMIS00000009201511190001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</si>
  <si>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_20151118</t>
    </r>
  </si>
  <si>
    <t>TIP IA00293</t>
    <phoneticPr fontId="0"/>
  </si>
  <si>
    <t>DMIS00000008201511190001</t>
    <phoneticPr fontId="0"/>
  </si>
  <si>
    <r>
      <t>TIP PRAS ESD</t>
    </r>
    <r>
      <rPr>
        <sz val="11"/>
        <rFont val="ＭＳ Ｐゴシック"/>
        <family val="3"/>
        <charset val="128"/>
      </rPr>
      <t>完成処理エラーデータリカバリ</t>
    </r>
    <r>
      <rPr>
        <sz val="11"/>
        <rFont val="Arial"/>
        <family val="2"/>
      </rPr>
      <t>_20151118(TIP-ISD DB</t>
    </r>
    <r>
      <rPr>
        <sz val="11"/>
        <rFont val="ＭＳ Ｐゴシック"/>
        <family val="3"/>
        <charset val="128"/>
      </rPr>
      <t>更新</t>
    </r>
    <r>
      <rPr>
        <sz val="11"/>
        <rFont val="Arial"/>
        <family val="2"/>
      </rPr>
      <t>)</t>
    </r>
  </si>
  <si>
    <t>TIP IB00294</t>
    <phoneticPr fontId="0"/>
  </si>
  <si>
    <t>Add Payment Term for Jan-2016</t>
    <phoneticPr fontId="0"/>
  </si>
  <si>
    <t>TIP IA00295</t>
    <phoneticPr fontId="0"/>
  </si>
  <si>
    <t>No Data Found TIP_BPO_DETAIL error in TIP_ISSUE_JNL_PO</t>
    <phoneticPr fontId="0"/>
  </si>
  <si>
    <t>DMIS00000009201511240001</t>
    <phoneticPr fontId="0"/>
  </si>
  <si>
    <r>
      <t>TIP PRAS VMI</t>
    </r>
    <r>
      <rPr>
        <sz val="11"/>
        <rFont val="ＭＳ Ｐゴシック"/>
        <family val="3"/>
        <charset val="128"/>
      </rPr>
      <t>払出しエラー（大文字インボイス）リカバリ対応</t>
    </r>
    <r>
      <rPr>
        <sz val="11"/>
        <rFont val="Arial"/>
        <family val="2"/>
      </rPr>
      <t>_20151124</t>
    </r>
  </si>
  <si>
    <t>TIP IA00298</t>
    <phoneticPr fontId="0"/>
  </si>
  <si>
    <t>Cannot change GPT approver in PR AFC</t>
    <phoneticPr fontId="0"/>
  </si>
  <si>
    <t>PR AFC logic is only within section but user requested to change GPT approver from other section since reason is no trained GPT on their department.</t>
  </si>
  <si>
    <t>DMIS00000008201511270002</t>
    <phoneticPr fontId="0"/>
  </si>
  <si>
    <r>
      <t>TIP PRAS PRPO</t>
    </r>
    <r>
      <rPr>
        <sz val="11"/>
        <rFont val="ＭＳ Ｐゴシック"/>
        <family val="3"/>
        <charset val="128"/>
      </rPr>
      <t>承認者グループのリカバリ対応</t>
    </r>
    <r>
      <rPr>
        <sz val="11"/>
        <rFont val="Arial"/>
        <family val="2"/>
      </rPr>
      <t>(TIP-ISD DB</t>
    </r>
    <r>
      <rPr>
        <sz val="11"/>
        <rFont val="ＭＳ Ｐゴシック"/>
        <family val="3"/>
        <charset val="128"/>
      </rPr>
      <t>更新</t>
    </r>
    <r>
      <rPr>
        <sz val="11"/>
        <rFont val="Arial"/>
        <family val="2"/>
      </rPr>
      <t>)</t>
    </r>
  </si>
  <si>
    <t>TIP IA00299</t>
    <phoneticPr fontId="0"/>
  </si>
  <si>
    <t>Setup of DSAMAT and DSNMAT Locator</t>
  </si>
  <si>
    <t>TIP IA00305</t>
    <phoneticPr fontId="0"/>
  </si>
  <si>
    <t>Data Download - UnBilled Purchase Order Modification</t>
  </si>
  <si>
    <t>TIP IA00306</t>
    <phoneticPr fontId="0"/>
  </si>
  <si>
    <t>DMIS00000008201511270003</t>
    <phoneticPr fontId="0"/>
  </si>
  <si>
    <r>
      <t>TIP PRAS ESD</t>
    </r>
    <r>
      <rPr>
        <sz val="11"/>
        <rFont val="ＭＳ Ｐゴシック"/>
        <family val="3"/>
        <charset val="128"/>
      </rPr>
      <t>完成処理エラーデータリカバリ</t>
    </r>
    <r>
      <rPr>
        <sz val="11"/>
        <rFont val="Arial"/>
        <family val="2"/>
      </rPr>
      <t>_20151127(TIP-ISD DB</t>
    </r>
    <r>
      <rPr>
        <sz val="11"/>
        <rFont val="ＭＳ Ｐゴシック"/>
        <family val="3"/>
        <charset val="128"/>
      </rPr>
      <t>更新</t>
    </r>
    <r>
      <rPr>
        <sz val="11"/>
        <rFont val="Arial"/>
        <family val="2"/>
      </rPr>
      <t>)</t>
    </r>
  </si>
  <si>
    <t>TIP IA00308</t>
    <phoneticPr fontId="0"/>
  </si>
  <si>
    <t>Data Download for EHD Carton Completion Report</t>
  </si>
  <si>
    <t>TIP IA00296</t>
    <phoneticPr fontId="0"/>
  </si>
  <si>
    <t>P2_Data Consolidation_TIP Slow and Non-Moving Item</t>
  </si>
  <si>
    <t xml:space="preserve">DMIS00000009201511240002 </t>
    <phoneticPr fontId="0"/>
  </si>
  <si>
    <r>
      <t>TIP PRAS Slow Moving</t>
    </r>
    <r>
      <rPr>
        <sz val="11"/>
        <rFont val="ＭＳ Ｐゴシック"/>
        <family val="3"/>
        <charset val="128"/>
      </rPr>
      <t>／</t>
    </r>
    <r>
      <rPr>
        <sz val="11"/>
        <rFont val="Arial"/>
        <family val="2"/>
      </rPr>
      <t>Non-Moving Item P2Data</t>
    </r>
    <r>
      <rPr>
        <sz val="11"/>
        <rFont val="ＭＳ Ｐゴシック"/>
        <family val="3"/>
        <charset val="128"/>
      </rPr>
      <t>強化対応</t>
    </r>
    <r>
      <rPr>
        <sz val="11"/>
        <rFont val="Arial"/>
        <family val="2"/>
      </rPr>
      <t xml:space="preserve"> </t>
    </r>
  </si>
  <si>
    <t>TIP IA00297</t>
    <phoneticPr fontId="0"/>
  </si>
  <si>
    <t>Update Item Cost of HSA for DSN and DSA</t>
  </si>
  <si>
    <t>DMIS00000009201511250001</t>
    <phoneticPr fontId="0"/>
  </si>
  <si>
    <r>
      <t>TIP PRAS CIP Overhauling</t>
    </r>
    <r>
      <rPr>
        <sz val="11"/>
        <rFont val="ＭＳ Ｐゴシック"/>
        <family val="3"/>
        <charset val="128"/>
      </rPr>
      <t>対応に伴う</t>
    </r>
    <r>
      <rPr>
        <sz val="11"/>
        <rFont val="Arial"/>
        <family val="2"/>
      </rPr>
      <t>HSA</t>
    </r>
    <r>
      <rPr>
        <sz val="11"/>
        <rFont val="ＭＳ Ｐゴシック"/>
        <family val="3"/>
        <charset val="128"/>
      </rPr>
      <t>単価の更新</t>
    </r>
  </si>
  <si>
    <t>TIP IA00300</t>
    <phoneticPr fontId="0"/>
  </si>
  <si>
    <t>TIP IA00301</t>
    <phoneticPr fontId="0"/>
  </si>
  <si>
    <t>TIP local mail address(EBS Workflow)</t>
  </si>
  <si>
    <t>TIP IA00302</t>
    <phoneticPr fontId="0"/>
  </si>
  <si>
    <t>EHDLine PI System_Modification of Explosion Pgm</t>
  </si>
  <si>
    <t>DMIS00000009201511250002</t>
    <phoneticPr fontId="0"/>
  </si>
  <si>
    <r>
      <t>TIP PRAS EHD PI</t>
    </r>
    <r>
      <rPr>
        <sz val="11"/>
        <rFont val="ＭＳ Ｐゴシック"/>
        <family val="3"/>
        <charset val="128"/>
      </rPr>
      <t>システム改修対応</t>
    </r>
  </si>
  <si>
    <t>TIP IB00303</t>
    <phoneticPr fontId="0"/>
  </si>
  <si>
    <t>Release of Carton-Specified Shipment</t>
    <phoneticPr fontId="0"/>
  </si>
  <si>
    <t>DMIS00000009201511260001</t>
    <phoneticPr fontId="0"/>
  </si>
  <si>
    <r>
      <t>TIP PRAS CS</t>
    </r>
    <r>
      <rPr>
        <sz val="11"/>
        <rFont val="ＭＳ Ｐゴシック"/>
        <family val="3"/>
        <charset val="128"/>
      </rPr>
      <t>出荷対応プログラムのリリース</t>
    </r>
  </si>
  <si>
    <t>TIP IB00304</t>
    <phoneticPr fontId="0"/>
  </si>
  <si>
    <t>Release of CCPH BareIssuacne enhancement</t>
    <phoneticPr fontId="0"/>
  </si>
  <si>
    <t>DMIS00000009201511260002</t>
    <phoneticPr fontId="0"/>
  </si>
  <si>
    <r>
      <t>TIP PRAS Calcomp</t>
    </r>
    <r>
      <rPr>
        <sz val="11"/>
        <rFont val="ＭＳ Ｐゴシック"/>
        <family val="3"/>
        <charset val="128"/>
      </rPr>
      <t>無償出荷自動化対応プログラムのリリース</t>
    </r>
  </si>
  <si>
    <t>TIP IB00309</t>
    <phoneticPr fontId="0"/>
  </si>
  <si>
    <t>FIN-PRD Acceleration Backup Processes</t>
    <phoneticPr fontId="0"/>
  </si>
  <si>
    <t>TIP IB00307</t>
    <phoneticPr fontId="0"/>
  </si>
  <si>
    <t>Request of MDS date to MRP date</t>
    <phoneticPr fontId="0"/>
  </si>
  <si>
    <t>DMIS00000009201512020001</t>
    <phoneticPr fontId="0"/>
  </si>
  <si>
    <r>
      <t>TIP PRAS MRP</t>
    </r>
    <r>
      <rPr>
        <sz val="11"/>
        <rFont val="ＭＳ Ｐゴシック"/>
        <family val="3"/>
        <charset val="128"/>
      </rPr>
      <t>実行日テーブルの更新タイミングの変更対応</t>
    </r>
  </si>
  <si>
    <t>TIP IA00310</t>
    <phoneticPr fontId="0"/>
  </si>
  <si>
    <t>Change DN/CN Default Account Checker from SSC in-charge to FIA</t>
  </si>
  <si>
    <t>Due to incorrect approver selected in Approval Matrix</t>
  </si>
  <si>
    <t>DMIS00000008201512040001</t>
    <phoneticPr fontId="0"/>
  </si>
  <si>
    <r>
      <t>TIP PRAS DN</t>
    </r>
    <r>
      <rPr>
        <sz val="11"/>
        <rFont val="ＭＳ Ｐゴシック"/>
        <family val="3"/>
        <charset val="128"/>
      </rPr>
      <t>データ修正対応</t>
    </r>
    <r>
      <rPr>
        <sz val="11"/>
        <rFont val="Arial"/>
        <family val="2"/>
      </rPr>
      <t>_20151125(TIP-ISD DB</t>
    </r>
    <r>
      <rPr>
        <sz val="11"/>
        <rFont val="ＭＳ Ｐゴシック"/>
        <family val="3"/>
        <charset val="128"/>
      </rPr>
      <t>更新</t>
    </r>
    <r>
      <rPr>
        <sz val="11"/>
        <rFont val="Arial"/>
        <family val="2"/>
      </rPr>
      <t>)</t>
    </r>
  </si>
  <si>
    <t>TIP IB00311</t>
    <phoneticPr fontId="0"/>
  </si>
  <si>
    <t>Recovery of Subinventory Status in XXOM_HDM_IDS_ASN_SERIAL</t>
    <phoneticPr fontId="0"/>
  </si>
  <si>
    <t>DMIS00000008201512070001</t>
    <phoneticPr fontId="0"/>
  </si>
  <si>
    <r>
      <t xml:space="preserve">TIP PRAS </t>
    </r>
    <r>
      <rPr>
        <sz val="11"/>
        <rFont val="ＭＳ Ｐゴシック"/>
        <family val="3"/>
        <charset val="128"/>
      </rPr>
      <t>カートンステータス異常のリカバリ</t>
    </r>
    <r>
      <rPr>
        <sz val="11"/>
        <rFont val="Arial"/>
        <family val="2"/>
      </rPr>
      <t>(TSIS DB</t>
    </r>
    <r>
      <rPr>
        <sz val="11"/>
        <rFont val="ＭＳ Ｐゴシック"/>
        <family val="3"/>
        <charset val="128"/>
      </rPr>
      <t>更新</t>
    </r>
    <r>
      <rPr>
        <sz val="11"/>
        <rFont val="Arial"/>
        <family val="2"/>
      </rPr>
      <t>)</t>
    </r>
  </si>
  <si>
    <t>TIP IB00312</t>
    <phoneticPr fontId="0"/>
  </si>
  <si>
    <t>Miss-compile of IASS0482P</t>
    <phoneticPr fontId="0"/>
  </si>
  <si>
    <t>DMIS00000008201512280001</t>
    <phoneticPr fontId="0"/>
  </si>
  <si>
    <r>
      <t>TIP PRAS JP1</t>
    </r>
    <r>
      <rPr>
        <sz val="11"/>
        <rFont val="ＭＳ Ｐゴシック"/>
        <family val="3"/>
        <charset val="128"/>
      </rPr>
      <t>異常終了にともなう夜間対応</t>
    </r>
    <r>
      <rPr>
        <sz val="11"/>
        <rFont val="Arial"/>
        <family val="2"/>
      </rPr>
      <t xml:space="preserve">(TSIS </t>
    </r>
    <r>
      <rPr>
        <sz val="11"/>
        <rFont val="ＭＳ Ｐゴシック"/>
        <family val="3"/>
        <charset val="128"/>
      </rPr>
      <t>開発適用</t>
    </r>
    <r>
      <rPr>
        <sz val="11"/>
        <rFont val="Arial"/>
        <family val="2"/>
      </rPr>
      <t>)</t>
    </r>
  </si>
  <si>
    <t>TIP IA00313</t>
    <phoneticPr fontId="0"/>
  </si>
  <si>
    <t>Roll back of PRF36410 due to incorrect usage of Class</t>
  </si>
  <si>
    <t>Incorrect input of user in Item Class</t>
  </si>
  <si>
    <t>DMIS00000008201512070002</t>
    <phoneticPr fontId="0"/>
  </si>
  <si>
    <r>
      <t>TIP PRAS AP Billing Transaction</t>
    </r>
    <r>
      <rPr>
        <sz val="11"/>
        <rFont val="ＭＳ Ｐゴシック"/>
        <family val="3"/>
        <charset val="128"/>
      </rPr>
      <t>リカバリ対応</t>
    </r>
    <r>
      <rPr>
        <sz val="11"/>
        <rFont val="Arial"/>
        <family val="2"/>
      </rPr>
      <t>(TIP-ISD DB</t>
    </r>
    <r>
      <rPr>
        <sz val="11"/>
        <rFont val="ＭＳ Ｐゴシック"/>
        <family val="3"/>
        <charset val="128"/>
      </rPr>
      <t>更新</t>
    </r>
    <r>
      <rPr>
        <sz val="11"/>
        <rFont val="Arial"/>
        <family val="2"/>
      </rPr>
      <t>)</t>
    </r>
  </si>
  <si>
    <t>TIP IA00314</t>
    <phoneticPr fontId="0"/>
  </si>
  <si>
    <t>Wrong price master (PMASTER) approver</t>
  </si>
  <si>
    <t>Found multiple buyer setup in TIP_BUYER_MST table due to created by PO AFC which is subject for modification.</t>
  </si>
  <si>
    <t>DMIS00000008201512070003</t>
    <phoneticPr fontId="0"/>
  </si>
  <si>
    <r>
      <t xml:space="preserve">TIP PRAS PUR </t>
    </r>
    <r>
      <rPr>
        <sz val="11"/>
        <rFont val="ＭＳ Ｐゴシック"/>
        <family val="3"/>
        <charset val="128"/>
      </rPr>
      <t>バイヤマスタ修正対応</t>
    </r>
    <r>
      <rPr>
        <sz val="11"/>
        <rFont val="Arial"/>
        <family val="2"/>
      </rPr>
      <t>(TIP-ISD DB</t>
    </r>
    <r>
      <rPr>
        <sz val="11"/>
        <rFont val="ＭＳ Ｐゴシック"/>
        <family val="3"/>
        <charset val="128"/>
      </rPr>
      <t>更新</t>
    </r>
    <r>
      <rPr>
        <sz val="11"/>
        <rFont val="Arial"/>
        <family val="2"/>
      </rPr>
      <t>)</t>
    </r>
  </si>
  <si>
    <t>TIP IA00315</t>
    <phoneticPr fontId="0"/>
  </si>
  <si>
    <t>Additional Gasoline Allowance Expense in Lastpay Account Master</t>
    <phoneticPr fontId="0"/>
  </si>
  <si>
    <t>DMIS00000008201512070004</t>
    <phoneticPr fontId="0"/>
  </si>
  <si>
    <r>
      <t>TIP PRAS AP Lastpay Account Master</t>
    </r>
    <r>
      <rPr>
        <sz val="11"/>
        <rFont val="ＭＳ Ｐゴシック"/>
        <family val="3"/>
        <charset val="128"/>
      </rPr>
      <t>追加対応</t>
    </r>
    <r>
      <rPr>
        <sz val="11"/>
        <rFont val="Arial"/>
        <family val="2"/>
      </rPr>
      <t>(TIP-ISD DB</t>
    </r>
    <r>
      <rPr>
        <sz val="11"/>
        <rFont val="ＭＳ Ｐゴシック"/>
        <family val="3"/>
        <charset val="128"/>
      </rPr>
      <t>更新</t>
    </r>
    <r>
      <rPr>
        <sz val="11"/>
        <rFont val="Arial"/>
        <family val="2"/>
      </rPr>
      <t>)</t>
    </r>
  </si>
  <si>
    <t>TIP IA00316</t>
    <phoneticPr fontId="0"/>
  </si>
  <si>
    <t>Recovery of DNCN Transactions with NULL distribution lines</t>
  </si>
  <si>
    <t>DNCN NULL Distribution</t>
  </si>
  <si>
    <t>DMIS00000008201512090001</t>
    <phoneticPr fontId="0"/>
  </si>
  <si>
    <r>
      <t>TIP PRAS DN</t>
    </r>
    <r>
      <rPr>
        <sz val="11"/>
        <rFont val="ＭＳ Ｐゴシック"/>
        <family val="3"/>
        <charset val="128"/>
      </rPr>
      <t>データ修正対応</t>
    </r>
    <r>
      <rPr>
        <sz val="11"/>
        <rFont val="Arial"/>
        <family val="2"/>
      </rPr>
      <t>_20151127(TIP-ISD DB</t>
    </r>
    <r>
      <rPr>
        <sz val="11"/>
        <rFont val="ＭＳ Ｐゴシック"/>
        <family val="3"/>
        <charset val="128"/>
      </rPr>
      <t>更新</t>
    </r>
    <r>
      <rPr>
        <sz val="11"/>
        <rFont val="Arial"/>
        <family val="2"/>
      </rPr>
      <t>)</t>
    </r>
  </si>
  <si>
    <t>TIP IA00317</t>
  </si>
  <si>
    <t>Modification of SR creation status</t>
  </si>
  <si>
    <t>TIP IB00318</t>
    <phoneticPr fontId="0"/>
  </si>
  <si>
    <t>Request of CCPH BareIssuacne enhancement additional function</t>
    <phoneticPr fontId="0"/>
  </si>
  <si>
    <t>DMIS00000009201512080001</t>
    <phoneticPr fontId="0"/>
  </si>
  <si>
    <r>
      <t>TIP PRAS Calcomp</t>
    </r>
    <r>
      <rPr>
        <sz val="11"/>
        <rFont val="ＭＳ Ｐゴシック"/>
        <family val="3"/>
        <charset val="128"/>
      </rPr>
      <t>無償出荷自動化</t>
    </r>
    <r>
      <rPr>
        <sz val="11"/>
        <rFont val="Arial"/>
        <family val="2"/>
      </rPr>
      <t xml:space="preserve"> </t>
    </r>
    <r>
      <rPr>
        <sz val="11"/>
        <rFont val="ＭＳ Ｐゴシック"/>
        <family val="3"/>
        <charset val="128"/>
      </rPr>
      <t>追加対応</t>
    </r>
    <r>
      <rPr>
        <sz val="11"/>
        <rFont val="Arial"/>
        <family val="2"/>
      </rPr>
      <t xml:space="preserve">(TSIS </t>
    </r>
    <r>
      <rPr>
        <sz val="11"/>
        <rFont val="ＭＳ Ｐゴシック"/>
        <family val="3"/>
        <charset val="128"/>
      </rPr>
      <t>開発適用</t>
    </r>
    <r>
      <rPr>
        <sz val="11"/>
        <rFont val="Arial"/>
        <family val="2"/>
      </rPr>
      <t>)</t>
    </r>
  </si>
  <si>
    <t>TIP IB00319</t>
    <phoneticPr fontId="0"/>
  </si>
  <si>
    <t>Recovery for Calcomp Bare HDD Transfer</t>
    <phoneticPr fontId="0"/>
  </si>
  <si>
    <t>DMIS00000008201512220001</t>
    <phoneticPr fontId="0"/>
  </si>
  <si>
    <r>
      <t>TIP PRAS Calcomp BareHDD</t>
    </r>
    <r>
      <rPr>
        <sz val="11"/>
        <rFont val="ＭＳ Ｐゴシック"/>
        <family val="3"/>
        <charset val="128"/>
      </rPr>
      <t>重複送信リカバリ</t>
    </r>
    <r>
      <rPr>
        <sz val="11"/>
        <rFont val="Arial"/>
        <family val="2"/>
      </rPr>
      <t>(TSIS DB</t>
    </r>
    <r>
      <rPr>
        <sz val="11"/>
        <rFont val="ＭＳ Ｐゴシック"/>
        <family val="3"/>
        <charset val="128"/>
      </rPr>
      <t>更新</t>
    </r>
    <r>
      <rPr>
        <sz val="11"/>
        <rFont val="Arial"/>
        <family val="2"/>
      </rPr>
      <t>)</t>
    </r>
  </si>
  <si>
    <t>TIP IB00320</t>
    <phoneticPr fontId="0"/>
  </si>
  <si>
    <t>Request of CCPH BareIssuacne enhancement additional function(Phase2)</t>
    <phoneticPr fontId="0"/>
  </si>
  <si>
    <t>DMIS00000009201512090001</t>
    <phoneticPr fontId="0"/>
  </si>
  <si>
    <r>
      <t>TIP PRAS Calcomp</t>
    </r>
    <r>
      <rPr>
        <sz val="11"/>
        <rFont val="ＭＳ Ｐゴシック"/>
        <family val="3"/>
        <charset val="128"/>
      </rPr>
      <t>無償出荷自動化</t>
    </r>
    <r>
      <rPr>
        <sz val="11"/>
        <rFont val="Arial"/>
        <family val="2"/>
      </rPr>
      <t xml:space="preserve"> </t>
    </r>
    <r>
      <rPr>
        <sz val="11"/>
        <rFont val="ＭＳ Ｐゴシック"/>
        <family val="3"/>
        <charset val="128"/>
      </rPr>
      <t>追加対応</t>
    </r>
    <r>
      <rPr>
        <sz val="11"/>
        <rFont val="Arial"/>
        <family val="2"/>
      </rPr>
      <t xml:space="preserve"> Phase2(TSIS DB</t>
    </r>
    <r>
      <rPr>
        <sz val="11"/>
        <rFont val="ＭＳ Ｐゴシック"/>
        <family val="3"/>
        <charset val="128"/>
      </rPr>
      <t>更新</t>
    </r>
    <r>
      <rPr>
        <sz val="11"/>
        <rFont val="Arial"/>
        <family val="2"/>
      </rPr>
      <t>)</t>
    </r>
  </si>
  <si>
    <t>TIP IB00322</t>
    <phoneticPr fontId="0"/>
  </si>
  <si>
    <t>Recovery of CS Carton Upload</t>
    <phoneticPr fontId="0"/>
  </si>
  <si>
    <t>DMIS00000008201512140001</t>
    <phoneticPr fontId="0"/>
  </si>
  <si>
    <r>
      <t>TIP PRAS CS</t>
    </r>
    <r>
      <rPr>
        <sz val="11"/>
        <rFont val="ＭＳ Ｐゴシック"/>
        <family val="3"/>
        <charset val="128"/>
      </rPr>
      <t>出荷対応プログラム緊急適用</t>
    </r>
    <r>
      <rPr>
        <sz val="11"/>
        <rFont val="Arial"/>
        <family val="2"/>
      </rPr>
      <t xml:space="preserve">(TSIS </t>
    </r>
    <r>
      <rPr>
        <sz val="11"/>
        <rFont val="ＭＳ Ｐゴシック"/>
        <family val="3"/>
        <charset val="128"/>
      </rPr>
      <t>開発適用</t>
    </r>
    <r>
      <rPr>
        <sz val="11"/>
        <rFont val="Arial"/>
        <family val="2"/>
      </rPr>
      <t>)</t>
    </r>
  </si>
  <si>
    <t>TIP IB00323</t>
    <phoneticPr fontId="0"/>
  </si>
  <si>
    <t>Recovery of PO Interest</t>
  </si>
  <si>
    <t>DMIS00000008201512210001</t>
    <phoneticPr fontId="0"/>
  </si>
  <si>
    <r>
      <t>TIP PRAS PO</t>
    </r>
    <r>
      <rPr>
        <sz val="11"/>
        <rFont val="ＭＳ Ｐゴシック"/>
        <family val="3"/>
        <charset val="128"/>
      </rPr>
      <t>の</t>
    </r>
    <r>
      <rPr>
        <sz val="11"/>
        <rFont val="Arial"/>
        <family val="2"/>
      </rPr>
      <t>INTEREST</t>
    </r>
    <r>
      <rPr>
        <sz val="11"/>
        <rFont val="ＭＳ Ｐゴシック"/>
        <family val="3"/>
        <charset val="128"/>
      </rPr>
      <t>項目リカバリ</t>
    </r>
    <r>
      <rPr>
        <sz val="11"/>
        <rFont val="Arial"/>
        <family val="2"/>
      </rPr>
      <t>(TSIS DB</t>
    </r>
    <r>
      <rPr>
        <sz val="11"/>
        <rFont val="ＭＳ Ｐゴシック"/>
        <family val="3"/>
        <charset val="128"/>
      </rPr>
      <t>更新</t>
    </r>
    <r>
      <rPr>
        <sz val="11"/>
        <rFont val="Arial"/>
        <family val="2"/>
      </rPr>
      <t>)</t>
    </r>
  </si>
  <si>
    <t>TIP IA00324</t>
  </si>
  <si>
    <t>Insert TLGP approver in XXTIP_EUVS_APPROVER</t>
  </si>
  <si>
    <t>No existing application to insert employee in XXTIP_EUVS_APPROVER. Manually inserted using DB Update</t>
  </si>
  <si>
    <t>DMIS00000008201512160001</t>
    <phoneticPr fontId="0"/>
  </si>
  <si>
    <r>
      <t>TIP PRAS XXTIP_EUVS_APPROVER</t>
    </r>
    <r>
      <rPr>
        <sz val="11"/>
        <rFont val="ＭＳ Ｐゴシック"/>
        <family val="3"/>
        <charset val="128"/>
      </rPr>
      <t>の更新</t>
    </r>
    <r>
      <rPr>
        <sz val="11"/>
        <rFont val="Arial"/>
        <family val="2"/>
      </rPr>
      <t>(TIP-ISD DB</t>
    </r>
    <r>
      <rPr>
        <sz val="11"/>
        <rFont val="ＭＳ Ｐゴシック"/>
        <family val="3"/>
        <charset val="128"/>
      </rPr>
      <t>更新</t>
    </r>
    <r>
      <rPr>
        <sz val="11"/>
        <rFont val="Arial"/>
        <family val="2"/>
      </rPr>
      <t>)</t>
    </r>
  </si>
  <si>
    <t>TIP IA00325</t>
  </si>
  <si>
    <t>SSD Completion Recovery - Request Set Wrong Selection</t>
  </si>
  <si>
    <t>Incorrect selection of ORACLE REQUEST SET.</t>
  </si>
  <si>
    <t>DMIS00000008201512170001</t>
    <phoneticPr fontId="0"/>
  </si>
  <si>
    <r>
      <t>TIP PRAS SSD</t>
    </r>
    <r>
      <rPr>
        <sz val="11"/>
        <rFont val="ＭＳ Ｐゴシック"/>
        <family val="3"/>
        <charset val="128"/>
      </rPr>
      <t>完成処理エラーデータリカバリ</t>
    </r>
    <r>
      <rPr>
        <sz val="11"/>
        <rFont val="Arial"/>
        <family val="2"/>
      </rPr>
      <t>_20151214</t>
    </r>
  </si>
  <si>
    <t>TIP IB00326</t>
    <phoneticPr fontId="0"/>
  </si>
  <si>
    <t>Recovery of e-mail notification function for future BPO Issue(Phase2)</t>
    <phoneticPr fontId="0"/>
  </si>
  <si>
    <t>DMIS00000008201512180001</t>
    <phoneticPr fontId="0"/>
  </si>
  <si>
    <r>
      <t xml:space="preserve">TIP PRAS </t>
    </r>
    <r>
      <rPr>
        <sz val="11"/>
        <rFont val="ＭＳ Ｐゴシック"/>
        <family val="3"/>
        <charset val="128"/>
      </rPr>
      <t>未来</t>
    </r>
    <r>
      <rPr>
        <sz val="11"/>
        <rFont val="Arial"/>
        <family val="2"/>
      </rPr>
      <t>BPO</t>
    </r>
    <r>
      <rPr>
        <sz val="11"/>
        <rFont val="ＭＳ Ｐゴシック"/>
        <family val="3"/>
        <charset val="128"/>
      </rPr>
      <t>の前倒しアラートメール通知機能のリカバリ対応</t>
    </r>
    <r>
      <rPr>
        <sz val="11"/>
        <rFont val="Arial"/>
        <family val="2"/>
      </rPr>
      <t xml:space="preserve">(TSIS </t>
    </r>
    <r>
      <rPr>
        <sz val="11"/>
        <rFont val="ＭＳ Ｐゴシック"/>
        <family val="3"/>
        <charset val="128"/>
      </rPr>
      <t>開発適用</t>
    </r>
    <r>
      <rPr>
        <sz val="11"/>
        <rFont val="Arial"/>
        <family val="2"/>
      </rPr>
      <t>)</t>
    </r>
  </si>
  <si>
    <t>TIP IA00330</t>
    <phoneticPr fontId="0"/>
  </si>
  <si>
    <t>Additional setup for SSS Claim in Lastpay Account Master</t>
  </si>
  <si>
    <t>An error occurred due to no setup in Lastpay Account master for SSS Claim of employee’s cost center</t>
  </si>
  <si>
    <t>DMIS00000008201512280002</t>
    <phoneticPr fontId="0"/>
  </si>
  <si>
    <t>TIP IA00321</t>
    <phoneticPr fontId="0"/>
  </si>
  <si>
    <t>Modification of TIP Lastpay Account Master - Add Cost Center</t>
    <phoneticPr fontId="0"/>
  </si>
  <si>
    <t>DMIS00000009201512150001</t>
    <phoneticPr fontId="0"/>
  </si>
  <si>
    <r>
      <t>TIP PRAS Lastpay Account Master(TAPF0003.fmb)</t>
    </r>
    <r>
      <rPr>
        <sz val="11"/>
        <rFont val="ＭＳ Ｐゴシック"/>
        <family val="3"/>
        <charset val="128"/>
      </rPr>
      <t>の改修対応</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</si>
  <si>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IB00327</t>
    <phoneticPr fontId="0"/>
  </si>
  <si>
    <t>Modification of Import DN to prevent error</t>
    <phoneticPr fontId="0"/>
  </si>
  <si>
    <t>DMIS00000009201512170001</t>
    <phoneticPr fontId="0"/>
  </si>
  <si>
    <r>
      <t>TIP PRAS Import DN</t>
    </r>
    <r>
      <rPr>
        <sz val="11"/>
        <rFont val="ＭＳ Ｐゴシック"/>
        <family val="3"/>
        <charset val="128"/>
      </rPr>
      <t>オーバーフローエラー防止</t>
    </r>
    <r>
      <rPr>
        <sz val="11"/>
        <rFont val="Arial"/>
        <family val="2"/>
      </rPr>
      <t xml:space="preserve">(TSIS </t>
    </r>
    <r>
      <rPr>
        <sz val="11"/>
        <rFont val="ＭＳ Ｐゴシック"/>
        <family val="3"/>
        <charset val="128"/>
      </rPr>
      <t>開発適用</t>
    </r>
    <r>
      <rPr>
        <sz val="11"/>
        <rFont val="Arial"/>
        <family val="2"/>
      </rPr>
      <t>)</t>
    </r>
  </si>
  <si>
    <t>TIP IA00328</t>
    <phoneticPr fontId="0"/>
  </si>
  <si>
    <t>Deletion of wrong Transaction in CFAMS</t>
  </si>
  <si>
    <t>Requested by user to delete wrong CFAMS transactions. Manually deleted due to no existing application</t>
  </si>
  <si>
    <t>DMIS00000008201601060001</t>
    <phoneticPr fontId="0"/>
  </si>
  <si>
    <r>
      <t>TIP PRAS CFAM</t>
    </r>
    <r>
      <rPr>
        <sz val="11"/>
        <rFont val="ＭＳ Ｐゴシック"/>
        <family val="3"/>
        <charset val="128"/>
      </rPr>
      <t>不要データ削除対応</t>
    </r>
    <r>
      <rPr>
        <sz val="11"/>
        <rFont val="Arial"/>
        <family val="2"/>
      </rPr>
      <t>(TIP-ISD DB</t>
    </r>
    <r>
      <rPr>
        <sz val="11"/>
        <rFont val="ＭＳ Ｐゴシック"/>
        <family val="3"/>
        <charset val="128"/>
      </rPr>
      <t>更新</t>
    </r>
    <r>
      <rPr>
        <sz val="11"/>
        <rFont val="Arial"/>
        <family val="2"/>
      </rPr>
      <t>)</t>
    </r>
  </si>
  <si>
    <t>TIP IB00329</t>
    <phoneticPr fontId="0"/>
  </si>
  <si>
    <t>Table Modification of Calcomp Bare HDD Transfer</t>
    <phoneticPr fontId="0"/>
  </si>
  <si>
    <t>DMIS00000008201601050004</t>
    <phoneticPr fontId="0"/>
  </si>
  <si>
    <r>
      <t>TIP PRAS BareHDD</t>
    </r>
    <r>
      <rPr>
        <sz val="11"/>
        <rFont val="ＭＳ Ｐゴシック"/>
        <family val="3"/>
        <charset val="128"/>
      </rPr>
      <t>再送信時一時制約違反対応</t>
    </r>
    <r>
      <rPr>
        <sz val="11"/>
        <rFont val="Arial"/>
        <family val="2"/>
      </rPr>
      <t xml:space="preserve">(TSIS </t>
    </r>
    <r>
      <rPr>
        <sz val="11"/>
        <rFont val="ＭＳ Ｐゴシック"/>
        <family val="3"/>
        <charset val="128"/>
      </rPr>
      <t>開発適用</t>
    </r>
    <r>
      <rPr>
        <sz val="11"/>
        <rFont val="Arial"/>
        <family val="2"/>
      </rPr>
      <t>)</t>
    </r>
  </si>
  <si>
    <t>TIP IB00332</t>
    <phoneticPr fontId="0"/>
  </si>
  <si>
    <t>Evidence of File upload for Issue TIP IA00205</t>
    <phoneticPr fontId="0"/>
  </si>
  <si>
    <t>DMIS00000008201601080001</t>
    <phoneticPr fontId="0"/>
  </si>
  <si>
    <r>
      <t xml:space="preserve"> TIP PRAS TIP IA00205</t>
    </r>
    <r>
      <rPr>
        <sz val="11"/>
        <rFont val="ＭＳ Ｐゴシック"/>
        <family val="3"/>
        <charset val="128"/>
      </rPr>
      <t>に関するファイルアップロード証跡</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</si>
  <si>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IB00331</t>
    <phoneticPr fontId="0"/>
  </si>
  <si>
    <t>G-Code to P-Code PJ Phase1(MFG)</t>
    <phoneticPr fontId="0"/>
  </si>
  <si>
    <t>DMIS00000007201604250003</t>
    <phoneticPr fontId="0"/>
  </si>
  <si>
    <r>
      <rPr>
        <sz val="11"/>
        <rFont val="ＭＳ Ｐゴシック"/>
        <family val="3"/>
        <charset val="128"/>
      </rPr>
      <t>生産管理効率化</t>
    </r>
    <r>
      <rPr>
        <sz val="11"/>
        <rFont val="Arial"/>
        <family val="2"/>
      </rPr>
      <t xml:space="preserve">PJ </t>
    </r>
    <r>
      <rPr>
        <sz val="11"/>
        <rFont val="ＭＳ Ｐゴシック"/>
        <family val="3"/>
        <charset val="128"/>
      </rPr>
      <t>代表タイプコードのマスタメンテナンス画面の本番適用</t>
    </r>
  </si>
  <si>
    <t>TIP IA00333</t>
  </si>
  <si>
    <t>ESD Completion Recovery (No OpSeq)</t>
  </si>
  <si>
    <t>There was an error encountered on program TIPWIPS040.</t>
  </si>
  <si>
    <t>DMIS00000008201601050001</t>
  </si>
  <si>
    <r>
      <t>TIP PRAS ESD</t>
    </r>
    <r>
      <rPr>
        <sz val="11"/>
        <rFont val="ＭＳ Ｐゴシック"/>
        <family val="3"/>
        <charset val="128"/>
      </rPr>
      <t>完成処理エラーデータリカバリ</t>
    </r>
    <r>
      <rPr>
        <sz val="11"/>
        <rFont val="Arial"/>
        <family val="2"/>
      </rPr>
      <t>_20160105(TIP-ISD DB</t>
    </r>
    <r>
      <rPr>
        <sz val="11"/>
        <rFont val="ＭＳ Ｐゴシック"/>
        <family val="3"/>
        <charset val="128"/>
      </rPr>
      <t>更新</t>
    </r>
    <r>
      <rPr>
        <sz val="11"/>
        <rFont val="Arial"/>
        <family val="2"/>
      </rPr>
      <t>)</t>
    </r>
  </si>
  <si>
    <t>TIP IA00334</t>
  </si>
  <si>
    <t>ESD Scrap Stock-IN Recovery</t>
  </si>
  <si>
    <t>Accidentally ticked the check box for approver though it is a non-expensive item.</t>
  </si>
  <si>
    <t>DMIS00000008201601050002</t>
  </si>
  <si>
    <r>
      <t>TIP PRAS ESD Scrap</t>
    </r>
    <r>
      <rPr>
        <sz val="11"/>
        <rFont val="ＭＳ Ｐゴシック"/>
        <family val="3"/>
        <charset val="128"/>
      </rPr>
      <t>エラーデータリカバリ</t>
    </r>
    <r>
      <rPr>
        <sz val="11"/>
        <rFont val="Arial"/>
        <family val="2"/>
      </rPr>
      <t>_20160105(TIP-ISD DB</t>
    </r>
    <r>
      <rPr>
        <sz val="11"/>
        <rFont val="ＭＳ Ｐゴシック"/>
        <family val="3"/>
        <charset val="128"/>
      </rPr>
      <t>更新</t>
    </r>
    <r>
      <rPr>
        <sz val="11"/>
        <rFont val="Arial"/>
        <family val="2"/>
      </rPr>
      <t>)</t>
    </r>
  </si>
  <si>
    <t>TIP IA00335</t>
  </si>
  <si>
    <t>These katabans for return are external rework units which was completed before PRAS Implementation.
Thus, MO/Job Number is not anymore existing in current Oracle EBS.</t>
  </si>
  <si>
    <t>DMIS00000008201601050003</t>
  </si>
  <si>
    <r>
      <t>TIP PRAS ESD</t>
    </r>
    <r>
      <rPr>
        <sz val="11"/>
        <rFont val="ＭＳ Ｐゴシック"/>
        <family val="3"/>
        <charset val="128"/>
      </rPr>
      <t>完成取消処理エラーデータリカバリ</t>
    </r>
    <r>
      <rPr>
        <sz val="11"/>
        <rFont val="Arial"/>
        <family val="2"/>
      </rPr>
      <t>_20160105(TIP-ISD DB</t>
    </r>
    <r>
      <rPr>
        <sz val="11"/>
        <rFont val="ＭＳ Ｐゴシック"/>
        <family val="3"/>
        <charset val="128"/>
      </rPr>
      <t>更新</t>
    </r>
    <r>
      <rPr>
        <sz val="11"/>
        <rFont val="Arial"/>
        <family val="2"/>
      </rPr>
      <t>)</t>
    </r>
  </si>
  <si>
    <t>TIP IA00336</t>
  </si>
  <si>
    <t>Recovery of DNCN trx with NULL distribution lines</t>
  </si>
  <si>
    <t>DMIS00000008201601050005</t>
    <phoneticPr fontId="0"/>
  </si>
  <si>
    <r>
      <t>TIP PRAS DN</t>
    </r>
    <r>
      <rPr>
        <sz val="11"/>
        <rFont val="ＭＳ Ｐゴシック"/>
        <family val="3"/>
        <charset val="128"/>
      </rPr>
      <t>データ修正対応</t>
    </r>
    <r>
      <rPr>
        <sz val="11"/>
        <rFont val="Arial"/>
        <family val="2"/>
      </rPr>
      <t>_20151228(TIP-ISD DB</t>
    </r>
    <r>
      <rPr>
        <sz val="11"/>
        <rFont val="ＭＳ Ｐゴシック"/>
        <family val="3"/>
        <charset val="128"/>
      </rPr>
      <t>更新</t>
    </r>
    <r>
      <rPr>
        <sz val="11"/>
        <rFont val="Arial"/>
        <family val="2"/>
      </rPr>
      <t>)</t>
    </r>
  </si>
  <si>
    <t>TIP IB00337</t>
    <phoneticPr fontId="0"/>
  </si>
  <si>
    <t>Recovery of EHD Cancel Completion data</t>
  </si>
  <si>
    <t>DMIS00000009201601060001</t>
    <phoneticPr fontId="0"/>
  </si>
  <si>
    <r>
      <t>TIP PRAS EHD</t>
    </r>
    <r>
      <rPr>
        <sz val="11"/>
        <rFont val="ＭＳ Ｐゴシック"/>
        <family val="3"/>
        <charset val="128"/>
      </rPr>
      <t>完成取消処理エラーデータリカバリ</t>
    </r>
    <r>
      <rPr>
        <sz val="11"/>
        <rFont val="Arial"/>
        <family val="2"/>
      </rPr>
      <t>_20160106 (TSIS DB</t>
    </r>
    <r>
      <rPr>
        <sz val="11"/>
        <rFont val="ＭＳ Ｐゴシック"/>
        <family val="3"/>
        <charset val="128"/>
      </rPr>
      <t>更新</t>
    </r>
    <r>
      <rPr>
        <sz val="11"/>
        <rFont val="Arial"/>
        <family val="2"/>
      </rPr>
      <t>)</t>
    </r>
  </si>
  <si>
    <t>TIP IA00338</t>
  </si>
  <si>
    <t>Calcomp FIN to LINE-A duplicate transaction</t>
  </si>
  <si>
    <t>Ma’am Deng did not inform person in-charge to do not use the old process(manual transaction) since this transaction has a new process which is done by warehouse</t>
  </si>
  <si>
    <t>DMIS00000008201601070001</t>
    <phoneticPr fontId="0"/>
  </si>
  <si>
    <r>
      <t xml:space="preserve">TIP PRAS Calcomp </t>
    </r>
    <r>
      <rPr>
        <sz val="11"/>
        <rFont val="ＭＳ Ｐゴシック"/>
        <family val="3"/>
        <charset val="128"/>
      </rPr>
      <t>操作ミスによる重複トランザクションのリカバリ</t>
    </r>
    <r>
      <rPr>
        <sz val="11"/>
        <rFont val="Arial"/>
        <family val="2"/>
      </rPr>
      <t>(TSIS DB</t>
    </r>
    <r>
      <rPr>
        <sz val="11"/>
        <rFont val="ＭＳ Ｐゴシック"/>
        <family val="3"/>
        <charset val="128"/>
      </rPr>
      <t>更新</t>
    </r>
    <r>
      <rPr>
        <sz val="11"/>
        <rFont val="Arial"/>
        <family val="2"/>
      </rPr>
      <t>)</t>
    </r>
  </si>
  <si>
    <t>TIP IA00339</t>
    <phoneticPr fontId="0"/>
  </si>
  <si>
    <t>PI Adjustment Concurrent Request Completed with Warning Status
Checking table : MTL_PHYSICAL_ADJUSTMENTS ; approval status are null instead of value = 1.</t>
  </si>
  <si>
    <t>DMIS00000008201601070002</t>
    <phoneticPr fontId="0"/>
  </si>
  <si>
    <r>
      <t>TIP PRAS HDD PI</t>
    </r>
    <r>
      <rPr>
        <sz val="11"/>
        <rFont val="ＭＳ Ｐゴシック"/>
        <family val="3"/>
        <charset val="128"/>
      </rPr>
      <t>データリカバリ</t>
    </r>
    <r>
      <rPr>
        <sz val="11"/>
        <rFont val="Arial"/>
        <family val="2"/>
      </rPr>
      <t>_20160107(TIP-ISD DB</t>
    </r>
    <r>
      <rPr>
        <sz val="11"/>
        <rFont val="ＭＳ Ｐゴシック"/>
        <family val="3"/>
        <charset val="128"/>
      </rPr>
      <t>更新</t>
    </r>
    <r>
      <rPr>
        <sz val="11"/>
        <rFont val="Arial"/>
        <family val="2"/>
      </rPr>
      <t>)</t>
    </r>
  </si>
  <si>
    <t>TIP IA00340</t>
    <phoneticPr fontId="0"/>
  </si>
  <si>
    <t>Add Payment Term function in PUR Responsibility</t>
  </si>
  <si>
    <t>TIP IA00341</t>
    <phoneticPr fontId="0"/>
  </si>
  <si>
    <t>DMIS00000009201601080001</t>
    <phoneticPr fontId="0"/>
  </si>
  <si>
    <r>
      <t>TIP PRAS VMI</t>
    </r>
    <r>
      <rPr>
        <sz val="11"/>
        <rFont val="ＭＳ Ｐゴシック"/>
        <family val="3"/>
        <charset val="128"/>
      </rPr>
      <t>払出しエラー（小文字インボイス）リカバリ対応</t>
    </r>
    <r>
      <rPr>
        <sz val="11"/>
        <rFont val="Arial"/>
        <family val="2"/>
      </rPr>
      <t>_20160108(TSIS DB</t>
    </r>
    <r>
      <rPr>
        <sz val="11"/>
        <rFont val="ＭＳ Ｐゴシック"/>
        <family val="3"/>
        <charset val="128"/>
      </rPr>
      <t>更新</t>
    </r>
    <r>
      <rPr>
        <sz val="11"/>
        <rFont val="Arial"/>
        <family val="2"/>
      </rPr>
      <t>)</t>
    </r>
  </si>
  <si>
    <t>TIP IA00342</t>
  </si>
  <si>
    <t>Request to change subinventory status</t>
  </si>
  <si>
    <t>reason from user: The usual flow for shipping normal output is to transact the carton ID until EHDPRD. And from there, a shipping instruction will be issued. But since this was a special shipment request, data was transacted until EHDFIN only.</t>
  </si>
  <si>
    <t>DMIS00000008201601120001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</si>
  <si>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_20151229(TSIS DB</t>
    </r>
    <r>
      <rPr>
        <sz val="11"/>
        <rFont val="ＭＳ Ｐゴシック"/>
        <family val="3"/>
        <charset val="128"/>
      </rPr>
      <t>更新</t>
    </r>
    <r>
      <rPr>
        <sz val="11"/>
        <rFont val="Arial"/>
        <family val="2"/>
      </rPr>
      <t>)</t>
    </r>
  </si>
  <si>
    <t>TIP IA00343</t>
    <phoneticPr fontId="0"/>
  </si>
  <si>
    <t>Recovery of transactions with incorrect account charging in IA</t>
  </si>
  <si>
    <t>Error encountered during Daily21 run and GAIA GL Staging table due to incorrect account charging setup</t>
  </si>
  <si>
    <t>DMIS00000008201601140001</t>
    <phoneticPr fontId="0"/>
  </si>
  <si>
    <r>
      <t>TIP PRAS GAIA</t>
    </r>
    <r>
      <rPr>
        <sz val="11"/>
        <rFont val="ＭＳ Ｐゴシック"/>
        <family val="3"/>
        <charset val="128"/>
      </rPr>
      <t>連携エラーデータ修正</t>
    </r>
    <r>
      <rPr>
        <sz val="11"/>
        <rFont val="Arial"/>
        <family val="2"/>
      </rPr>
      <t>_20160104(TIP-ISD DB</t>
    </r>
    <r>
      <rPr>
        <sz val="11"/>
        <rFont val="ＭＳ Ｐゴシック"/>
        <family val="3"/>
        <charset val="128"/>
      </rPr>
      <t>更新</t>
    </r>
    <r>
      <rPr>
        <sz val="11"/>
        <rFont val="Arial"/>
        <family val="2"/>
      </rPr>
      <t>)</t>
    </r>
  </si>
  <si>
    <t>TIP IB00344</t>
    <phoneticPr fontId="0"/>
  </si>
  <si>
    <t>Release of EMC Auto Judgment</t>
    <phoneticPr fontId="0"/>
  </si>
  <si>
    <t>DMIS00000009201601080002</t>
    <phoneticPr fontId="0"/>
  </si>
  <si>
    <r>
      <t>TIP PRAS EMC</t>
    </r>
    <r>
      <rPr>
        <sz val="11"/>
        <rFont val="ＭＳ Ｐゴシック"/>
        <family val="3"/>
        <charset val="128"/>
      </rPr>
      <t>自動判定リリース</t>
    </r>
    <r>
      <rPr>
        <sz val="11"/>
        <rFont val="Arial"/>
        <family val="2"/>
      </rPr>
      <t xml:space="preserve">(TSIS </t>
    </r>
    <r>
      <rPr>
        <sz val="11"/>
        <rFont val="ＭＳ Ｐゴシック"/>
        <family val="3"/>
        <charset val="128"/>
      </rPr>
      <t>開発適用</t>
    </r>
    <r>
      <rPr>
        <sz val="11"/>
        <rFont val="Arial"/>
        <family val="2"/>
      </rPr>
      <t>)</t>
    </r>
  </si>
  <si>
    <t>TIP IA00345</t>
    <phoneticPr fontId="0"/>
  </si>
  <si>
    <t>FOB Price Uploading (Data Loader)</t>
  </si>
  <si>
    <r>
      <t>(</t>
    </r>
    <r>
      <rPr>
        <sz val="11"/>
        <rFont val="ＭＳ Ｐゴシック"/>
        <family val="3"/>
        <charset val="128"/>
      </rPr>
      <t>ユーザ</t>
    </r>
    <r>
      <rPr>
        <sz val="11"/>
        <rFont val="Arial"/>
        <family val="2"/>
      </rPr>
      <t>PC</t>
    </r>
    <r>
      <rPr>
        <sz val="11"/>
        <rFont val="ＭＳ Ｐゴシック"/>
        <family val="3"/>
        <charset val="128"/>
      </rPr>
      <t>へのツールの提供のため</t>
    </r>
    <r>
      <rPr>
        <sz val="11"/>
        <rFont val="Arial"/>
        <family val="2"/>
      </rPr>
      <t>)</t>
    </r>
  </si>
  <si>
    <t>TIP IA00346</t>
    <phoneticPr fontId="0"/>
  </si>
  <si>
    <t>Data Download for Modified PO_BAL1.brw</t>
  </si>
  <si>
    <t>TIP IA00347</t>
    <phoneticPr fontId="0"/>
  </si>
  <si>
    <t>DMIS00000009201601120001</t>
    <phoneticPr fontId="0"/>
  </si>
  <si>
    <r>
      <t>TIP PRAS VMI</t>
    </r>
    <r>
      <rPr>
        <sz val="11"/>
        <rFont val="ＭＳ Ｐゴシック"/>
        <family val="3"/>
        <charset val="128"/>
      </rPr>
      <t>払い出しエラーリカバリ対応</t>
    </r>
    <r>
      <rPr>
        <sz val="11"/>
        <rFont val="Arial"/>
        <family val="2"/>
      </rPr>
      <t>_20160113(TSIS DB</t>
    </r>
    <r>
      <rPr>
        <sz val="11"/>
        <rFont val="ＭＳ Ｐゴシック"/>
        <family val="3"/>
        <charset val="128"/>
      </rPr>
      <t>更新</t>
    </r>
    <r>
      <rPr>
        <sz val="11"/>
        <rFont val="Arial"/>
        <family val="2"/>
      </rPr>
      <t>)</t>
    </r>
  </si>
  <si>
    <t>TIP IA00348</t>
    <phoneticPr fontId="0"/>
  </si>
  <si>
    <t>PMaster PT set-up change related to IBJL error</t>
  </si>
  <si>
    <t>Used payment term is already inactive in GAIA. Related to error encountered in AP interfacing.</t>
  </si>
  <si>
    <t>DMIS00000009201601200002</t>
    <phoneticPr fontId="0"/>
  </si>
  <si>
    <r>
      <t xml:space="preserve">TIP PRAS </t>
    </r>
    <r>
      <rPr>
        <sz val="11"/>
        <rFont val="ＭＳ Ｐゴシック"/>
        <family val="3"/>
        <charset val="128"/>
      </rPr>
      <t>プライスマスタの</t>
    </r>
    <r>
      <rPr>
        <sz val="11"/>
        <rFont val="Arial"/>
        <family val="2"/>
      </rPr>
      <t>payment  term</t>
    </r>
    <r>
      <rPr>
        <sz val="11"/>
        <rFont val="ＭＳ Ｐゴシック"/>
        <family val="3"/>
        <charset val="128"/>
      </rPr>
      <t>の一括更新対応</t>
    </r>
    <r>
      <rPr>
        <sz val="11"/>
        <rFont val="Arial"/>
        <family val="2"/>
      </rPr>
      <t>(TSIS DB</t>
    </r>
    <r>
      <rPr>
        <sz val="11"/>
        <rFont val="ＭＳ Ｐゴシック"/>
        <family val="3"/>
        <charset val="128"/>
      </rPr>
      <t>更新</t>
    </r>
    <r>
      <rPr>
        <sz val="11"/>
        <rFont val="Arial"/>
        <family val="2"/>
      </rPr>
      <t>)</t>
    </r>
  </si>
  <si>
    <t>TIP IA00349</t>
  </si>
  <si>
    <t>Correction of AR Payment Term due to error during interface</t>
  </si>
  <si>
    <t>Transactions that used TTB15I and TTA15I payment terms cause an error during GAIA interface</t>
  </si>
  <si>
    <t>DMIS00000008201601190001</t>
    <phoneticPr fontId="0"/>
  </si>
  <si>
    <r>
      <t xml:space="preserve">TIP PRAS </t>
    </r>
    <r>
      <rPr>
        <sz val="11"/>
        <rFont val="ＭＳ Ｐゴシック"/>
        <family val="3"/>
        <charset val="128"/>
      </rPr>
      <t>支払い条件変更に伴うリカバリ対応及び変換設定</t>
    </r>
    <r>
      <rPr>
        <sz val="11"/>
        <rFont val="Arial"/>
        <family val="2"/>
      </rPr>
      <t>(TIP-ISD DB</t>
    </r>
    <r>
      <rPr>
        <sz val="11"/>
        <rFont val="ＭＳ Ｐゴシック"/>
        <family val="3"/>
        <charset val="128"/>
      </rPr>
      <t>更新</t>
    </r>
    <r>
      <rPr>
        <sz val="11"/>
        <rFont val="Arial"/>
        <family val="2"/>
      </rPr>
      <t>)</t>
    </r>
  </si>
  <si>
    <t>TIP IA00350</t>
    <phoneticPr fontId="0"/>
  </si>
  <si>
    <t>Deletion of IBJL error transactions in AP GAIA Staging table</t>
    <phoneticPr fontId="0"/>
  </si>
  <si>
    <t>Clean up of IBJL error transactions as requested by MPD</t>
  </si>
  <si>
    <t>DMIS00000008201601210002</t>
    <phoneticPr fontId="0"/>
  </si>
  <si>
    <r>
      <t xml:space="preserve">TIP PRAS AP GAIA I/F </t>
    </r>
    <r>
      <rPr>
        <sz val="11"/>
        <rFont val="ＭＳ Ｐゴシック"/>
        <family val="3"/>
        <charset val="128"/>
      </rPr>
      <t>のエラーデータ削除対応</t>
    </r>
    <r>
      <rPr>
        <sz val="11"/>
        <rFont val="Arial"/>
        <family val="2"/>
      </rPr>
      <t>(TIP-ISD DB</t>
    </r>
    <r>
      <rPr>
        <sz val="11"/>
        <rFont val="ＭＳ Ｐゴシック"/>
        <family val="3"/>
        <charset val="128"/>
      </rPr>
      <t>更新</t>
    </r>
    <r>
      <rPr>
        <sz val="11"/>
        <rFont val="Arial"/>
        <family val="2"/>
      </rPr>
      <t>)</t>
    </r>
  </si>
  <si>
    <t>TIP IA00351</t>
    <phoneticPr fontId="0"/>
  </si>
  <si>
    <t>DMIS00000008201601210001</t>
    <phoneticPr fontId="0"/>
  </si>
  <si>
    <r>
      <t>TIP PRAS ESD</t>
    </r>
    <r>
      <rPr>
        <sz val="11"/>
        <rFont val="ＭＳ Ｐゴシック"/>
        <family val="3"/>
        <charset val="128"/>
      </rPr>
      <t>完成処理エラーデータリカバリ</t>
    </r>
    <r>
      <rPr>
        <sz val="11"/>
        <rFont val="Arial"/>
        <family val="2"/>
      </rPr>
      <t>_20160121(TIP-ISD DB</t>
    </r>
    <r>
      <rPr>
        <sz val="11"/>
        <rFont val="ＭＳ Ｐゴシック"/>
        <family val="3"/>
        <charset val="128"/>
      </rPr>
      <t>更新</t>
    </r>
    <r>
      <rPr>
        <sz val="11"/>
        <rFont val="Arial"/>
        <family val="2"/>
      </rPr>
      <t>)</t>
    </r>
  </si>
  <si>
    <t>TIP IA00352</t>
  </si>
  <si>
    <t>Change subinventory status</t>
  </si>
  <si>
    <t>DMIS00000008201601220001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</si>
  <si>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_20160122(TIP-ISD DB</t>
    </r>
    <r>
      <rPr>
        <sz val="11"/>
        <rFont val="ＭＳ Ｐゴシック"/>
        <family val="3"/>
        <charset val="128"/>
      </rPr>
      <t>更新</t>
    </r>
    <r>
      <rPr>
        <sz val="11"/>
        <rFont val="Arial"/>
        <family val="2"/>
      </rPr>
      <t>)</t>
    </r>
  </si>
  <si>
    <t>TIP IA00353</t>
    <phoneticPr fontId="0"/>
  </si>
  <si>
    <t>reason from user:Cartons were not removed in Carton Inventory Download since transaction is just subinvty transfer in PRAS.</t>
  </si>
  <si>
    <t>DMIS00000008201601220002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</si>
  <si>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_20160122_2(TIP-ISD DB</t>
    </r>
    <r>
      <rPr>
        <sz val="11"/>
        <rFont val="ＭＳ Ｐゴシック"/>
        <family val="3"/>
        <charset val="128"/>
      </rPr>
      <t>更新</t>
    </r>
    <r>
      <rPr>
        <sz val="11"/>
        <rFont val="Arial"/>
        <family val="2"/>
      </rPr>
      <t>)</t>
    </r>
  </si>
  <si>
    <t>TIP IA00354</t>
    <phoneticPr fontId="0"/>
  </si>
  <si>
    <t>WIP_MOVE_TXN_INTERFACE Error</t>
  </si>
  <si>
    <t>HDD CCPH Completion did not proceed due to WIP Move Transaction Manager failed to execute. Possible it is Oracle EBS Bug</t>
  </si>
  <si>
    <t>DMIS00000009201601260001</t>
    <phoneticPr fontId="0"/>
  </si>
  <si>
    <r>
      <t>TIP PRAS CCPH</t>
    </r>
    <r>
      <rPr>
        <sz val="11"/>
        <rFont val="ＭＳ Ｐゴシック"/>
        <family val="3"/>
        <charset val="128"/>
      </rPr>
      <t>完成処理エラーデータリカバリ対応（</t>
    </r>
    <r>
      <rPr>
        <sz val="11"/>
        <rFont val="Arial"/>
        <family val="2"/>
      </rPr>
      <t>TSIS DB</t>
    </r>
    <r>
      <rPr>
        <sz val="11"/>
        <rFont val="ＭＳ Ｐゴシック"/>
        <family val="3"/>
        <charset val="128"/>
      </rPr>
      <t>更新）</t>
    </r>
  </si>
  <si>
    <t>TIP IA00357</t>
    <phoneticPr fontId="0"/>
  </si>
  <si>
    <t>DMIS00000008201601290001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</si>
  <si>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_20160128(TIP-ISD DB</t>
    </r>
    <r>
      <rPr>
        <sz val="11"/>
        <rFont val="ＭＳ Ｐゴシック"/>
        <family val="3"/>
        <charset val="128"/>
      </rPr>
      <t>更新</t>
    </r>
    <r>
      <rPr>
        <sz val="11"/>
        <rFont val="Arial"/>
        <family val="2"/>
      </rPr>
      <t>)</t>
    </r>
  </si>
  <si>
    <t>TIP IA00358</t>
    <phoneticPr fontId="0"/>
  </si>
  <si>
    <t>Recovery for SPC MDS Uploading Discrepancy</t>
    <phoneticPr fontId="0"/>
  </si>
  <si>
    <t>Found discrepancy between MRP_SCHEDULE_INTERFACE  and MRP_SCHEDULE_DATES</t>
  </si>
  <si>
    <t>DMIS00000008201602010003</t>
    <phoneticPr fontId="0"/>
  </si>
  <si>
    <r>
      <t>TIP PRAS</t>
    </r>
    <r>
      <rPr>
        <sz val="11"/>
        <rFont val="ＭＳ Ｐゴシック"/>
        <family val="3"/>
        <charset val="128"/>
      </rPr>
      <t>　</t>
    </r>
    <r>
      <rPr>
        <sz val="11"/>
        <rFont val="Arial"/>
        <family val="2"/>
      </rPr>
      <t>SPC MDS</t>
    </r>
    <r>
      <rPr>
        <sz val="11"/>
        <rFont val="ＭＳ Ｐゴシック"/>
        <family val="3"/>
        <charset val="128"/>
      </rPr>
      <t>アップロードの</t>
    </r>
    <r>
      <rPr>
        <sz val="11"/>
        <rFont val="Arial"/>
        <family val="2"/>
      </rPr>
      <t>I/F</t>
    </r>
    <r>
      <rPr>
        <sz val="11"/>
        <rFont val="ＭＳ Ｐゴシック"/>
        <family val="3"/>
        <charset val="128"/>
      </rPr>
      <t>エラーデータ削除対応</t>
    </r>
    <r>
      <rPr>
        <sz val="11"/>
        <rFont val="Arial"/>
        <family val="2"/>
      </rPr>
      <t>(TSIS DB</t>
    </r>
    <r>
      <rPr>
        <sz val="11"/>
        <rFont val="ＭＳ Ｐゴシック"/>
        <family val="3"/>
        <charset val="128"/>
      </rPr>
      <t>更新</t>
    </r>
    <r>
      <rPr>
        <sz val="11"/>
        <rFont val="Arial"/>
        <family val="2"/>
      </rPr>
      <t>)</t>
    </r>
  </si>
  <si>
    <t>TIP IA00363</t>
    <phoneticPr fontId="0"/>
  </si>
  <si>
    <t>Discrepancy of Receiving Quantity Vs invoice quantity</t>
    <phoneticPr fontId="0"/>
  </si>
  <si>
    <t>mismatched invoice and receiving quantity due to revised invoice sent by supllier via web-edi system</t>
  </si>
  <si>
    <t>DMIS00000008201602010004</t>
    <phoneticPr fontId="0"/>
  </si>
  <si>
    <r>
      <t>TIP PRAS</t>
    </r>
    <r>
      <rPr>
        <sz val="11"/>
        <rFont val="ＭＳ Ｐゴシック"/>
        <family val="3"/>
        <charset val="128"/>
      </rPr>
      <t>インボイスと受入の受入数量不一致の修正対応</t>
    </r>
    <r>
      <rPr>
        <sz val="11"/>
        <rFont val="Arial"/>
        <family val="2"/>
      </rPr>
      <t>(TSIS DB</t>
    </r>
    <r>
      <rPr>
        <sz val="11"/>
        <rFont val="ＭＳ Ｐゴシック"/>
        <family val="3"/>
        <charset val="128"/>
      </rPr>
      <t>更新</t>
    </r>
    <r>
      <rPr>
        <sz val="11"/>
        <rFont val="Arial"/>
        <family val="2"/>
      </rPr>
      <t>)</t>
    </r>
  </si>
  <si>
    <t>TIP IA00356</t>
    <phoneticPr fontId="0"/>
  </si>
  <si>
    <t>PR COA's Product Category Restriction</t>
  </si>
  <si>
    <t>TIP IB00359</t>
    <phoneticPr fontId="0"/>
  </si>
  <si>
    <t>Modification of View for OCEAN / PROSPER</t>
    <phoneticPr fontId="0"/>
  </si>
  <si>
    <t>DMIS00000008201602170001</t>
    <phoneticPr fontId="0"/>
  </si>
  <si>
    <r>
      <t>TIP PRAS OCEAN / PROSPER</t>
    </r>
    <r>
      <rPr>
        <sz val="11"/>
        <rFont val="ＭＳ Ｐゴシック"/>
        <family val="3"/>
        <charset val="128"/>
      </rPr>
      <t>向け</t>
    </r>
    <r>
      <rPr>
        <sz val="11"/>
        <rFont val="Arial"/>
        <family val="2"/>
      </rPr>
      <t>View</t>
    </r>
    <r>
      <rPr>
        <sz val="11"/>
        <rFont val="ＭＳ Ｐゴシック"/>
        <family val="3"/>
        <charset val="128"/>
      </rPr>
      <t>の修正対応（</t>
    </r>
    <r>
      <rPr>
        <sz val="11"/>
        <rFont val="Arial"/>
        <family val="2"/>
      </rPr>
      <t>TSIS</t>
    </r>
    <r>
      <rPr>
        <sz val="11"/>
        <rFont val="ＭＳ Ｐゴシック"/>
        <family val="3"/>
        <charset val="128"/>
      </rPr>
      <t>開発適用）</t>
    </r>
  </si>
  <si>
    <t>TIP IB00360</t>
    <phoneticPr fontId="0"/>
  </si>
  <si>
    <t>Modification of EMC Auto Judgment(Getting EMC Mst Program)</t>
    <phoneticPr fontId="0"/>
  </si>
  <si>
    <t>DMIS00000008201602020001</t>
    <phoneticPr fontId="0"/>
  </si>
  <si>
    <r>
      <t>TIP PRAS EMC</t>
    </r>
    <r>
      <rPr>
        <sz val="11"/>
        <rFont val="ＭＳ Ｐゴシック"/>
        <family val="3"/>
        <charset val="128"/>
      </rPr>
      <t>自動判定</t>
    </r>
    <r>
      <rPr>
        <sz val="11"/>
        <rFont val="Arial"/>
        <family val="2"/>
      </rPr>
      <t xml:space="preserve"> </t>
    </r>
    <r>
      <rPr>
        <sz val="11"/>
        <rFont val="ＭＳ Ｐゴシック"/>
        <family val="3"/>
        <charset val="128"/>
      </rPr>
      <t>マスタ取り込み処理修正</t>
    </r>
    <r>
      <rPr>
        <sz val="11"/>
        <rFont val="Arial"/>
        <family val="2"/>
      </rPr>
      <t xml:space="preserve">(TSIS </t>
    </r>
    <r>
      <rPr>
        <sz val="11"/>
        <rFont val="ＭＳ Ｐゴシック"/>
        <family val="3"/>
        <charset val="128"/>
      </rPr>
      <t>開発適用</t>
    </r>
    <r>
      <rPr>
        <sz val="11"/>
        <rFont val="Arial"/>
        <family val="2"/>
      </rPr>
      <t>)</t>
    </r>
  </si>
  <si>
    <t>TIP IA00361</t>
    <phoneticPr fontId="0"/>
  </si>
  <si>
    <t>Implementation of VMI System in CIP for Indirect Items</t>
  </si>
  <si>
    <t>MPD opted to push out the project implementation from 16B; thus, new issue sheet and helpdesk request will be sent by Business User</t>
  </si>
  <si>
    <r>
      <rPr>
        <strike/>
        <sz val="11"/>
        <rFont val="ＭＳ Ｐゴシック"/>
        <family val="3"/>
        <charset val="128"/>
      </rPr>
      <t>対応中</t>
    </r>
  </si>
  <si>
    <r>
      <t>IS</t>
    </r>
    <r>
      <rPr>
        <strike/>
        <sz val="11"/>
        <rFont val="ＭＳ Ｐゴシック"/>
        <family val="3"/>
        <charset val="128"/>
      </rPr>
      <t>起案</t>
    </r>
  </si>
  <si>
    <t>DMIS00000009201602170001</t>
    <phoneticPr fontId="0"/>
  </si>
  <si>
    <r>
      <t>TIP PRAS CIP</t>
    </r>
    <r>
      <rPr>
        <strike/>
        <sz val="11"/>
        <rFont val="ＭＳ Ｐゴシック"/>
        <family val="3"/>
        <charset val="128"/>
      </rPr>
      <t>間接アイテムの</t>
    </r>
    <r>
      <rPr>
        <strike/>
        <sz val="11"/>
        <rFont val="Arial"/>
        <family val="2"/>
      </rPr>
      <t>VMI</t>
    </r>
    <r>
      <rPr>
        <strike/>
        <sz val="11"/>
        <rFont val="ＭＳ Ｐゴシック"/>
        <family val="3"/>
        <charset val="128"/>
      </rPr>
      <t>システム実装対応（</t>
    </r>
    <r>
      <rPr>
        <strike/>
        <sz val="11"/>
        <rFont val="Arial"/>
        <family val="2"/>
      </rPr>
      <t>TSIS</t>
    </r>
    <r>
      <rPr>
        <strike/>
        <sz val="11"/>
        <rFont val="ＭＳ Ｐゴシック"/>
        <family val="3"/>
        <charset val="128"/>
      </rPr>
      <t>開発適用）</t>
    </r>
  </si>
  <si>
    <t>TIP IA00355</t>
    <phoneticPr fontId="0"/>
  </si>
  <si>
    <t>cSSD Component Price Data Download Tool</t>
  </si>
  <si>
    <t>TIP IA00362</t>
  </si>
  <si>
    <t>DMIS00000008201602010001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</si>
  <si>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_20160129(TIP-ISD DB</t>
    </r>
    <r>
      <rPr>
        <sz val="11"/>
        <rFont val="ＭＳ Ｐゴシック"/>
        <family val="3"/>
        <charset val="128"/>
      </rPr>
      <t>更新</t>
    </r>
    <r>
      <rPr>
        <sz val="11"/>
        <rFont val="Arial"/>
        <family val="2"/>
      </rPr>
      <t>)</t>
    </r>
  </si>
  <si>
    <t>TIP IA00364</t>
    <phoneticPr fontId="0"/>
  </si>
  <si>
    <t>Data Download for HDD and EHD Manual Completion and Cancellation</t>
  </si>
  <si>
    <t>TIP IB00365</t>
    <phoneticPr fontId="0"/>
  </si>
  <si>
    <t>Item Inquiry Menu add for Yokohama User</t>
    <phoneticPr fontId="0"/>
  </si>
  <si>
    <r>
      <rPr>
        <sz val="11"/>
        <rFont val="ＭＳ Ｐゴシック"/>
        <family val="3"/>
        <charset val="128"/>
      </rPr>
      <t>部門起案</t>
    </r>
    <r>
      <rPr>
        <sz val="11"/>
        <rFont val="Arial"/>
        <family val="2"/>
      </rPr>
      <t/>
    </r>
  </si>
  <si>
    <t>DMIS00000007201601290001</t>
    <phoneticPr fontId="0"/>
  </si>
  <si>
    <r>
      <rPr>
        <sz val="11"/>
        <rFont val="ＭＳ Ｐゴシック"/>
        <family val="3"/>
        <charset val="128"/>
      </rPr>
      <t>国内</t>
    </r>
    <r>
      <rPr>
        <sz val="11"/>
        <rFont val="Arial"/>
        <family val="2"/>
      </rPr>
      <t>BOM</t>
    </r>
    <r>
      <rPr>
        <sz val="11"/>
        <rFont val="ＭＳ Ｐゴシック"/>
        <family val="3"/>
        <charset val="128"/>
      </rPr>
      <t>職責に</t>
    </r>
    <r>
      <rPr>
        <sz val="11"/>
        <rFont val="Arial"/>
        <family val="2"/>
      </rPr>
      <t>Item</t>
    </r>
    <r>
      <rPr>
        <sz val="11"/>
        <rFont val="ＭＳ Ｐゴシック"/>
        <family val="3"/>
        <charset val="128"/>
      </rPr>
      <t>画面を追加</t>
    </r>
  </si>
  <si>
    <t>TIP IA00366</t>
    <phoneticPr fontId="0"/>
  </si>
  <si>
    <t>XX00IF</t>
    <phoneticPr fontId="0"/>
  </si>
  <si>
    <t>Recovery of trx in AP GAIA STG and IF tables</t>
  </si>
  <si>
    <t>multiple run by user of GAIA Interfacing program: Data File Creation, creating error in fetched data for transactions to be interfaced.</t>
  </si>
  <si>
    <t>AP Error Recovery : BU Misoperation</t>
  </si>
  <si>
    <t>DMIS00000008201602020002</t>
    <phoneticPr fontId="0"/>
  </si>
  <si>
    <r>
      <t xml:space="preserve">TIP PRAS AP GAIA IF </t>
    </r>
    <r>
      <rPr>
        <sz val="11"/>
        <rFont val="ＭＳ Ｐゴシック"/>
        <family val="3"/>
        <charset val="128"/>
      </rPr>
      <t>のエラーデータ修正対応</t>
    </r>
    <r>
      <rPr>
        <sz val="11"/>
        <rFont val="Arial"/>
        <family val="2"/>
      </rPr>
      <t>(TIP-ISD DB</t>
    </r>
    <r>
      <rPr>
        <sz val="11"/>
        <rFont val="ＭＳ Ｐゴシック"/>
        <family val="3"/>
        <charset val="128"/>
      </rPr>
      <t>更新</t>
    </r>
    <r>
      <rPr>
        <sz val="11"/>
        <rFont val="Arial"/>
        <family val="2"/>
      </rPr>
      <t>)</t>
    </r>
  </si>
  <si>
    <t>TIP IA00367</t>
    <phoneticPr fontId="0"/>
  </si>
  <si>
    <t>Additional setup in IAS_ORG_ACC_CODES for JAN-2016 IA Closing</t>
  </si>
  <si>
    <t>Additional setup in IAS_ORG_ACC_CODES for EPE1 interdept expense transfe due to cannot insert using application</t>
  </si>
  <si>
    <t>DMIS00000008201602030001</t>
    <phoneticPr fontId="0"/>
  </si>
  <si>
    <r>
      <t xml:space="preserve">TIP PRAS </t>
    </r>
    <r>
      <rPr>
        <sz val="11"/>
        <rFont val="ＭＳ Ｐゴシック"/>
        <family val="3"/>
        <charset val="128"/>
      </rPr>
      <t>勘定科目変換マスタ設定追加</t>
    </r>
    <r>
      <rPr>
        <sz val="11"/>
        <rFont val="Arial"/>
        <family val="2"/>
      </rPr>
      <t>_201601(TIP-ISD DB</t>
    </r>
    <r>
      <rPr>
        <sz val="11"/>
        <rFont val="ＭＳ Ｐゴシック"/>
        <family val="3"/>
        <charset val="128"/>
      </rPr>
      <t>更新</t>
    </r>
    <r>
      <rPr>
        <sz val="11"/>
        <rFont val="Arial"/>
        <family val="2"/>
      </rPr>
      <t>)</t>
    </r>
  </si>
  <si>
    <t>TIP IB00368</t>
    <phoneticPr fontId="0"/>
  </si>
  <si>
    <t>Prevention of error for WEB-EDI</t>
    <phoneticPr fontId="0"/>
  </si>
  <si>
    <t>DMIS00000009201602100001</t>
    <phoneticPr fontId="0"/>
  </si>
  <si>
    <r>
      <t>TIP PRAS WEB-EDI</t>
    </r>
    <r>
      <rPr>
        <sz val="11"/>
        <rFont val="ＭＳ Ｐゴシック"/>
        <family val="3"/>
        <charset val="128"/>
      </rPr>
      <t>連携のエラー未然防止対応（</t>
    </r>
    <r>
      <rPr>
        <sz val="11"/>
        <rFont val="Arial"/>
        <family val="2"/>
      </rPr>
      <t>TSIS</t>
    </r>
    <r>
      <rPr>
        <sz val="11"/>
        <rFont val="ＭＳ Ｐゴシック"/>
        <family val="3"/>
        <charset val="128"/>
      </rPr>
      <t>開発適用）</t>
    </r>
  </si>
  <si>
    <t>TIP IA00369</t>
    <phoneticPr fontId="0"/>
  </si>
  <si>
    <t>Update of Shipping Date due to Incorrect Input in G-LOGOS</t>
  </si>
  <si>
    <t>Sailing date in G-logos is manual input. Wrong sailing date was due typographical error</t>
    <phoneticPr fontId="0"/>
  </si>
  <si>
    <t>DMIS00000008201602040001</t>
    <phoneticPr fontId="0"/>
  </si>
  <si>
    <r>
      <t>TIP PRAS GAIA IF</t>
    </r>
    <r>
      <rPr>
        <sz val="11"/>
        <rFont val="ＭＳ Ｐゴシック"/>
        <family val="3"/>
        <charset val="128"/>
      </rPr>
      <t>データ</t>
    </r>
    <r>
      <rPr>
        <sz val="11"/>
        <rFont val="Arial"/>
        <family val="2"/>
      </rPr>
      <t>Sailing Date</t>
    </r>
    <r>
      <rPr>
        <sz val="11"/>
        <rFont val="ＭＳ Ｐゴシック"/>
        <family val="3"/>
        <charset val="128"/>
      </rPr>
      <t>の修正</t>
    </r>
    <r>
      <rPr>
        <sz val="11"/>
        <rFont val="Arial"/>
        <family val="2"/>
      </rPr>
      <t>(TSIS DB</t>
    </r>
    <r>
      <rPr>
        <sz val="11"/>
        <rFont val="ＭＳ Ｐゴシック"/>
        <family val="3"/>
        <charset val="128"/>
      </rPr>
      <t>更新</t>
    </r>
    <r>
      <rPr>
        <sz val="11"/>
        <rFont val="Arial"/>
        <family val="2"/>
      </rPr>
      <t>)</t>
    </r>
  </si>
  <si>
    <t>TIP IB00370</t>
    <phoneticPr fontId="0"/>
  </si>
  <si>
    <t>Program modificaton of ASN origin data creation(XXOMS0600)</t>
    <phoneticPr fontId="0"/>
  </si>
  <si>
    <t>DMIS00000007201602090003</t>
    <phoneticPr fontId="0"/>
  </si>
  <si>
    <r>
      <t>TIP PRAS Calcomp</t>
    </r>
    <r>
      <rPr>
        <sz val="11"/>
        <rFont val="ＭＳ Ｐゴシック"/>
        <family val="3"/>
        <charset val="128"/>
      </rPr>
      <t>に関する</t>
    </r>
    <r>
      <rPr>
        <sz val="11"/>
        <rFont val="Arial"/>
        <family val="2"/>
      </rPr>
      <t>ASN</t>
    </r>
    <r>
      <rPr>
        <sz val="11"/>
        <rFont val="ＭＳ Ｐゴシック"/>
        <family val="3"/>
        <charset val="128"/>
      </rPr>
      <t>作成処理修正</t>
    </r>
    <r>
      <rPr>
        <sz val="11"/>
        <rFont val="Arial"/>
        <family val="2"/>
      </rPr>
      <t xml:space="preserve">(TSIS </t>
    </r>
    <r>
      <rPr>
        <sz val="11"/>
        <rFont val="ＭＳ Ｐゴシック"/>
        <family val="3"/>
        <charset val="128"/>
      </rPr>
      <t>開発適用</t>
    </r>
    <r>
      <rPr>
        <sz val="11"/>
        <rFont val="Arial"/>
        <family val="2"/>
      </rPr>
      <t>)</t>
    </r>
  </si>
  <si>
    <t>TIP IA00371</t>
    <phoneticPr fontId="0"/>
  </si>
  <si>
    <t>DMIS00000008201602090002</t>
    <phoneticPr fontId="0"/>
  </si>
  <si>
    <r>
      <t>TIP PRAS DNCN</t>
    </r>
    <r>
      <rPr>
        <sz val="11"/>
        <rFont val="ＭＳ Ｐゴシック"/>
        <family val="3"/>
        <charset val="128"/>
      </rPr>
      <t>データ修正対応</t>
    </r>
    <r>
      <rPr>
        <sz val="11"/>
        <rFont val="Arial"/>
        <family val="2"/>
      </rPr>
      <t>_20160129(TIP-ISD DB</t>
    </r>
    <r>
      <rPr>
        <sz val="11"/>
        <rFont val="ＭＳ Ｐゴシック"/>
        <family val="3"/>
        <charset val="128"/>
      </rPr>
      <t>更新</t>
    </r>
    <r>
      <rPr>
        <sz val="11"/>
        <rFont val="Arial"/>
        <family val="2"/>
      </rPr>
      <t>)</t>
    </r>
  </si>
  <si>
    <t>TIP IA00372</t>
  </si>
  <si>
    <t>Recovery of GL transaction with incorrect acct charging</t>
  </si>
  <si>
    <t>Error transactions in GL GAIA Staging table due to incorrect account charging; transaction is included in FIN Monthly Closing for JAN-2016 period</t>
  </si>
  <si>
    <t>DMIS00000008201602090001</t>
    <phoneticPr fontId="0"/>
  </si>
  <si>
    <r>
      <t>TIP PRAS GAIA</t>
    </r>
    <r>
      <rPr>
        <sz val="11"/>
        <rFont val="ＭＳ Ｐゴシック"/>
        <family val="3"/>
        <charset val="128"/>
      </rPr>
      <t>インターフェースデータリカバリ</t>
    </r>
    <r>
      <rPr>
        <sz val="11"/>
        <rFont val="Arial"/>
        <family val="2"/>
      </rPr>
      <t>_20160130(TIP-ISD DB</t>
    </r>
    <r>
      <rPr>
        <sz val="11"/>
        <rFont val="ＭＳ Ｐゴシック"/>
        <family val="3"/>
        <charset val="128"/>
      </rPr>
      <t>更新</t>
    </r>
    <r>
      <rPr>
        <sz val="11"/>
        <rFont val="Arial"/>
        <family val="2"/>
      </rPr>
      <t>)</t>
    </r>
  </si>
  <si>
    <t>TIP IA00373</t>
    <phoneticPr fontId="0"/>
  </si>
  <si>
    <t>DMIS00000008201602100001</t>
    <phoneticPr fontId="0"/>
  </si>
  <si>
    <r>
      <t>TIP PRAS ESD</t>
    </r>
    <r>
      <rPr>
        <sz val="11"/>
        <rFont val="ＭＳ Ｐゴシック"/>
        <family val="3"/>
        <charset val="128"/>
      </rPr>
      <t>完成処理エラーデータリカバリ</t>
    </r>
    <r>
      <rPr>
        <sz val="11"/>
        <rFont val="Arial"/>
        <family val="2"/>
      </rPr>
      <t>_20160209(TIP-ISD DB</t>
    </r>
    <r>
      <rPr>
        <sz val="11"/>
        <rFont val="ＭＳ Ｐゴシック"/>
        <family val="3"/>
        <charset val="128"/>
      </rPr>
      <t>更新</t>
    </r>
    <r>
      <rPr>
        <sz val="11"/>
        <rFont val="Arial"/>
        <family val="2"/>
      </rPr>
      <t>)</t>
    </r>
  </si>
  <si>
    <t>TIP IA00374</t>
  </si>
  <si>
    <t>DMIS00000008201602090003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</si>
  <si>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_20160125(TIP-ISD DB</t>
    </r>
    <r>
      <rPr>
        <sz val="11"/>
        <rFont val="ＭＳ Ｐゴシック"/>
        <family val="3"/>
        <charset val="128"/>
      </rPr>
      <t>更新</t>
    </r>
    <r>
      <rPr>
        <sz val="11"/>
        <rFont val="Arial"/>
        <family val="2"/>
      </rPr>
      <t>)</t>
    </r>
  </si>
  <si>
    <t>TIP IA00375</t>
  </si>
  <si>
    <t>DMIS00000008201602090004</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</si>
  <si>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_20160125_2(TIP-ISD DB</t>
    </r>
    <r>
      <rPr>
        <sz val="11"/>
        <rFont val="ＭＳ Ｐゴシック"/>
        <family val="3"/>
        <charset val="128"/>
      </rPr>
      <t>更新</t>
    </r>
    <r>
      <rPr>
        <sz val="11"/>
        <rFont val="Arial"/>
        <family val="2"/>
      </rPr>
      <t>)</t>
    </r>
  </si>
  <si>
    <t>TIP IA00376</t>
    <phoneticPr fontId="0"/>
  </si>
  <si>
    <t>DMIS00000008201602120001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</si>
  <si>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_20160211(TIP-ISD DB</t>
    </r>
    <r>
      <rPr>
        <sz val="11"/>
        <rFont val="ＭＳ Ｐゴシック"/>
        <family val="3"/>
        <charset val="128"/>
      </rPr>
      <t>更新</t>
    </r>
    <r>
      <rPr>
        <sz val="11"/>
        <rFont val="Arial"/>
        <family val="2"/>
      </rPr>
      <t>)</t>
    </r>
  </si>
  <si>
    <t>TIP IA00377</t>
    <phoneticPr fontId="0"/>
  </si>
  <si>
    <t>DMIS00000008201602150001</t>
    <phoneticPr fontId="0"/>
  </si>
  <si>
    <r>
      <t>TIP PRAS DNCN</t>
    </r>
    <r>
      <rPr>
        <sz val="11"/>
        <rFont val="ＭＳ Ｐゴシック"/>
        <family val="3"/>
        <charset val="128"/>
      </rPr>
      <t>データ修正対応</t>
    </r>
    <r>
      <rPr>
        <sz val="11"/>
        <rFont val="Arial"/>
        <family val="2"/>
      </rPr>
      <t>_20160121(TIP-ISD DB</t>
    </r>
    <r>
      <rPr>
        <sz val="11"/>
        <rFont val="ＭＳ Ｐゴシック"/>
        <family val="3"/>
        <charset val="128"/>
      </rPr>
      <t>更新</t>
    </r>
    <r>
      <rPr>
        <sz val="11"/>
        <rFont val="Arial"/>
        <family val="2"/>
      </rPr>
      <t>)</t>
    </r>
  </si>
  <si>
    <t>TIP IA00378</t>
  </si>
  <si>
    <t>No Price Setup Error in TIP_ISSUE_JNL_WEB</t>
  </si>
  <si>
    <t>DMIS00000009201602150002</t>
    <phoneticPr fontId="0"/>
  </si>
  <si>
    <r>
      <t>TIP PRAS VMI</t>
    </r>
    <r>
      <rPr>
        <sz val="11"/>
        <rFont val="ＭＳ Ｐゴシック"/>
        <family val="3"/>
        <charset val="128"/>
      </rPr>
      <t>払い出しエラーリカバリ対応</t>
    </r>
    <r>
      <rPr>
        <sz val="11"/>
        <rFont val="Arial"/>
        <family val="2"/>
      </rPr>
      <t>_20160215(TSIS DB</t>
    </r>
    <r>
      <rPr>
        <sz val="11"/>
        <rFont val="ＭＳ Ｐゴシック"/>
        <family val="3"/>
        <charset val="128"/>
      </rPr>
      <t>更新</t>
    </r>
    <r>
      <rPr>
        <sz val="11"/>
        <rFont val="Arial"/>
        <family val="2"/>
      </rPr>
      <t>)</t>
    </r>
  </si>
  <si>
    <t>TIP IA00379</t>
  </si>
  <si>
    <t>DMIS00000008201602160002</t>
    <phoneticPr fontId="0"/>
  </si>
  <si>
    <r>
      <t>TIP PRAS ESD</t>
    </r>
    <r>
      <rPr>
        <sz val="11"/>
        <rFont val="ＭＳ Ｐゴシック"/>
        <family val="3"/>
        <charset val="128"/>
      </rPr>
      <t>完成処理エラーデータリカバリ</t>
    </r>
    <r>
      <rPr>
        <sz val="11"/>
        <rFont val="Arial"/>
        <family val="2"/>
      </rPr>
      <t>_20160215(TIP-ISD DB</t>
    </r>
    <r>
      <rPr>
        <sz val="11"/>
        <rFont val="ＭＳ Ｐゴシック"/>
        <family val="3"/>
        <charset val="128"/>
      </rPr>
      <t>更新</t>
    </r>
    <r>
      <rPr>
        <sz val="11"/>
        <rFont val="Arial"/>
        <family val="2"/>
      </rPr>
      <t>)</t>
    </r>
  </si>
  <si>
    <t>TIP IB00380</t>
    <phoneticPr fontId="0"/>
  </si>
  <si>
    <t>Recovery of SR Cancellation</t>
    <phoneticPr fontId="0"/>
  </si>
  <si>
    <t>DMIS00000008201602160001</t>
    <phoneticPr fontId="0"/>
  </si>
  <si>
    <r>
      <t>PRAS SR</t>
    </r>
    <r>
      <rPr>
        <sz val="11"/>
        <rFont val="ＭＳ Ｐゴシック"/>
        <family val="3"/>
        <charset val="128"/>
      </rPr>
      <t>キャンセル不完全データリカバリ</t>
    </r>
    <r>
      <rPr>
        <sz val="11"/>
        <rFont val="Arial"/>
        <family val="2"/>
      </rPr>
      <t>(TIP-ISD DB</t>
    </r>
    <r>
      <rPr>
        <sz val="11"/>
        <rFont val="ＭＳ Ｐゴシック"/>
        <family val="3"/>
        <charset val="128"/>
      </rPr>
      <t>更新</t>
    </r>
    <r>
      <rPr>
        <sz val="11"/>
        <rFont val="Arial"/>
        <family val="2"/>
      </rPr>
      <t>)</t>
    </r>
  </si>
  <si>
    <t>TIP IA00381</t>
    <phoneticPr fontId="0"/>
  </si>
  <si>
    <t>Recovery of PI adjustment error</t>
  </si>
  <si>
    <t>Program Bug: Completed Error was appeared during running the concurrent program.Workaround: Manual insert to PCM_INV_MISSUE_INTERFACE table using the duplicated data by changing transaction type to Miscellaneous Receipt and changing negative quantity to positive quantity to offset the duplicated data</t>
  </si>
  <si>
    <t>DMIS00000009201602160001</t>
    <phoneticPr fontId="0"/>
  </si>
  <si>
    <r>
      <t xml:space="preserve">TIP PRAS </t>
    </r>
    <r>
      <rPr>
        <sz val="11"/>
        <rFont val="ＭＳ Ｐゴシック"/>
        <family val="3"/>
        <charset val="128"/>
      </rPr>
      <t>標準機能による</t>
    </r>
    <r>
      <rPr>
        <sz val="11"/>
        <rFont val="Arial"/>
        <family val="2"/>
      </rPr>
      <t>PI</t>
    </r>
    <r>
      <rPr>
        <sz val="11"/>
        <rFont val="ＭＳ Ｐゴシック"/>
        <family val="3"/>
        <charset val="128"/>
      </rPr>
      <t>調整データ重複リカバリ対応</t>
    </r>
    <r>
      <rPr>
        <sz val="11"/>
        <rFont val="Arial"/>
        <family val="2"/>
      </rPr>
      <t>(TSIS DB</t>
    </r>
    <r>
      <rPr>
        <sz val="11"/>
        <rFont val="ＭＳ Ｐゴシック"/>
        <family val="3"/>
        <charset val="128"/>
      </rPr>
      <t>更新</t>
    </r>
    <r>
      <rPr>
        <sz val="11"/>
        <rFont val="Arial"/>
        <family val="2"/>
      </rPr>
      <t>)</t>
    </r>
  </si>
  <si>
    <t>TIP IB00382</t>
    <phoneticPr fontId="0"/>
  </si>
  <si>
    <t>Modification of Org acquisition in SO Creation</t>
    <phoneticPr fontId="0"/>
  </si>
  <si>
    <t>DMIS00000009201602160002</t>
    <phoneticPr fontId="0"/>
  </si>
  <si>
    <r>
      <t>TIP PRAS PO</t>
    </r>
    <r>
      <rPr>
        <sz val="11"/>
        <rFont val="ＭＳ Ｐゴシック"/>
        <family val="3"/>
        <charset val="128"/>
      </rPr>
      <t>取込み複数組織エラー対応</t>
    </r>
    <r>
      <rPr>
        <sz val="11"/>
        <rFont val="Arial"/>
        <family val="2"/>
      </rPr>
      <t xml:space="preserve">(TSIS </t>
    </r>
    <r>
      <rPr>
        <sz val="11"/>
        <rFont val="ＭＳ Ｐゴシック"/>
        <family val="3"/>
        <charset val="128"/>
      </rPr>
      <t>開発適用</t>
    </r>
    <r>
      <rPr>
        <sz val="11"/>
        <rFont val="Arial"/>
        <family val="2"/>
      </rPr>
      <t>)</t>
    </r>
  </si>
  <si>
    <t>TIP IA00383</t>
    <phoneticPr fontId="0"/>
  </si>
  <si>
    <t>DMIS00000008201602180001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</si>
  <si>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_20160217(TIP-ISD DB</t>
    </r>
    <r>
      <rPr>
        <sz val="11"/>
        <rFont val="ＭＳ Ｐゴシック"/>
        <family val="3"/>
        <charset val="128"/>
      </rPr>
      <t>更新</t>
    </r>
    <r>
      <rPr>
        <sz val="11"/>
        <rFont val="Arial"/>
        <family val="2"/>
      </rPr>
      <t>)</t>
    </r>
  </si>
  <si>
    <t>TIP IA00386</t>
  </si>
  <si>
    <t>TIP IA00390</t>
  </si>
  <si>
    <t>Negative quantity in EHDFIN Recovery</t>
  </si>
  <si>
    <t>DMIS00000009201602260002</t>
    <phoneticPr fontId="0"/>
  </si>
  <si>
    <r>
      <t>TIP PRAS EHDFIN_EHDLINEHDD</t>
    </r>
    <r>
      <rPr>
        <sz val="11"/>
        <rFont val="ＭＳ Ｐゴシック"/>
        <family val="3"/>
        <charset val="128"/>
      </rPr>
      <t>における</t>
    </r>
    <r>
      <rPr>
        <sz val="11"/>
        <rFont val="Arial"/>
        <family val="2"/>
      </rPr>
      <t>Negative</t>
    </r>
    <r>
      <rPr>
        <sz val="11"/>
        <rFont val="ＭＳ Ｐゴシック"/>
        <family val="3"/>
        <charset val="128"/>
      </rPr>
      <t>在庫データリカバリ（</t>
    </r>
    <r>
      <rPr>
        <sz val="11"/>
        <rFont val="Arial"/>
        <family val="2"/>
      </rPr>
      <t>TSIS DB</t>
    </r>
    <r>
      <rPr>
        <sz val="11"/>
        <rFont val="ＭＳ Ｐゴシック"/>
        <family val="3"/>
        <charset val="128"/>
      </rPr>
      <t>更新）</t>
    </r>
  </si>
  <si>
    <t>TIP IA00391</t>
    <phoneticPr fontId="0"/>
  </si>
  <si>
    <t>No Price Setup Error in TIP_ISSUE_JNL_PO_GDM030000763</t>
  </si>
  <si>
    <t>DMIS00000009201602260001</t>
    <phoneticPr fontId="0"/>
  </si>
  <si>
    <r>
      <t>TIP PRAS VMI</t>
    </r>
    <r>
      <rPr>
        <sz val="11"/>
        <rFont val="ＭＳ Ｐゴシック"/>
        <family val="3"/>
        <charset val="128"/>
      </rPr>
      <t>払い出しエラーリカバリ対応</t>
    </r>
    <r>
      <rPr>
        <sz val="11"/>
        <rFont val="Arial"/>
        <family val="2"/>
      </rPr>
      <t>_20160226(TSIS DB</t>
    </r>
    <r>
      <rPr>
        <sz val="11"/>
        <rFont val="ＭＳ Ｐゴシック"/>
        <family val="3"/>
        <charset val="128"/>
      </rPr>
      <t>更新</t>
    </r>
    <r>
      <rPr>
        <sz val="11"/>
        <rFont val="Arial"/>
        <family val="2"/>
      </rPr>
      <t>)</t>
    </r>
  </si>
  <si>
    <t>TIP IA00392</t>
  </si>
  <si>
    <t>DMIS00000008201602290001</t>
  </si>
  <si>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_20160222(TIP-ISD DB</t>
    </r>
    <r>
      <rPr>
        <sz val="11"/>
        <rFont val="ＭＳ Ｐゴシック"/>
        <family val="3"/>
        <charset val="128"/>
      </rPr>
      <t>更新</t>
    </r>
    <r>
      <rPr>
        <sz val="11"/>
        <rFont val="Arial"/>
        <family val="2"/>
      </rPr>
      <t>)</t>
    </r>
  </si>
  <si>
    <t>TIP IA00384</t>
  </si>
  <si>
    <t xml:space="preserve">Implementation of CBS Report Genertation to AP </t>
  </si>
  <si>
    <t>DMIS00000009201602220001</t>
    <phoneticPr fontId="0"/>
  </si>
  <si>
    <r>
      <t>TIP PRAS AP CBS</t>
    </r>
    <r>
      <rPr>
        <sz val="11"/>
        <rFont val="ＭＳ Ｐゴシック"/>
        <family val="3"/>
        <charset val="128"/>
      </rPr>
      <t>レポート生成機能の追加</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</si>
  <si>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IA00385</t>
    <phoneticPr fontId="0"/>
  </si>
  <si>
    <t>Modification of TIP AR Auto DN/CN System</t>
    <phoneticPr fontId="0"/>
  </si>
  <si>
    <t>DMIS00000008201602220001</t>
    <phoneticPr fontId="0"/>
  </si>
  <si>
    <r>
      <t>TIP PRAS AR Auto DNCN</t>
    </r>
    <r>
      <rPr>
        <sz val="11"/>
        <rFont val="ＭＳ Ｐゴシック"/>
        <family val="3"/>
        <charset val="128"/>
      </rPr>
      <t>プログラムの変更</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</si>
  <si>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IA00387</t>
    <phoneticPr fontId="0"/>
  </si>
  <si>
    <t>Error In Price Allocation (T0B1PQS)</t>
  </si>
  <si>
    <t xml:space="preserve">To correct the wrong effectivity from date of price setup which </t>
  </si>
  <si>
    <t>DMIS00000008201602290002</t>
    <phoneticPr fontId="0"/>
  </si>
  <si>
    <r>
      <t>TIP PRAS PUR</t>
    </r>
    <r>
      <rPr>
        <sz val="11"/>
        <rFont val="ＭＳ Ｐゴシック"/>
        <family val="3"/>
        <charset val="128"/>
      </rPr>
      <t>プライスマスタのアロケーション不正のリカバリ</t>
    </r>
    <r>
      <rPr>
        <sz val="11"/>
        <rFont val="Arial"/>
        <family val="2"/>
      </rPr>
      <t>(TIP-ISD DB</t>
    </r>
    <r>
      <rPr>
        <sz val="11"/>
        <rFont val="ＭＳ Ｐゴシック"/>
        <family val="3"/>
        <charset val="128"/>
      </rPr>
      <t>更新</t>
    </r>
    <r>
      <rPr>
        <sz val="11"/>
        <rFont val="Arial"/>
        <family val="2"/>
      </rPr>
      <t>)</t>
    </r>
  </si>
  <si>
    <t>TIP IB00389</t>
    <phoneticPr fontId="0"/>
  </si>
  <si>
    <t>Release of EMC Auto Judgment (re-Release)</t>
    <phoneticPr fontId="0"/>
  </si>
  <si>
    <t>DMIS00000007201602290001</t>
    <phoneticPr fontId="0"/>
  </si>
  <si>
    <r>
      <t>TIP PRAS EMC</t>
    </r>
    <r>
      <rPr>
        <sz val="11"/>
        <rFont val="ＭＳ Ｐゴシック"/>
        <family val="3"/>
        <charset val="128"/>
      </rPr>
      <t>自動判定リリース</t>
    </r>
    <r>
      <rPr>
        <sz val="11"/>
        <rFont val="Arial"/>
        <family val="2"/>
      </rPr>
      <t>(</t>
    </r>
    <r>
      <rPr>
        <sz val="11"/>
        <rFont val="ＭＳ Ｐゴシック"/>
        <family val="3"/>
        <charset val="128"/>
      </rPr>
      <t>再対応</t>
    </r>
    <r>
      <rPr>
        <sz val="11"/>
        <rFont val="Arial"/>
        <family val="2"/>
      </rPr>
      <t xml:space="preserve">)(TSIS </t>
    </r>
    <r>
      <rPr>
        <sz val="11"/>
        <rFont val="ＭＳ Ｐゴシック"/>
        <family val="3"/>
        <charset val="128"/>
      </rPr>
      <t>開発適用</t>
    </r>
    <r>
      <rPr>
        <sz val="11"/>
        <rFont val="Arial"/>
        <family val="2"/>
      </rPr>
      <t>)</t>
    </r>
  </si>
  <si>
    <t>TIP IA00393</t>
    <phoneticPr fontId="0"/>
  </si>
  <si>
    <t>DMIS00000008201603010001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</si>
  <si>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_20160229(TIP-ISD DB</t>
    </r>
    <r>
      <rPr>
        <sz val="11"/>
        <rFont val="ＭＳ Ｐゴシック"/>
        <family val="3"/>
        <charset val="128"/>
      </rPr>
      <t>更新</t>
    </r>
    <r>
      <rPr>
        <sz val="11"/>
        <rFont val="Arial"/>
        <family val="2"/>
      </rPr>
      <t>)</t>
    </r>
  </si>
  <si>
    <t>TIP IA00394</t>
    <phoneticPr fontId="0"/>
  </si>
  <si>
    <t>DMIS00000008201603010002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</si>
  <si>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_20160229_2(TIP-ISD DB</t>
    </r>
    <r>
      <rPr>
        <sz val="11"/>
        <rFont val="ＭＳ Ｐゴシック"/>
        <family val="3"/>
        <charset val="128"/>
      </rPr>
      <t>更新</t>
    </r>
    <r>
      <rPr>
        <sz val="11"/>
        <rFont val="Arial"/>
        <family val="2"/>
      </rPr>
      <t>)</t>
    </r>
  </si>
  <si>
    <t>TIP IA00395</t>
  </si>
  <si>
    <t>DMIS00000008201603020002</t>
    <phoneticPr fontId="0"/>
  </si>
  <si>
    <r>
      <t>TIP PRAS VMI</t>
    </r>
    <r>
      <rPr>
        <sz val="11"/>
        <rFont val="ＭＳ Ｐゴシック"/>
        <family val="3"/>
        <charset val="128"/>
      </rPr>
      <t>払い出し（</t>
    </r>
    <r>
      <rPr>
        <sz val="11"/>
        <rFont val="Arial"/>
        <family val="2"/>
      </rPr>
      <t>MSI</t>
    </r>
    <r>
      <rPr>
        <sz val="11"/>
        <rFont val="ＭＳ Ｐゴシック"/>
        <family val="3"/>
        <charset val="128"/>
      </rPr>
      <t>未登録）エラーのリカバリ</t>
    </r>
    <r>
      <rPr>
        <sz val="11"/>
        <rFont val="Arial"/>
        <family val="2"/>
      </rPr>
      <t>(TSIS DB</t>
    </r>
    <r>
      <rPr>
        <sz val="11"/>
        <rFont val="ＭＳ Ｐゴシック"/>
        <family val="3"/>
        <charset val="128"/>
      </rPr>
      <t>更新</t>
    </r>
    <r>
      <rPr>
        <sz val="11"/>
        <rFont val="Arial"/>
        <family val="2"/>
      </rPr>
      <t>)</t>
    </r>
  </si>
  <si>
    <t>TIP IA00396</t>
    <phoneticPr fontId="0"/>
  </si>
  <si>
    <t>Update of incorrect code combination used in PRS Transaction</t>
  </si>
  <si>
    <t>due to incorrect setup of account charging used for travel allowance</t>
  </si>
  <si>
    <t>PRS: Account Charging error</t>
  </si>
  <si>
    <t>DMIS00000008201603010004</t>
    <phoneticPr fontId="0"/>
  </si>
  <si>
    <t>TIP PRAS GAIAインターフェースデータリカバリ_20160217(TIP-ISD DB更新)</t>
  </si>
  <si>
    <t>TIP IB00397</t>
    <phoneticPr fontId="0"/>
  </si>
  <si>
    <t>Setup change of Signon Password Length</t>
    <phoneticPr fontId="0"/>
  </si>
  <si>
    <t>DMIS00000007201603030001</t>
    <phoneticPr fontId="0"/>
  </si>
  <si>
    <r>
      <t>J-SOX</t>
    </r>
    <r>
      <rPr>
        <sz val="11"/>
        <rFont val="ＭＳ Ｐゴシック"/>
        <family val="3"/>
        <charset val="128"/>
      </rPr>
      <t>監査対応</t>
    </r>
    <r>
      <rPr>
        <sz val="11"/>
        <rFont val="Arial"/>
        <family val="2"/>
      </rPr>
      <t>_</t>
    </r>
    <r>
      <rPr>
        <sz val="11"/>
        <rFont val="ＭＳ Ｐゴシック"/>
        <family val="3"/>
        <charset val="128"/>
      </rPr>
      <t>パスワードの桁数変更</t>
    </r>
    <r>
      <rPr>
        <sz val="11"/>
        <rFont val="Arial"/>
        <family val="2"/>
      </rPr>
      <t>(6</t>
    </r>
    <r>
      <rPr>
        <sz val="11"/>
        <rFont val="ＭＳ Ｐゴシック"/>
        <family val="3"/>
        <charset val="128"/>
      </rPr>
      <t>⇒</t>
    </r>
    <r>
      <rPr>
        <sz val="11"/>
        <rFont val="Arial"/>
        <family val="2"/>
      </rPr>
      <t>8</t>
    </r>
    <r>
      <rPr>
        <sz val="11"/>
        <rFont val="ＭＳ Ｐゴシック"/>
        <family val="3"/>
        <charset val="128"/>
      </rPr>
      <t>桁</t>
    </r>
    <r>
      <rPr>
        <sz val="11"/>
        <rFont val="Arial"/>
        <family val="2"/>
      </rPr>
      <t>)</t>
    </r>
  </si>
  <si>
    <t>TIP IA00398</t>
    <phoneticPr fontId="0"/>
  </si>
  <si>
    <t>Recovery of PRS transaction with incorrect account charging</t>
  </si>
  <si>
    <t>used account charging is incorrect that was fetched by system</t>
  </si>
  <si>
    <t>DMIS00000008201603020001</t>
    <phoneticPr fontId="0"/>
  </si>
  <si>
    <r>
      <t>TIP PRAS GAIA</t>
    </r>
    <r>
      <rPr>
        <sz val="11"/>
        <rFont val="ＭＳ Ｐゴシック"/>
        <family val="3"/>
        <charset val="128"/>
      </rPr>
      <t>インターフェースデータリカバリ</t>
    </r>
    <r>
      <rPr>
        <sz val="11"/>
        <rFont val="Arial"/>
        <family val="2"/>
      </rPr>
      <t>_20160219(TIP-ISD DB</t>
    </r>
    <r>
      <rPr>
        <sz val="11"/>
        <rFont val="ＭＳ Ｐゴシック"/>
        <family val="3"/>
        <charset val="128"/>
      </rPr>
      <t>更新</t>
    </r>
    <r>
      <rPr>
        <sz val="11"/>
        <rFont val="Arial"/>
        <family val="2"/>
      </rPr>
      <t>)</t>
    </r>
  </si>
  <si>
    <t>TIP IB00399</t>
    <phoneticPr fontId="0"/>
  </si>
  <si>
    <t>Reference authorization of EMC master to the reversal of repair system</t>
    <phoneticPr fontId="0"/>
  </si>
  <si>
    <r>
      <t>(</t>
    </r>
    <r>
      <rPr>
        <sz val="11"/>
        <rFont val="ＭＳ Ｐゴシック"/>
        <family val="3"/>
        <charset val="128"/>
      </rPr>
      <t>セットアップ更新のため</t>
    </r>
    <r>
      <rPr>
        <sz val="11"/>
        <rFont val="Arial"/>
        <family val="2"/>
      </rPr>
      <t>)</t>
    </r>
    <r>
      <rPr>
        <sz val="11"/>
        <rFont val="ＭＳ Ｐゴシック"/>
        <family val="3"/>
        <charset val="128"/>
      </rPr>
      <t>⇒要対応となったので申請を回すように。</t>
    </r>
  </si>
  <si>
    <t>TIP IA00400</t>
    <phoneticPr fontId="0"/>
  </si>
  <si>
    <t>SSD Completion Recovery (No Routing)</t>
  </si>
  <si>
    <t>DMIS00000008201603040001</t>
    <phoneticPr fontId="0"/>
  </si>
  <si>
    <r>
      <t>TIP PRAS SSD</t>
    </r>
    <r>
      <rPr>
        <sz val="11"/>
        <rFont val="ＭＳ Ｐゴシック"/>
        <family val="3"/>
        <charset val="128"/>
      </rPr>
      <t>完成処理エラーデータリカバリ</t>
    </r>
    <r>
      <rPr>
        <sz val="11"/>
        <rFont val="Arial"/>
        <family val="2"/>
      </rPr>
      <t>_20160302(TIP-ISD DB</t>
    </r>
    <r>
      <rPr>
        <sz val="11"/>
        <rFont val="ＭＳ Ｐゴシック"/>
        <family val="3"/>
        <charset val="128"/>
      </rPr>
      <t>更新</t>
    </r>
    <r>
      <rPr>
        <sz val="11"/>
        <rFont val="Arial"/>
        <family val="2"/>
      </rPr>
      <t>)</t>
    </r>
  </si>
  <si>
    <t>TIP IA00401</t>
    <phoneticPr fontId="0"/>
  </si>
  <si>
    <t>CAS: PO and DN/CN Oracle Reports Modification</t>
    <phoneticPr fontId="0"/>
  </si>
  <si>
    <t>DMIS00000008201603080001</t>
    <phoneticPr fontId="0"/>
  </si>
  <si>
    <r>
      <t>TIP PRAS PO</t>
    </r>
    <r>
      <rPr>
        <sz val="11"/>
        <rFont val="ＭＳ Ｐゴシック"/>
        <family val="3"/>
        <charset val="128"/>
      </rPr>
      <t>と</t>
    </r>
    <r>
      <rPr>
        <sz val="11"/>
        <rFont val="Arial"/>
        <family val="2"/>
      </rPr>
      <t>DN/CN</t>
    </r>
    <r>
      <rPr>
        <sz val="11"/>
        <rFont val="ＭＳ Ｐゴシック"/>
        <family val="3"/>
        <charset val="128"/>
      </rPr>
      <t>のオラクルレポート改修（</t>
    </r>
    <r>
      <rPr>
        <sz val="11"/>
        <rFont val="Arial"/>
        <family val="2"/>
      </rPr>
      <t>BIR</t>
    </r>
    <r>
      <rPr>
        <sz val="11"/>
        <rFont val="ＭＳ Ｐゴシック"/>
        <family val="3"/>
        <charset val="128"/>
      </rPr>
      <t>）対応</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</si>
  <si>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IA00402</t>
    <phoneticPr fontId="0"/>
  </si>
  <si>
    <t>Cannot close Inventory Accounting Periods Feb'16</t>
  </si>
  <si>
    <t xml:space="preserve"> - </t>
  </si>
  <si>
    <t>DMIS00000008201603040003</t>
    <phoneticPr fontId="0"/>
  </si>
  <si>
    <r>
      <t xml:space="preserve">TIP PRAS PI </t>
    </r>
    <r>
      <rPr>
        <sz val="11"/>
        <rFont val="ＭＳ Ｐゴシック"/>
        <family val="3"/>
        <charset val="128"/>
      </rPr>
      <t>不要データクレンジング対応</t>
    </r>
    <r>
      <rPr>
        <sz val="11"/>
        <rFont val="Arial"/>
        <family val="2"/>
      </rPr>
      <t>_20160302(TIP-ISD DB</t>
    </r>
    <r>
      <rPr>
        <sz val="11"/>
        <rFont val="ＭＳ Ｐゴシック"/>
        <family val="3"/>
        <charset val="128"/>
      </rPr>
      <t>更新</t>
    </r>
    <r>
      <rPr>
        <sz val="11"/>
        <rFont val="Arial"/>
        <family val="2"/>
      </rPr>
      <t>)</t>
    </r>
  </si>
  <si>
    <t>TIP IA00403</t>
    <phoneticPr fontId="0"/>
  </si>
  <si>
    <t>Modification of PR Approval Flow Change (AFC) Project</t>
    <phoneticPr fontId="0"/>
  </si>
  <si>
    <t>DMIS00000009201603040001</t>
    <phoneticPr fontId="0"/>
  </si>
  <si>
    <r>
      <t>TIP PRAS PR</t>
    </r>
    <r>
      <rPr>
        <sz val="11"/>
        <rFont val="ＭＳ Ｐゴシック"/>
        <family val="3"/>
        <charset val="128"/>
      </rPr>
      <t>承認フローメンテナンス機能リリース対応</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</si>
  <si>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IA00404</t>
  </si>
  <si>
    <t>Program bug; update was executed due to transactions were made before modification was applied to production environment</t>
  </si>
  <si>
    <t>DMIS00000008201603040002</t>
    <phoneticPr fontId="0"/>
  </si>
  <si>
    <r>
      <t>TIP PRAS DNCN</t>
    </r>
    <r>
      <rPr>
        <sz val="11"/>
        <rFont val="ＭＳ Ｐゴシック"/>
        <family val="3"/>
        <charset val="128"/>
      </rPr>
      <t>データ修正対応</t>
    </r>
    <r>
      <rPr>
        <sz val="11"/>
        <rFont val="Arial"/>
        <family val="2"/>
      </rPr>
      <t>_20160224(TIP-ISD DB</t>
    </r>
    <r>
      <rPr>
        <sz val="11"/>
        <rFont val="ＭＳ Ｐゴシック"/>
        <family val="3"/>
        <charset val="128"/>
      </rPr>
      <t>更新</t>
    </r>
    <r>
      <rPr>
        <sz val="11"/>
        <rFont val="Arial"/>
        <family val="2"/>
      </rPr>
      <t>)</t>
    </r>
  </si>
  <si>
    <t>TIP IA00405</t>
    <phoneticPr fontId="0"/>
  </si>
  <si>
    <t>Recovery of HDA and HSA negative quantity in EHDLINEHDD</t>
  </si>
  <si>
    <t>To correct the negative quantity in EHDLINEHDD subinventory</t>
  </si>
  <si>
    <t>DMIS00000008201603070001</t>
    <phoneticPr fontId="0"/>
  </si>
  <si>
    <r>
      <t>TIP PRAS EHD HDA</t>
    </r>
    <r>
      <rPr>
        <sz val="11"/>
        <rFont val="ＭＳ Ｐゴシック"/>
        <family val="3"/>
        <charset val="128"/>
      </rPr>
      <t>／</t>
    </r>
    <r>
      <rPr>
        <sz val="11"/>
        <rFont val="Arial"/>
        <family val="2"/>
      </rPr>
      <t>HSA Negative</t>
    </r>
    <r>
      <rPr>
        <sz val="11"/>
        <rFont val="ＭＳ Ｐゴシック"/>
        <family val="3"/>
        <charset val="128"/>
      </rPr>
      <t>在庫リカバリ</t>
    </r>
    <r>
      <rPr>
        <sz val="11"/>
        <rFont val="Arial"/>
        <family val="2"/>
      </rPr>
      <t>(TIP-ISD DB</t>
    </r>
    <r>
      <rPr>
        <sz val="11"/>
        <rFont val="ＭＳ Ｐゴシック"/>
        <family val="3"/>
        <charset val="128"/>
      </rPr>
      <t>更新</t>
    </r>
    <r>
      <rPr>
        <sz val="11"/>
        <rFont val="Arial"/>
        <family val="2"/>
      </rPr>
      <t>)</t>
    </r>
  </si>
  <si>
    <t>TIP IA00406</t>
    <phoneticPr fontId="0"/>
  </si>
  <si>
    <t xml:space="preserve">Data Download (DELETION): VMI_ISSUE </t>
    <phoneticPr fontId="0"/>
  </si>
  <si>
    <t xml:space="preserve">set condition no longer applicable based on users current requirements; user opted to use other available report </t>
  </si>
  <si>
    <t>TIP IB00407</t>
    <phoneticPr fontId="0"/>
  </si>
  <si>
    <t>Recovery of PCM_INV_TRN_INTERFACE data</t>
    <phoneticPr fontId="0"/>
  </si>
  <si>
    <t>Due to PRAS Server high usage, Concurrent jobs are aborted. We have already recovered PCGS5030.</t>
    <phoneticPr fontId="0"/>
  </si>
  <si>
    <t>DMIS00000008201603040004</t>
    <phoneticPr fontId="0"/>
  </si>
  <si>
    <r>
      <t xml:space="preserve">TIP PRAS PCM_INV_TRN_INTERFACE </t>
    </r>
    <r>
      <rPr>
        <sz val="11"/>
        <rFont val="ＭＳ Ｐゴシック"/>
        <family val="3"/>
        <charset val="128"/>
      </rPr>
      <t>エラーデータリカバリ</t>
    </r>
    <r>
      <rPr>
        <sz val="11"/>
        <rFont val="Arial"/>
        <family val="2"/>
      </rPr>
      <t>_20160303(TSIS DB</t>
    </r>
    <r>
      <rPr>
        <sz val="11"/>
        <rFont val="ＭＳ Ｐゴシック"/>
        <family val="3"/>
        <charset val="128"/>
      </rPr>
      <t>更新</t>
    </r>
    <r>
      <rPr>
        <sz val="11"/>
        <rFont val="Arial"/>
        <family val="2"/>
      </rPr>
      <t>)</t>
    </r>
  </si>
  <si>
    <t>TIP IA00408</t>
    <phoneticPr fontId="0"/>
  </si>
  <si>
    <t>Recovery of PRS transactions in GL GAIA tables</t>
  </si>
  <si>
    <t>Recovery of PRS transactions in GAIA GL tables due to transactions are included with payroll interfacing.</t>
  </si>
  <si>
    <t>DMIS00000008201603070003</t>
    <phoneticPr fontId="0"/>
  </si>
  <si>
    <r>
      <t>TIP PRAS GAIA</t>
    </r>
    <r>
      <rPr>
        <sz val="11"/>
        <rFont val="ＭＳ Ｐゴシック"/>
        <family val="3"/>
        <charset val="128"/>
      </rPr>
      <t>連携エラーデータ修正</t>
    </r>
    <r>
      <rPr>
        <sz val="11"/>
        <rFont val="Arial"/>
        <family val="2"/>
      </rPr>
      <t>_20160226(TIP-ISD DB</t>
    </r>
    <r>
      <rPr>
        <sz val="11"/>
        <rFont val="ＭＳ Ｐゴシック"/>
        <family val="3"/>
        <charset val="128"/>
      </rPr>
      <t>更新</t>
    </r>
    <r>
      <rPr>
        <sz val="11"/>
        <rFont val="Arial"/>
        <family val="2"/>
      </rPr>
      <t>)</t>
    </r>
  </si>
  <si>
    <t>TIP IA00409</t>
    <phoneticPr fontId="0"/>
  </si>
  <si>
    <t>Recovery of error transaction in AP GAIA Staging table</t>
  </si>
  <si>
    <t>Recovery of error transactions due to incorrect account charging used</t>
  </si>
  <si>
    <t>DMIS00000008201603070004</t>
    <phoneticPr fontId="0"/>
  </si>
  <si>
    <r>
      <t xml:space="preserve">TIP PRAS AP GAIA IF </t>
    </r>
    <r>
      <rPr>
        <sz val="11"/>
        <rFont val="ＭＳ Ｐゴシック"/>
        <family val="3"/>
        <charset val="128"/>
      </rPr>
      <t>のエラーデータ修正対応</t>
    </r>
    <r>
      <rPr>
        <sz val="11"/>
        <rFont val="Arial"/>
        <family val="2"/>
      </rPr>
      <t>_20160229(TIP-ISD DB</t>
    </r>
    <r>
      <rPr>
        <sz val="11"/>
        <rFont val="ＭＳ Ｐゴシック"/>
        <family val="3"/>
        <charset val="128"/>
      </rPr>
      <t>更新</t>
    </r>
    <r>
      <rPr>
        <sz val="11"/>
        <rFont val="Arial"/>
        <family val="2"/>
      </rPr>
      <t>)</t>
    </r>
  </si>
  <si>
    <t>TIP IA00410</t>
    <phoneticPr fontId="0"/>
  </si>
  <si>
    <t>Recovery of G-LOGOS transactions with incorrect sailing date</t>
  </si>
  <si>
    <t>Recovery of affected transactions due to incorrect input by user of sailing date in G-LOGOS. Creating discrepancy in data interfaced to AR GAIA Tables</t>
  </si>
  <si>
    <t>DMIS00000008201603070002</t>
    <phoneticPr fontId="0"/>
  </si>
  <si>
    <r>
      <t>TIP PRAS GAIA IF</t>
    </r>
    <r>
      <rPr>
        <sz val="11"/>
        <rFont val="ＭＳ Ｐゴシック"/>
        <family val="3"/>
        <charset val="128"/>
      </rPr>
      <t>データ</t>
    </r>
    <r>
      <rPr>
        <sz val="11"/>
        <rFont val="Arial"/>
        <family val="2"/>
      </rPr>
      <t>Sailing Date</t>
    </r>
    <r>
      <rPr>
        <sz val="11"/>
        <rFont val="ＭＳ Ｐゴシック"/>
        <family val="3"/>
        <charset val="128"/>
      </rPr>
      <t>の修正</t>
    </r>
    <r>
      <rPr>
        <sz val="11"/>
        <rFont val="Arial"/>
        <family val="2"/>
      </rPr>
      <t>_20160229(TIP-ISD DB</t>
    </r>
    <r>
      <rPr>
        <sz val="11"/>
        <rFont val="ＭＳ Ｐゴシック"/>
        <family val="3"/>
        <charset val="128"/>
      </rPr>
      <t>更新</t>
    </r>
    <r>
      <rPr>
        <sz val="11"/>
        <rFont val="Arial"/>
        <family val="2"/>
      </rPr>
      <t>)</t>
    </r>
  </si>
  <si>
    <t>TIP IA00411</t>
    <phoneticPr fontId="0"/>
  </si>
  <si>
    <t>TIP IA00412</t>
    <phoneticPr fontId="0"/>
  </si>
  <si>
    <t>DMIS00000008201603070005</t>
    <phoneticPr fontId="0"/>
  </si>
  <si>
    <r>
      <t>TIP PRAS ESD</t>
    </r>
    <r>
      <rPr>
        <sz val="11"/>
        <rFont val="ＭＳ Ｐゴシック"/>
        <family val="3"/>
        <charset val="128"/>
      </rPr>
      <t>完成処理エラーデータリカバリ</t>
    </r>
    <r>
      <rPr>
        <sz val="11"/>
        <rFont val="Arial"/>
        <family val="2"/>
      </rPr>
      <t>_20160304(TIP-ISD DB</t>
    </r>
    <r>
      <rPr>
        <sz val="11"/>
        <rFont val="ＭＳ Ｐゴシック"/>
        <family val="3"/>
        <charset val="128"/>
      </rPr>
      <t>更新</t>
    </r>
    <r>
      <rPr>
        <sz val="11"/>
        <rFont val="Arial"/>
        <family val="2"/>
      </rPr>
      <t>)</t>
    </r>
  </si>
  <si>
    <t>TIP IB00413</t>
    <phoneticPr fontId="0"/>
  </si>
  <si>
    <t>Modification of STC Entry Date Settings</t>
    <phoneticPr fontId="0"/>
  </si>
  <si>
    <t>Program Bug : There was an error on PCGS7030. Under ordinary circumstances, Entry date must be set the date which have ECCP entry date. But PCGS7030 had set sysdate.</t>
    <phoneticPr fontId="0"/>
  </si>
  <si>
    <t>DMIS00000009201603080001</t>
    <phoneticPr fontId="0"/>
  </si>
  <si>
    <r>
      <t>TIP PRAS STC</t>
    </r>
    <r>
      <rPr>
        <sz val="11"/>
        <rFont val="ＭＳ Ｐゴシック"/>
        <family val="3"/>
        <charset val="128"/>
      </rPr>
      <t>情報連携</t>
    </r>
    <r>
      <rPr>
        <sz val="11"/>
        <rFont val="Arial"/>
        <family val="2"/>
      </rPr>
      <t xml:space="preserve"> ENTRY_DATE</t>
    </r>
    <r>
      <rPr>
        <sz val="11"/>
        <rFont val="ＭＳ Ｐゴシック"/>
        <family val="3"/>
        <charset val="128"/>
      </rPr>
      <t>設定変更</t>
    </r>
    <r>
      <rPr>
        <sz val="11"/>
        <rFont val="Arial"/>
        <family val="2"/>
      </rPr>
      <t xml:space="preserve">(TSIS </t>
    </r>
    <r>
      <rPr>
        <sz val="11"/>
        <rFont val="ＭＳ Ｐゴシック"/>
        <family val="3"/>
        <charset val="128"/>
      </rPr>
      <t>開発適用</t>
    </r>
    <r>
      <rPr>
        <sz val="11"/>
        <rFont val="Arial"/>
        <family val="2"/>
      </rPr>
      <t>)</t>
    </r>
  </si>
  <si>
    <t>TIP IB00414</t>
    <phoneticPr fontId="0"/>
  </si>
  <si>
    <t>HPC / ESP BOM Connection Error</t>
    <phoneticPr fontId="0"/>
  </si>
  <si>
    <t>(FORMS更新のため)</t>
  </si>
  <si>
    <t>TIP IA00415</t>
    <phoneticPr fontId="0"/>
  </si>
  <si>
    <t>DMIS00000008201603140002</t>
    <phoneticPr fontId="0"/>
  </si>
  <si>
    <r>
      <t>TIP PRAS ESD</t>
    </r>
    <r>
      <rPr>
        <sz val="11"/>
        <rFont val="ＭＳ Ｐゴシック"/>
        <family val="3"/>
        <charset val="128"/>
      </rPr>
      <t>完成処理エラーデータリカバリ</t>
    </r>
    <r>
      <rPr>
        <sz val="11"/>
        <rFont val="Arial"/>
        <family val="2"/>
      </rPr>
      <t>_20160314(TIP-ISD DB</t>
    </r>
    <r>
      <rPr>
        <sz val="11"/>
        <rFont val="ＭＳ Ｐゴシック"/>
        <family val="3"/>
        <charset val="128"/>
      </rPr>
      <t>更新</t>
    </r>
    <r>
      <rPr>
        <sz val="11"/>
        <rFont val="Arial"/>
        <family val="2"/>
      </rPr>
      <t>)</t>
    </r>
  </si>
  <si>
    <t>TIP IB00416</t>
    <phoneticPr fontId="0"/>
  </si>
  <si>
    <t>Garbage interface data deletion</t>
    <phoneticPr fontId="0"/>
  </si>
  <si>
    <t>DMIS00000009201603240001</t>
    <phoneticPr fontId="0"/>
  </si>
  <si>
    <r>
      <t>TIP PRAS</t>
    </r>
    <r>
      <rPr>
        <sz val="11"/>
        <rFont val="ＭＳ Ｐゴシック"/>
        <family val="3"/>
        <charset val="128"/>
      </rPr>
      <t>不要</t>
    </r>
    <r>
      <rPr>
        <sz val="11"/>
        <rFont val="Arial"/>
        <family val="2"/>
      </rPr>
      <t>I/F</t>
    </r>
    <r>
      <rPr>
        <sz val="11"/>
        <rFont val="ＭＳ Ｐゴシック"/>
        <family val="3"/>
        <charset val="128"/>
      </rPr>
      <t>データ削除対応</t>
    </r>
    <r>
      <rPr>
        <sz val="11"/>
        <rFont val="Arial"/>
        <family val="2"/>
      </rPr>
      <t>_20160325(GDO</t>
    </r>
    <r>
      <rPr>
        <sz val="11"/>
        <rFont val="ＭＳ Ｐゴシック"/>
        <family val="3"/>
        <charset val="128"/>
      </rPr>
      <t>対応</t>
    </r>
    <r>
      <rPr>
        <sz val="11"/>
        <rFont val="Arial"/>
        <family val="2"/>
      </rPr>
      <t>)</t>
    </r>
  </si>
  <si>
    <t>TIP IA00417</t>
    <phoneticPr fontId="0"/>
  </si>
  <si>
    <t>DMIS00000008201603150001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</si>
  <si>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_20160311(TIP-ISD DB</t>
    </r>
    <r>
      <rPr>
        <sz val="11"/>
        <rFont val="ＭＳ Ｐゴシック"/>
        <family val="3"/>
        <charset val="128"/>
      </rPr>
      <t>更新</t>
    </r>
    <r>
      <rPr>
        <sz val="11"/>
        <rFont val="Arial"/>
        <family val="2"/>
      </rPr>
      <t>)</t>
    </r>
  </si>
  <si>
    <t>TIP IA00418</t>
    <phoneticPr fontId="0"/>
  </si>
  <si>
    <t>Request from user. User mistakenly selected the LINE category under MODEL LOV. Due to PIC setup the LINE under MODEL category that's why it reflected in the LOV.</t>
  </si>
  <si>
    <t>DMIS00000008201603150002</t>
    <phoneticPr fontId="0"/>
  </si>
  <si>
    <r>
      <t>TIP PRAS HDD Scrap</t>
    </r>
    <r>
      <rPr>
        <sz val="11"/>
        <rFont val="ＭＳ Ｐゴシック"/>
        <family val="3"/>
        <charset val="128"/>
      </rPr>
      <t>エラーデータリカバリ</t>
    </r>
    <r>
      <rPr>
        <sz val="11"/>
        <rFont val="Arial"/>
        <family val="2"/>
      </rPr>
      <t>_20160309(TIP-ISD DB</t>
    </r>
    <r>
      <rPr>
        <sz val="11"/>
        <rFont val="ＭＳ Ｐゴシック"/>
        <family val="3"/>
        <charset val="128"/>
      </rPr>
      <t>更新</t>
    </r>
    <r>
      <rPr>
        <sz val="11"/>
        <rFont val="Arial"/>
        <family val="2"/>
      </rPr>
      <t>)</t>
    </r>
  </si>
  <si>
    <t>TIP IA00419</t>
    <phoneticPr fontId="0"/>
  </si>
  <si>
    <t>Explain Plan for PUR Data Download Scripts</t>
    <phoneticPr fontId="0"/>
  </si>
  <si>
    <t>executed explain_plan for PUR objects investigation purposes</t>
  </si>
  <si>
    <t>DMIS00000008201603220002</t>
    <phoneticPr fontId="0"/>
  </si>
  <si>
    <r>
      <t>TIP PRAS PUR</t>
    </r>
    <r>
      <rPr>
        <sz val="11"/>
        <rFont val="ＭＳ Ｐゴシック"/>
        <family val="3"/>
        <charset val="128"/>
      </rPr>
      <t>データダウンロードの改善対応</t>
    </r>
    <r>
      <rPr>
        <sz val="11"/>
        <rFont val="Arial"/>
        <family val="2"/>
      </rPr>
      <t>(TIP-ISD DB</t>
    </r>
    <r>
      <rPr>
        <sz val="11"/>
        <rFont val="ＭＳ Ｐゴシック"/>
        <family val="3"/>
        <charset val="128"/>
      </rPr>
      <t>更新</t>
    </r>
    <r>
      <rPr>
        <sz val="11"/>
        <rFont val="Arial"/>
        <family val="2"/>
      </rPr>
      <t>)</t>
    </r>
  </si>
  <si>
    <t>TIP IB00421</t>
    <phoneticPr fontId="0"/>
  </si>
  <si>
    <r>
      <t xml:space="preserve">Change of the </t>
    </r>
    <r>
      <rPr>
        <sz val="10.5"/>
        <color indexed="8"/>
        <rFont val="Arial"/>
        <family val="2"/>
      </rPr>
      <t>execution</t>
    </r>
    <r>
      <rPr>
        <sz val="10"/>
        <color indexed="8"/>
        <rFont val="Arial"/>
        <family val="2"/>
      </rPr>
      <t xml:space="preserve"> schedule of the statistics</t>
    </r>
  </si>
  <si>
    <t>DMIS00000009201603160001</t>
    <phoneticPr fontId="0"/>
  </si>
  <si>
    <r>
      <t xml:space="preserve">TIP PRAS </t>
    </r>
    <r>
      <rPr>
        <sz val="11"/>
        <rFont val="ＭＳ Ｐゴシック"/>
        <family val="3"/>
        <charset val="128"/>
      </rPr>
      <t>統計情報の実行スケジュールの変更</t>
    </r>
  </si>
  <si>
    <t>TIP IB00422</t>
    <phoneticPr fontId="0"/>
  </si>
  <si>
    <t>Changing FTP Staging Server connection to GigaCC</t>
    <phoneticPr fontId="0"/>
  </si>
  <si>
    <t>TIP IA00424</t>
    <phoneticPr fontId="0"/>
  </si>
  <si>
    <t>DMIS00000009201603220001</t>
    <phoneticPr fontId="0"/>
  </si>
  <si>
    <r>
      <t xml:space="preserve">TIP PRAS RCV OIF </t>
    </r>
    <r>
      <rPr>
        <sz val="11"/>
        <rFont val="ＭＳ Ｐゴシック"/>
        <family val="3"/>
        <charset val="128"/>
      </rPr>
      <t>エラーデータのリカバリ</t>
    </r>
    <r>
      <rPr>
        <sz val="11"/>
        <rFont val="Arial"/>
        <family val="2"/>
      </rPr>
      <t>(TSIS DB</t>
    </r>
    <r>
      <rPr>
        <sz val="11"/>
        <rFont val="ＭＳ Ｐゴシック"/>
        <family val="3"/>
        <charset val="128"/>
      </rPr>
      <t>更新</t>
    </r>
    <r>
      <rPr>
        <sz val="11"/>
        <rFont val="Arial"/>
        <family val="2"/>
      </rPr>
      <t>)</t>
    </r>
  </si>
  <si>
    <t>TIP IA00425</t>
    <phoneticPr fontId="0"/>
  </si>
  <si>
    <t>DMIS00000008201603220001</t>
    <phoneticPr fontId="0"/>
  </si>
  <si>
    <r>
      <t>TIP PRAS ESD</t>
    </r>
    <r>
      <rPr>
        <sz val="11"/>
        <rFont val="ＭＳ Ｐゴシック"/>
        <family val="3"/>
        <charset val="128"/>
      </rPr>
      <t>完成処理エラーデータリカバリ</t>
    </r>
    <r>
      <rPr>
        <sz val="11"/>
        <rFont val="Arial"/>
        <family val="2"/>
      </rPr>
      <t>_20160321(TIP-ISD DB</t>
    </r>
    <r>
      <rPr>
        <sz val="11"/>
        <rFont val="ＭＳ Ｐゴシック"/>
        <family val="3"/>
        <charset val="128"/>
      </rPr>
      <t>更新</t>
    </r>
    <r>
      <rPr>
        <sz val="11"/>
        <rFont val="Arial"/>
        <family val="2"/>
      </rPr>
      <t>)</t>
    </r>
  </si>
  <si>
    <t>TIP IA00426</t>
    <phoneticPr fontId="0"/>
  </si>
  <si>
    <t>DMIS00000008201603230001</t>
    <phoneticPr fontId="0"/>
  </si>
  <si>
    <r>
      <t>TIP PRAS ESD</t>
    </r>
    <r>
      <rPr>
        <sz val="11"/>
        <rFont val="ＭＳ Ｐゴシック"/>
        <family val="3"/>
        <charset val="128"/>
      </rPr>
      <t>完成処理エラーデータリカバリ</t>
    </r>
    <r>
      <rPr>
        <sz val="11"/>
        <rFont val="Arial"/>
        <family val="2"/>
      </rPr>
      <t>_20160322(TIP-ISD DB</t>
    </r>
    <r>
      <rPr>
        <sz val="11"/>
        <rFont val="ＭＳ Ｐゴシック"/>
        <family val="3"/>
        <charset val="128"/>
      </rPr>
      <t>更新</t>
    </r>
    <r>
      <rPr>
        <sz val="11"/>
        <rFont val="Arial"/>
        <family val="2"/>
      </rPr>
      <t>)</t>
    </r>
  </si>
  <si>
    <t>TIP IA00427</t>
    <phoneticPr fontId="0"/>
  </si>
  <si>
    <t>Recovery of Duplicate BL Number Connected from GLOGOS</t>
  </si>
  <si>
    <t>Duplicate BL from G-LOGOS</t>
  </si>
  <si>
    <t>DMIS00000008201603240001</t>
    <phoneticPr fontId="0"/>
  </si>
  <si>
    <r>
      <t>TIP PRAS BL</t>
    </r>
    <r>
      <rPr>
        <sz val="11"/>
        <rFont val="ＭＳ Ｐゴシック"/>
        <family val="3"/>
        <charset val="128"/>
      </rPr>
      <t>番号重複リカバリ</t>
    </r>
    <r>
      <rPr>
        <sz val="11"/>
        <rFont val="Arial"/>
        <family val="2"/>
      </rPr>
      <t>_20160315(TSIS DB</t>
    </r>
    <r>
      <rPr>
        <sz val="11"/>
        <rFont val="ＭＳ Ｐゴシック"/>
        <family val="3"/>
        <charset val="128"/>
      </rPr>
      <t>更新</t>
    </r>
    <r>
      <rPr>
        <sz val="11"/>
        <rFont val="Arial"/>
        <family val="2"/>
      </rPr>
      <t>)</t>
    </r>
  </si>
  <si>
    <t>TIP IA00428</t>
    <phoneticPr fontId="0"/>
  </si>
  <si>
    <t>Recovery of multiple lines of DNCN Distribution</t>
  </si>
  <si>
    <t>Recovery of multiple lines of DNCN Distibution due to multiple adjustment of account charging by Accounting Checker</t>
  </si>
  <si>
    <t>DMIS00000008201603240002</t>
    <phoneticPr fontId="0"/>
  </si>
  <si>
    <r>
      <t>TIP PRAS DNCN</t>
    </r>
    <r>
      <rPr>
        <sz val="11"/>
        <rFont val="ＭＳ Ｐゴシック"/>
        <family val="3"/>
        <charset val="128"/>
      </rPr>
      <t>データ修正対応</t>
    </r>
    <r>
      <rPr>
        <sz val="11"/>
        <rFont val="Arial"/>
        <family val="2"/>
      </rPr>
      <t>_20160316(TIP-ISD DB</t>
    </r>
    <r>
      <rPr>
        <sz val="11"/>
        <rFont val="ＭＳ Ｐゴシック"/>
        <family val="3"/>
        <charset val="128"/>
      </rPr>
      <t>更新</t>
    </r>
    <r>
      <rPr>
        <sz val="11"/>
        <rFont val="Arial"/>
        <family val="2"/>
      </rPr>
      <t>)</t>
    </r>
  </si>
  <si>
    <t>TIP IA00432</t>
  </si>
  <si>
    <t>Due to duplicate transactions from G-LOGOS</t>
  </si>
  <si>
    <t>DMIS00000008201603280001</t>
    <phoneticPr fontId="0"/>
  </si>
  <si>
    <r>
      <t>TIP PRAS BL</t>
    </r>
    <r>
      <rPr>
        <sz val="11"/>
        <rFont val="ＭＳ Ｐゴシック"/>
        <family val="3"/>
        <charset val="128"/>
      </rPr>
      <t>番号重複リカバリ</t>
    </r>
    <r>
      <rPr>
        <sz val="11"/>
        <rFont val="Arial"/>
        <family val="2"/>
      </rPr>
      <t>_20160229(TSIS DB</t>
    </r>
    <r>
      <rPr>
        <sz val="11"/>
        <rFont val="ＭＳ Ｐゴシック"/>
        <family val="3"/>
        <charset val="128"/>
      </rPr>
      <t>更新</t>
    </r>
    <r>
      <rPr>
        <sz val="11"/>
        <rFont val="Arial"/>
        <family val="2"/>
      </rPr>
      <t>)</t>
    </r>
  </si>
  <si>
    <t>TIP IA00433</t>
    <phoneticPr fontId="0"/>
  </si>
  <si>
    <t>DMIS00000008201603290001</t>
    <phoneticPr fontId="0"/>
  </si>
  <si>
    <r>
      <t>TIP PRAS SSD</t>
    </r>
    <r>
      <rPr>
        <sz val="11"/>
        <rFont val="ＭＳ Ｐゴシック"/>
        <family val="3"/>
        <charset val="128"/>
      </rPr>
      <t>完成処理エラーデータリカバリ</t>
    </r>
    <r>
      <rPr>
        <sz val="11"/>
        <rFont val="Arial"/>
        <family val="2"/>
      </rPr>
      <t>_20160328(TIP-ISD DB</t>
    </r>
    <r>
      <rPr>
        <sz val="11"/>
        <rFont val="ＭＳ Ｐゴシック"/>
        <family val="3"/>
        <charset val="128"/>
      </rPr>
      <t>更新</t>
    </r>
    <r>
      <rPr>
        <sz val="11"/>
        <rFont val="Arial"/>
        <family val="2"/>
      </rPr>
      <t>)</t>
    </r>
  </si>
  <si>
    <t>TIP IA00434</t>
    <phoneticPr fontId="0"/>
  </si>
  <si>
    <t>DMIS00000008201603300001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</si>
  <si>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_20160328(TIP-ISD DB</t>
    </r>
    <r>
      <rPr>
        <sz val="11"/>
        <rFont val="ＭＳ Ｐゴシック"/>
        <family val="3"/>
        <charset val="128"/>
      </rPr>
      <t>更新</t>
    </r>
    <r>
      <rPr>
        <sz val="11"/>
        <rFont val="Arial"/>
        <family val="2"/>
      </rPr>
      <t>)</t>
    </r>
  </si>
  <si>
    <t>TIP IB00429</t>
    <phoneticPr fontId="0"/>
  </si>
  <si>
    <t>Change settings FD input LOV in PCGF7100</t>
    <phoneticPr fontId="0"/>
  </si>
  <si>
    <t>DMIS00000009201603220004</t>
    <phoneticPr fontId="0"/>
  </si>
  <si>
    <r>
      <t>TIP PRAS STC</t>
    </r>
    <r>
      <rPr>
        <strike/>
        <sz val="11"/>
        <rFont val="ＭＳ Ｐゴシック"/>
        <family val="3"/>
        <charset val="128"/>
      </rPr>
      <t>メンテナンス画面</t>
    </r>
    <r>
      <rPr>
        <strike/>
        <sz val="11"/>
        <rFont val="Arial"/>
        <family val="2"/>
      </rPr>
      <t xml:space="preserve"> FD</t>
    </r>
    <r>
      <rPr>
        <strike/>
        <sz val="11"/>
        <rFont val="ＭＳ Ｐゴシック"/>
        <family val="3"/>
        <charset val="128"/>
      </rPr>
      <t>コード予めの入力対応</t>
    </r>
    <r>
      <rPr>
        <strike/>
        <sz val="11"/>
        <rFont val="Arial"/>
        <family val="2"/>
      </rPr>
      <t xml:space="preserve">(TSIS </t>
    </r>
    <r>
      <rPr>
        <strike/>
        <sz val="11"/>
        <rFont val="ＭＳ Ｐゴシック"/>
        <family val="3"/>
        <charset val="128"/>
      </rPr>
      <t>開発適用</t>
    </r>
    <r>
      <rPr>
        <strike/>
        <sz val="11"/>
        <rFont val="Arial"/>
        <family val="2"/>
      </rPr>
      <t>)</t>
    </r>
  </si>
  <si>
    <t>TIP IA00436</t>
    <phoneticPr fontId="0"/>
  </si>
  <si>
    <t>Wrong workmanship tag was used. Wrong model was transacted vs actual</t>
  </si>
  <si>
    <t>Mae</t>
    <phoneticPr fontId="0"/>
  </si>
  <si>
    <t>DMIS00000008201603310001</t>
    <phoneticPr fontId="0"/>
  </si>
  <si>
    <r>
      <t>TIP PRAS HDD Scrap</t>
    </r>
    <r>
      <rPr>
        <sz val="11"/>
        <rFont val="ＭＳ Ｐゴシック"/>
        <family val="3"/>
        <charset val="128"/>
      </rPr>
      <t>エラーデータリカバリ</t>
    </r>
    <r>
      <rPr>
        <sz val="11"/>
        <rFont val="Arial"/>
        <family val="2"/>
      </rPr>
      <t>_20160331(TIP-ISD DB</t>
    </r>
    <r>
      <rPr>
        <sz val="11"/>
        <rFont val="ＭＳ Ｐゴシック"/>
        <family val="3"/>
        <charset val="128"/>
      </rPr>
      <t>更新</t>
    </r>
    <r>
      <rPr>
        <sz val="11"/>
        <rFont val="Arial"/>
        <family val="2"/>
      </rPr>
      <t>)</t>
    </r>
  </si>
  <si>
    <t>TIP IB00388</t>
    <phoneticPr fontId="0"/>
  </si>
  <si>
    <t>Response tuning for completion processing</t>
    <phoneticPr fontId="0"/>
  </si>
  <si>
    <t>DMIS00000009201603180001</t>
    <phoneticPr fontId="0"/>
  </si>
  <si>
    <r>
      <t xml:space="preserve">TIP PRAS </t>
    </r>
    <r>
      <rPr>
        <sz val="11"/>
        <rFont val="ＭＳ Ｐゴシック"/>
        <family val="3"/>
        <charset val="128"/>
      </rPr>
      <t>完成処理レスポンス改善</t>
    </r>
    <r>
      <rPr>
        <sz val="11"/>
        <rFont val="Arial"/>
        <family val="2"/>
      </rPr>
      <t xml:space="preserve">(TSIS </t>
    </r>
    <r>
      <rPr>
        <sz val="11"/>
        <rFont val="ＭＳ Ｐゴシック"/>
        <family val="3"/>
        <charset val="128"/>
      </rPr>
      <t>開発適用</t>
    </r>
    <r>
      <rPr>
        <sz val="11"/>
        <rFont val="Arial"/>
        <family val="2"/>
      </rPr>
      <t>)</t>
    </r>
  </si>
  <si>
    <t>TIP IA00420</t>
    <phoneticPr fontId="0"/>
  </si>
  <si>
    <t>Modification of SP_PRS_GL_INSERT for PRS Improvement project</t>
  </si>
  <si>
    <t>DMIS00000009201603170001</t>
    <phoneticPr fontId="0"/>
  </si>
  <si>
    <r>
      <t>TIP PRAS SP_PRS_GL_INSERT</t>
    </r>
    <r>
      <rPr>
        <sz val="11"/>
        <rFont val="ＭＳ Ｐゴシック"/>
        <family val="3"/>
        <charset val="128"/>
      </rPr>
      <t>プログラムの改善対応</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</si>
  <si>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IB00423</t>
    <phoneticPr fontId="0"/>
  </si>
  <si>
    <t>Non Stop Operation Enforcement (for Packing system connect error)</t>
    <phoneticPr fontId="0"/>
  </si>
  <si>
    <t>DMIS00000009201603220002</t>
    <phoneticPr fontId="0"/>
  </si>
  <si>
    <r>
      <t>TIP PRAS Non Stop</t>
    </r>
    <r>
      <rPr>
        <sz val="11"/>
        <rFont val="ＭＳ Ｐゴシック"/>
        <family val="3"/>
        <charset val="128"/>
      </rPr>
      <t>オペレーション改修</t>
    </r>
    <r>
      <rPr>
        <sz val="11"/>
        <rFont val="Arial"/>
        <family val="2"/>
      </rPr>
      <t>(Packing</t>
    </r>
    <r>
      <rPr>
        <sz val="11"/>
        <rFont val="ＭＳ Ｐゴシック"/>
        <family val="3"/>
        <charset val="128"/>
      </rPr>
      <t>連携</t>
    </r>
    <r>
      <rPr>
        <sz val="11"/>
        <rFont val="Arial"/>
        <family val="2"/>
      </rPr>
      <t xml:space="preserve">) (TSIS </t>
    </r>
    <r>
      <rPr>
        <sz val="11"/>
        <rFont val="ＭＳ Ｐゴシック"/>
        <family val="3"/>
        <charset val="128"/>
      </rPr>
      <t>開発適用</t>
    </r>
    <r>
      <rPr>
        <sz val="11"/>
        <rFont val="Arial"/>
        <family val="2"/>
      </rPr>
      <t>)</t>
    </r>
  </si>
  <si>
    <t>TIP IB00430</t>
    <phoneticPr fontId="0"/>
  </si>
  <si>
    <t>Additional of BOM altert mailing list for cSSD</t>
    <phoneticPr fontId="0"/>
  </si>
  <si>
    <r>
      <rPr>
        <sz val="11"/>
        <rFont val="ＭＳ Ｐゴシック"/>
        <family val="3"/>
        <charset val="128"/>
      </rPr>
      <t>部門起案</t>
    </r>
    <r>
      <rPr>
        <sz val="11"/>
        <rFont val="Arial"/>
        <family val="2"/>
      </rPr>
      <t xml:space="preserve"> </t>
    </r>
  </si>
  <si>
    <t xml:space="preserve">DMIS00000007201603100001 </t>
    <phoneticPr fontId="0"/>
  </si>
  <si>
    <r>
      <t>cSSD BOM</t>
    </r>
    <r>
      <rPr>
        <sz val="11"/>
        <rFont val="ＭＳ Ｐゴシック"/>
        <family val="3"/>
        <charset val="128"/>
      </rPr>
      <t>未登録アラートメールの宛先追加</t>
    </r>
  </si>
  <si>
    <t>TIP IB00431</t>
    <phoneticPr fontId="0"/>
  </si>
  <si>
    <t>Update of MSI Description</t>
    <phoneticPr fontId="0"/>
  </si>
  <si>
    <t>Some item had a 2byte character in MSI. Therefore G-LOGOS had a internal error. We modified MSI.Attribute2 to single character and transaction data.</t>
    <phoneticPr fontId="0"/>
  </si>
  <si>
    <t>DMIS00000009201603230002</t>
    <phoneticPr fontId="0"/>
  </si>
  <si>
    <r>
      <t>TIP PRAS Item Description</t>
    </r>
    <r>
      <rPr>
        <sz val="11"/>
        <rFont val="ＭＳ Ｐゴシック"/>
        <family val="3"/>
        <charset val="128"/>
      </rPr>
      <t>の更新</t>
    </r>
    <r>
      <rPr>
        <sz val="11"/>
        <rFont val="Arial"/>
        <family val="2"/>
      </rPr>
      <t>(TSIS DB</t>
    </r>
    <r>
      <rPr>
        <sz val="11"/>
        <rFont val="ＭＳ Ｐゴシック"/>
        <family val="3"/>
        <charset val="128"/>
      </rPr>
      <t>更新</t>
    </r>
    <r>
      <rPr>
        <sz val="11"/>
        <rFont val="Arial"/>
        <family val="2"/>
      </rPr>
      <t>)</t>
    </r>
  </si>
  <si>
    <t>TIP IA00435</t>
    <phoneticPr fontId="0"/>
  </si>
  <si>
    <t>HDDFIN Hang up with duplicate miscellaneous receipt</t>
  </si>
  <si>
    <t>There were hangup HDD katabans in HDDFIN. This should not stop at FIN since it is normal shipment</t>
  </si>
  <si>
    <t>DMIS00000008201604010002</t>
    <phoneticPr fontId="0"/>
  </si>
  <si>
    <r>
      <t>TIP PRAS HDD Misc Transaction</t>
    </r>
    <r>
      <rPr>
        <sz val="11"/>
        <rFont val="ＭＳ Ｐゴシック"/>
        <family val="3"/>
        <charset val="128"/>
      </rPr>
      <t>データ重複リカバリ</t>
    </r>
    <r>
      <rPr>
        <sz val="11"/>
        <rFont val="Arial"/>
        <family val="2"/>
      </rPr>
      <t>(TSIS DB</t>
    </r>
    <r>
      <rPr>
        <sz val="11"/>
        <rFont val="ＭＳ Ｐゴシック"/>
        <family val="3"/>
        <charset val="128"/>
      </rPr>
      <t>更新</t>
    </r>
    <r>
      <rPr>
        <sz val="11"/>
        <rFont val="Arial"/>
        <family val="2"/>
      </rPr>
      <t>)</t>
    </r>
  </si>
  <si>
    <t>TIP IB00437</t>
    <phoneticPr fontId="0"/>
  </si>
  <si>
    <t>Additional acquisition of Vendor Code of eSSD in PO create</t>
    <phoneticPr fontId="0"/>
  </si>
  <si>
    <t>DMIS00000008201605190001</t>
    <phoneticPr fontId="0"/>
  </si>
  <si>
    <r>
      <t>PRAS</t>
    </r>
    <r>
      <rPr>
        <sz val="11"/>
        <rFont val="ＭＳ Ｐゴシック"/>
        <family val="3"/>
        <charset val="128"/>
      </rPr>
      <t>：</t>
    </r>
    <r>
      <rPr>
        <sz val="11"/>
        <rFont val="Arial"/>
        <family val="2"/>
      </rPr>
      <t>GPN-Neo</t>
    </r>
    <r>
      <rPr>
        <sz val="11"/>
        <rFont val="ＭＳ Ｐゴシック"/>
        <family val="3"/>
        <charset val="128"/>
      </rPr>
      <t>からの</t>
    </r>
    <r>
      <rPr>
        <sz val="11"/>
        <rFont val="Arial"/>
        <family val="2"/>
      </rPr>
      <t>PO</t>
    </r>
    <r>
      <rPr>
        <sz val="11"/>
        <rFont val="ＭＳ Ｐゴシック"/>
        <family val="3"/>
        <charset val="128"/>
      </rPr>
      <t>取り込み条件変更</t>
    </r>
  </si>
  <si>
    <t>TIP IB00438</t>
    <phoneticPr fontId="0"/>
  </si>
  <si>
    <t>Additional of FD Code in STC/EMC connection condition</t>
    <phoneticPr fontId="0"/>
  </si>
  <si>
    <t>DMIS00000009201603310003</t>
    <phoneticPr fontId="0"/>
  </si>
  <si>
    <r>
      <t>TIP PRAS STC/EMC</t>
    </r>
    <r>
      <rPr>
        <sz val="11"/>
        <rFont val="ＭＳ Ｐゴシック"/>
        <family val="3"/>
        <charset val="128"/>
      </rPr>
      <t>判定の為の</t>
    </r>
    <r>
      <rPr>
        <sz val="11"/>
        <rFont val="Arial"/>
        <family val="2"/>
      </rPr>
      <t>FD</t>
    </r>
    <r>
      <rPr>
        <sz val="11"/>
        <rFont val="ＭＳ Ｐゴシック"/>
        <family val="3"/>
        <charset val="128"/>
      </rPr>
      <t>コード設定追加</t>
    </r>
    <r>
      <rPr>
        <sz val="11"/>
        <rFont val="Arial"/>
        <family val="2"/>
      </rPr>
      <t>(TSIS DB</t>
    </r>
    <r>
      <rPr>
        <sz val="11"/>
        <rFont val="ＭＳ Ｐゴシック"/>
        <family val="3"/>
        <charset val="128"/>
      </rPr>
      <t>更新</t>
    </r>
    <r>
      <rPr>
        <sz val="11"/>
        <rFont val="Arial"/>
        <family val="2"/>
      </rPr>
      <t>)</t>
    </r>
  </si>
  <si>
    <t>TIP IB00439</t>
    <phoneticPr fontId="0"/>
  </si>
  <si>
    <t xml:space="preserve">E-data Development for eSSD </t>
    <phoneticPr fontId="0"/>
  </si>
  <si>
    <t>DMIS00000007201603310001</t>
    <phoneticPr fontId="0"/>
  </si>
  <si>
    <r>
      <t>PRAS</t>
    </r>
    <r>
      <rPr>
        <sz val="11"/>
        <rFont val="ＭＳ Ｐゴシック"/>
        <family val="3"/>
        <charset val="128"/>
      </rPr>
      <t>：</t>
    </r>
    <r>
      <rPr>
        <sz val="11"/>
        <rFont val="Arial"/>
        <family val="2"/>
      </rPr>
      <t>eSSD</t>
    </r>
    <r>
      <rPr>
        <sz val="11"/>
        <rFont val="ＭＳ Ｐゴシック"/>
        <family val="3"/>
        <charset val="128"/>
      </rPr>
      <t>版</t>
    </r>
    <r>
      <rPr>
        <sz val="11"/>
        <rFont val="Arial"/>
        <family val="2"/>
      </rPr>
      <t>EDATA</t>
    </r>
    <r>
      <rPr>
        <sz val="11"/>
        <rFont val="ＭＳ Ｐゴシック"/>
        <family val="3"/>
        <charset val="128"/>
      </rPr>
      <t>出力機能の追加</t>
    </r>
  </si>
  <si>
    <t>TIP IB00440</t>
    <phoneticPr fontId="0"/>
  </si>
  <si>
    <t>Changing FTP Staging Server connection to GigaCC(Phase2)</t>
    <phoneticPr fontId="0"/>
  </si>
  <si>
    <t>TIP IB00441</t>
    <phoneticPr fontId="0"/>
  </si>
  <si>
    <t>Confirmation of Non Shipping instruction to WMS</t>
    <phoneticPr fontId="0"/>
  </si>
  <si>
    <t>DMIS00000008201603310003</t>
    <phoneticPr fontId="0"/>
  </si>
  <si>
    <r>
      <t>TIP PRAS Shipping Instruction</t>
    </r>
    <r>
      <rPr>
        <sz val="11"/>
        <rFont val="ＭＳ Ｐゴシック"/>
        <family val="3"/>
        <charset val="128"/>
      </rPr>
      <t>未送信確認</t>
    </r>
    <r>
      <rPr>
        <sz val="11"/>
        <rFont val="Arial"/>
        <family val="2"/>
      </rPr>
      <t>(TSIS DB</t>
    </r>
    <r>
      <rPr>
        <sz val="11"/>
        <rFont val="ＭＳ Ｐゴシック"/>
        <family val="3"/>
        <charset val="128"/>
      </rPr>
      <t>更新</t>
    </r>
    <r>
      <rPr>
        <sz val="11"/>
        <rFont val="Arial"/>
        <family val="2"/>
      </rPr>
      <t>)</t>
    </r>
  </si>
  <si>
    <t>TIP IA00442</t>
    <phoneticPr fontId="0"/>
  </si>
  <si>
    <t xml:space="preserve">EHDLINEHDD and EHDFIN duplicate miscellaneous receipt transaction </t>
  </si>
  <si>
    <t>There are duplicate miscellaneous receipt transaction in both EHDLINEHDD and EHDFIN subinventory</t>
  </si>
  <si>
    <t>DMIS00000008201604010003</t>
    <phoneticPr fontId="0"/>
  </si>
  <si>
    <r>
      <t>TIP PRAS EHD Misc Transaction</t>
    </r>
    <r>
      <rPr>
        <sz val="11"/>
        <rFont val="ＭＳ Ｐゴシック"/>
        <family val="3"/>
        <charset val="128"/>
      </rPr>
      <t>データ重複リカバリ</t>
    </r>
    <r>
      <rPr>
        <sz val="11"/>
        <rFont val="Arial"/>
        <family val="2"/>
      </rPr>
      <t>(TSIS DB</t>
    </r>
    <r>
      <rPr>
        <sz val="11"/>
        <rFont val="ＭＳ Ｐゴシック"/>
        <family val="3"/>
        <charset val="128"/>
      </rPr>
      <t>更新</t>
    </r>
    <r>
      <rPr>
        <sz val="11"/>
        <rFont val="Arial"/>
        <family val="2"/>
      </rPr>
      <t>)</t>
    </r>
  </si>
  <si>
    <t>TIP IA00443</t>
    <phoneticPr fontId="0"/>
  </si>
  <si>
    <t>reason from user: These cartons were already outputted as normal and have to be reversed to FIN so that we can perform data scrapping.</t>
  </si>
  <si>
    <t>DMIS00000008201604010001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</si>
  <si>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_20160330(TIP-ISD DB</t>
    </r>
    <r>
      <rPr>
        <sz val="11"/>
        <rFont val="ＭＳ Ｐゴシック"/>
        <family val="3"/>
        <charset val="128"/>
      </rPr>
      <t>更新</t>
    </r>
    <r>
      <rPr>
        <sz val="11"/>
        <rFont val="Arial"/>
        <family val="2"/>
      </rPr>
      <t>)</t>
    </r>
  </si>
  <si>
    <t>TIP IA00444</t>
    <phoneticPr fontId="0"/>
  </si>
  <si>
    <t>Negative Inventory in EHDNL</t>
  </si>
  <si>
    <t>Wrong recovery was performed by user</t>
  </si>
  <si>
    <t>DMIS00000008201604010004</t>
    <phoneticPr fontId="0"/>
  </si>
  <si>
    <r>
      <t xml:space="preserve">TIP PRAS EHD </t>
    </r>
    <r>
      <rPr>
        <sz val="11"/>
        <rFont val="ＭＳ Ｐゴシック"/>
        <family val="3"/>
        <charset val="128"/>
      </rPr>
      <t>誤払い出しによる</t>
    </r>
    <r>
      <rPr>
        <sz val="11"/>
        <rFont val="Arial"/>
        <family val="2"/>
      </rPr>
      <t>EHDNL</t>
    </r>
    <r>
      <rPr>
        <sz val="11"/>
        <rFont val="ＭＳ Ｐゴシック"/>
        <family val="3"/>
        <charset val="128"/>
      </rPr>
      <t>リカバリ</t>
    </r>
    <r>
      <rPr>
        <sz val="11"/>
        <rFont val="Arial"/>
        <family val="2"/>
      </rPr>
      <t>(TSIS DB</t>
    </r>
    <r>
      <rPr>
        <sz val="11"/>
        <rFont val="ＭＳ Ｐゴシック"/>
        <family val="3"/>
        <charset val="128"/>
      </rPr>
      <t>更新</t>
    </r>
    <r>
      <rPr>
        <sz val="11"/>
        <rFont val="Arial"/>
        <family val="2"/>
      </rPr>
      <t>)</t>
    </r>
  </si>
  <si>
    <t>TIP IA00446</t>
    <phoneticPr fontId="0"/>
  </si>
  <si>
    <t>Recovery of IA transactions with Product Completion status error</t>
  </si>
  <si>
    <t>Transactions did not continue to interface in GL GAIA staging table due to Product Completion Status is not null (attribute18)</t>
  </si>
  <si>
    <t>DMIS00000008201604040001</t>
    <phoneticPr fontId="0"/>
  </si>
  <si>
    <r>
      <t>TIP PRAS GAIA</t>
    </r>
    <r>
      <rPr>
        <sz val="11"/>
        <rFont val="ＭＳ Ｐゴシック"/>
        <family val="3"/>
        <charset val="128"/>
      </rPr>
      <t>インターフェースデータリカバリ</t>
    </r>
    <r>
      <rPr>
        <sz val="11"/>
        <rFont val="Arial"/>
        <family val="2"/>
      </rPr>
      <t>_20160401(TIP-ISD DB</t>
    </r>
    <r>
      <rPr>
        <sz val="11"/>
        <rFont val="ＭＳ Ｐゴシック"/>
        <family val="3"/>
        <charset val="128"/>
      </rPr>
      <t>更新</t>
    </r>
    <r>
      <rPr>
        <sz val="11"/>
        <rFont val="Arial"/>
        <family val="2"/>
      </rPr>
      <t>)</t>
    </r>
  </si>
  <si>
    <t>TIP IB00447</t>
    <phoneticPr fontId="0"/>
  </si>
  <si>
    <t>Addition of FD Code in EMC connection condition</t>
    <phoneticPr fontId="0"/>
  </si>
  <si>
    <t>DMIS00000008201604040002</t>
    <phoneticPr fontId="0"/>
  </si>
  <si>
    <r>
      <t>TIP PRAS EMC</t>
    </r>
    <r>
      <rPr>
        <sz val="11"/>
        <rFont val="ＭＳ Ｐゴシック"/>
        <family val="3"/>
        <charset val="128"/>
      </rPr>
      <t>判定の為の</t>
    </r>
    <r>
      <rPr>
        <sz val="11"/>
        <rFont val="Arial"/>
        <family val="2"/>
      </rPr>
      <t>FD</t>
    </r>
    <r>
      <rPr>
        <sz val="11"/>
        <rFont val="ＭＳ Ｐゴシック"/>
        <family val="3"/>
        <charset val="128"/>
      </rPr>
      <t>コード設定追加</t>
    </r>
    <r>
      <rPr>
        <sz val="11"/>
        <rFont val="Arial"/>
        <family val="2"/>
      </rPr>
      <t>(SP</t>
    </r>
    <r>
      <rPr>
        <sz val="11"/>
        <rFont val="ＭＳ Ｐゴシック"/>
        <family val="3"/>
        <charset val="128"/>
      </rPr>
      <t>推</t>
    </r>
    <r>
      <rPr>
        <sz val="11"/>
        <rFont val="Arial"/>
        <family val="2"/>
      </rPr>
      <t xml:space="preserve"> DB</t>
    </r>
    <r>
      <rPr>
        <sz val="11"/>
        <rFont val="ＭＳ Ｐゴシック"/>
        <family val="3"/>
        <charset val="128"/>
      </rPr>
      <t>更新</t>
    </r>
    <r>
      <rPr>
        <sz val="11"/>
        <rFont val="Arial"/>
        <family val="2"/>
      </rPr>
      <t>)</t>
    </r>
  </si>
  <si>
    <t>TIP IA00448</t>
    <phoneticPr fontId="0"/>
  </si>
  <si>
    <t>Error In Price Allocation Date (T0B0EEF)</t>
  </si>
  <si>
    <t>To correct the wrong effectivity from date of price setup</t>
  </si>
  <si>
    <t>DMIS00000008201604050001</t>
    <phoneticPr fontId="0"/>
  </si>
  <si>
    <r>
      <t>TIP PRAS PUR</t>
    </r>
    <r>
      <rPr>
        <sz val="11"/>
        <rFont val="ＭＳ Ｐゴシック"/>
        <family val="3"/>
        <charset val="128"/>
      </rPr>
      <t>プライスマスタの有効期間不正のリカバリ</t>
    </r>
    <r>
      <rPr>
        <sz val="11"/>
        <rFont val="Arial"/>
        <family val="2"/>
      </rPr>
      <t>(TIP-ISD DB</t>
    </r>
    <r>
      <rPr>
        <sz val="11"/>
        <rFont val="ＭＳ Ｐゴシック"/>
        <family val="3"/>
        <charset val="128"/>
      </rPr>
      <t>更新</t>
    </r>
    <r>
      <rPr>
        <sz val="11"/>
        <rFont val="Arial"/>
        <family val="2"/>
      </rPr>
      <t>)</t>
    </r>
  </si>
  <si>
    <t>TIP IA00449</t>
    <phoneticPr fontId="0"/>
  </si>
  <si>
    <t>Recovery of error transactions in AP GAIA Interface Tables</t>
  </si>
  <si>
    <t>User ran the GAIA interfacing program in different dates: Conversion and Error Check Program = 30-MAR while Data File Creation and Data File Transfer programs = 31-MAR
caused error during interface due to ftp file name sequence is dependent on the run of Conversion and Error Check program</t>
  </si>
  <si>
    <t>DMIS00000008201604060001</t>
    <phoneticPr fontId="0"/>
  </si>
  <si>
    <r>
      <t>TIP PRAS GAIA</t>
    </r>
    <r>
      <rPr>
        <sz val="11"/>
        <rFont val="ＭＳ Ｐゴシック"/>
        <family val="3"/>
        <charset val="128"/>
      </rPr>
      <t>インターフェースデータリカバリ</t>
    </r>
    <r>
      <rPr>
        <sz val="11"/>
        <rFont val="Arial"/>
        <family val="2"/>
      </rPr>
      <t>_20160331(TIP-ISD DB</t>
    </r>
    <r>
      <rPr>
        <sz val="11"/>
        <rFont val="ＭＳ Ｐゴシック"/>
        <family val="3"/>
        <charset val="128"/>
      </rPr>
      <t>更新</t>
    </r>
    <r>
      <rPr>
        <sz val="11"/>
        <rFont val="Arial"/>
        <family val="2"/>
      </rPr>
      <t>)</t>
    </r>
  </si>
  <si>
    <t>TIP IA00450</t>
    <phoneticPr fontId="0"/>
  </si>
  <si>
    <t>Re-routing of Pending RFA for Approval</t>
  </si>
  <si>
    <t>Previous FIA in charge already resigned</t>
  </si>
  <si>
    <t>DMIS00000008201604070002</t>
    <phoneticPr fontId="0"/>
  </si>
  <si>
    <r>
      <t>TIP PRAS RFA</t>
    </r>
    <r>
      <rPr>
        <sz val="11"/>
        <rFont val="ＭＳ Ｐゴシック"/>
        <family val="3"/>
        <charset val="128"/>
      </rPr>
      <t>データリカバリ</t>
    </r>
    <r>
      <rPr>
        <sz val="11"/>
        <rFont val="Arial"/>
        <family val="2"/>
      </rPr>
      <t>_20160331(TIP-ISD DB</t>
    </r>
    <r>
      <rPr>
        <sz val="11"/>
        <rFont val="ＭＳ Ｐゴシック"/>
        <family val="3"/>
        <charset val="128"/>
      </rPr>
      <t>更新</t>
    </r>
    <r>
      <rPr>
        <sz val="11"/>
        <rFont val="Arial"/>
        <family val="2"/>
      </rPr>
      <t>)</t>
    </r>
  </si>
  <si>
    <t>TIP IA00451</t>
    <phoneticPr fontId="0"/>
  </si>
  <si>
    <t>Update of Product Category Code for new SSD prod.category (IA)</t>
  </si>
  <si>
    <t>Due to new SSD product category, mass update was requested to IAS_ORG_ACC_CODES using the X6510 and X2610 prod.category codes so that the APR-2016 transactions in IA will be transacted using the new prod.category code.</t>
  </si>
  <si>
    <t>DMIS00000008201604070001</t>
    <phoneticPr fontId="0"/>
  </si>
  <si>
    <r>
      <t>TIP PRAS IA</t>
    </r>
    <r>
      <rPr>
        <sz val="11"/>
        <rFont val="ＭＳ Ｐゴシック"/>
        <family val="3"/>
        <charset val="128"/>
      </rPr>
      <t>勘定科目変換マスタ</t>
    </r>
    <r>
      <rPr>
        <sz val="11"/>
        <rFont val="Arial"/>
        <family val="2"/>
      </rPr>
      <t>_SSD</t>
    </r>
    <r>
      <rPr>
        <sz val="11"/>
        <rFont val="ＭＳ Ｐゴシック"/>
        <family val="3"/>
        <charset val="128"/>
      </rPr>
      <t>についての</t>
    </r>
    <r>
      <rPr>
        <sz val="11"/>
        <rFont val="Arial"/>
        <family val="2"/>
      </rPr>
      <t>FD</t>
    </r>
    <r>
      <rPr>
        <sz val="11"/>
        <rFont val="ＭＳ Ｐゴシック"/>
        <family val="3"/>
        <charset val="128"/>
      </rPr>
      <t>コード更新</t>
    </r>
    <r>
      <rPr>
        <sz val="11"/>
        <rFont val="Arial"/>
        <family val="2"/>
      </rPr>
      <t>(TIP-ISD DB</t>
    </r>
    <r>
      <rPr>
        <sz val="11"/>
        <rFont val="ＭＳ Ｐゴシック"/>
        <family val="3"/>
        <charset val="128"/>
      </rPr>
      <t>更新</t>
    </r>
    <r>
      <rPr>
        <sz val="11"/>
        <rFont val="Arial"/>
        <family val="2"/>
      </rPr>
      <t>)</t>
    </r>
  </si>
  <si>
    <t>TIP IB00452</t>
    <phoneticPr fontId="0"/>
  </si>
  <si>
    <t>Addition of E-DATA mailing list</t>
    <phoneticPr fontId="0"/>
  </si>
  <si>
    <t>TIP IA00453</t>
    <phoneticPr fontId="0"/>
  </si>
  <si>
    <t>Cannot close Inventory Accounting Periods Mar'16</t>
  </si>
  <si>
    <t>DMIS00000008201604120002</t>
    <phoneticPr fontId="0"/>
  </si>
  <si>
    <r>
      <t xml:space="preserve">TIP PRAS PI </t>
    </r>
    <r>
      <rPr>
        <sz val="11"/>
        <rFont val="ＭＳ Ｐゴシック"/>
        <family val="3"/>
        <charset val="128"/>
      </rPr>
      <t>不要データクレンジング対応</t>
    </r>
    <r>
      <rPr>
        <sz val="11"/>
        <rFont val="Arial"/>
        <family val="2"/>
      </rPr>
      <t>_20160405(TIP-ISD DB</t>
    </r>
    <r>
      <rPr>
        <sz val="11"/>
        <rFont val="ＭＳ Ｐゴシック"/>
        <family val="3"/>
        <charset val="128"/>
      </rPr>
      <t>更新</t>
    </r>
    <r>
      <rPr>
        <sz val="11"/>
        <rFont val="Arial"/>
        <family val="2"/>
      </rPr>
      <t>)</t>
    </r>
  </si>
  <si>
    <t>TIP IA00454</t>
    <phoneticPr fontId="0"/>
  </si>
  <si>
    <t>Pmaster approval notification recipient revision</t>
  </si>
  <si>
    <t>TIP IA00455</t>
    <phoneticPr fontId="0"/>
  </si>
  <si>
    <t>TIP IB00456</t>
    <phoneticPr fontId="0"/>
  </si>
  <si>
    <t>Confirmation of IA Balance Discrepancy</t>
    <phoneticPr fontId="0"/>
  </si>
  <si>
    <t>DMIS00000008201604250002</t>
    <phoneticPr fontId="0"/>
  </si>
  <si>
    <r>
      <t>TIP PRAS IA</t>
    </r>
    <r>
      <rPr>
        <sz val="11"/>
        <rFont val="ＭＳ Ｐゴシック"/>
        <family val="3"/>
        <charset val="128"/>
      </rPr>
      <t>マイナス在庫データ修正</t>
    </r>
    <r>
      <rPr>
        <sz val="11"/>
        <rFont val="Arial"/>
        <family val="2"/>
      </rPr>
      <t xml:space="preserve"> (TIP-ISD DB</t>
    </r>
    <r>
      <rPr>
        <sz val="11"/>
        <rFont val="ＭＳ Ｐゴシック"/>
        <family val="3"/>
        <charset val="128"/>
      </rPr>
      <t>更新</t>
    </r>
    <r>
      <rPr>
        <sz val="11"/>
        <rFont val="Arial"/>
        <family val="2"/>
      </rPr>
      <t>)</t>
    </r>
  </si>
  <si>
    <t>TIP IB00459</t>
    <phoneticPr fontId="0"/>
  </si>
  <si>
    <t>EHD Cancel Completion Data Recovery</t>
    <phoneticPr fontId="0"/>
  </si>
  <si>
    <t>DMIS00000008201604140001</t>
    <phoneticPr fontId="0"/>
  </si>
  <si>
    <r>
      <t>TIP PRAS EHD</t>
    </r>
    <r>
      <rPr>
        <sz val="11"/>
        <rFont val="ＭＳ ゴシック"/>
        <family val="3"/>
        <charset val="128"/>
      </rPr>
      <t>完成取消データリカバリ</t>
    </r>
    <r>
      <rPr>
        <sz val="11"/>
        <rFont val="Arial"/>
        <family val="2"/>
      </rPr>
      <t>_20160408 (SP-Sui DB</t>
    </r>
    <r>
      <rPr>
        <sz val="11"/>
        <rFont val="ＭＳ ゴシック"/>
        <family val="3"/>
        <charset val="128"/>
      </rPr>
      <t>更新</t>
    </r>
    <r>
      <rPr>
        <sz val="11"/>
        <rFont val="Arial"/>
        <family val="2"/>
      </rPr>
      <t>)</t>
    </r>
  </si>
  <si>
    <t>TIP IA00462</t>
    <phoneticPr fontId="0"/>
  </si>
  <si>
    <t>Mismatch invoice_seq_no between EBS &amp; PMS</t>
  </si>
  <si>
    <t>DMIS00000009201604190002</t>
    <phoneticPr fontId="0"/>
  </si>
  <si>
    <r>
      <t>TIP PRAS VMI</t>
    </r>
    <r>
      <rPr>
        <sz val="11"/>
        <rFont val="ＭＳ ゴシック"/>
        <family val="3"/>
        <charset val="128"/>
      </rPr>
      <t>払い出し</t>
    </r>
    <r>
      <rPr>
        <sz val="11"/>
        <rFont val="Arial"/>
        <family val="2"/>
      </rPr>
      <t>Invoice</t>
    </r>
    <r>
      <rPr>
        <sz val="11"/>
        <rFont val="ＭＳ ゴシック"/>
        <family val="3"/>
        <charset val="128"/>
      </rPr>
      <t>ミスマッチ</t>
    </r>
    <r>
      <rPr>
        <sz val="11"/>
        <rFont val="Arial"/>
        <family val="2"/>
      </rPr>
      <t>(EBS&amp;PMS)</t>
    </r>
    <r>
      <rPr>
        <sz val="11"/>
        <rFont val="ＭＳ ゴシック"/>
        <family val="3"/>
        <charset val="128"/>
      </rPr>
      <t>のリカバリ</t>
    </r>
    <r>
      <rPr>
        <sz val="11"/>
        <rFont val="Arial"/>
        <family val="2"/>
      </rPr>
      <t>(SP-Sui DB</t>
    </r>
    <r>
      <rPr>
        <sz val="11"/>
        <rFont val="ＭＳ ゴシック"/>
        <family val="3"/>
        <charset val="128"/>
      </rPr>
      <t>更新</t>
    </r>
    <r>
      <rPr>
        <sz val="11"/>
        <rFont val="Arial"/>
        <family val="2"/>
      </rPr>
      <t>)</t>
    </r>
  </si>
  <si>
    <t>TIP IA00463</t>
    <phoneticPr fontId="0"/>
  </si>
  <si>
    <t>SSD's PR Product Category Restriction</t>
  </si>
  <si>
    <t>TIP IA00466</t>
    <phoneticPr fontId="0"/>
  </si>
  <si>
    <t>EHDLINEHDD Hang Up</t>
  </si>
  <si>
    <t>TIP IB00458</t>
    <phoneticPr fontId="0"/>
  </si>
  <si>
    <t>Exclusion of the transaction data on the day</t>
    <phoneticPr fontId="0"/>
  </si>
  <si>
    <t>DMIS00000009201604150002</t>
    <phoneticPr fontId="0"/>
  </si>
  <si>
    <r>
      <t>TIP PRAS</t>
    </r>
    <r>
      <rPr>
        <sz val="11"/>
        <color indexed="8"/>
        <rFont val="ＭＳ Ｐゴシック"/>
        <family val="3"/>
        <charset val="128"/>
      </rPr>
      <t>当日実績の除外とパフォーマンスの改善</t>
    </r>
    <r>
      <rPr>
        <sz val="11"/>
        <color indexed="8"/>
        <rFont val="Arial"/>
        <family val="2"/>
      </rPr>
      <t xml:space="preserve">(SP-Sui </t>
    </r>
    <r>
      <rPr>
        <sz val="11"/>
        <color indexed="8"/>
        <rFont val="ＭＳ Ｐゴシック"/>
        <family val="3"/>
        <charset val="128"/>
      </rPr>
      <t>開発適用</t>
    </r>
    <r>
      <rPr>
        <sz val="11"/>
        <color indexed="8"/>
        <rFont val="Arial"/>
        <family val="2"/>
      </rPr>
      <t>)</t>
    </r>
  </si>
  <si>
    <t>TIP IB00460</t>
    <phoneticPr fontId="0"/>
  </si>
  <si>
    <t>Modification of Hard Cording in PCGS5280</t>
    <phoneticPr fontId="0"/>
  </si>
  <si>
    <t>DMIS00000009201604180002</t>
    <phoneticPr fontId="0"/>
  </si>
  <si>
    <r>
      <t>TIP PRAS PCGS5280</t>
    </r>
    <r>
      <rPr>
        <sz val="11"/>
        <rFont val="ＭＳ Ｐゴシック"/>
        <family val="3"/>
        <charset val="128"/>
      </rPr>
      <t>ハードコーディング外し</t>
    </r>
    <r>
      <rPr>
        <sz val="11"/>
        <rFont val="Arial"/>
        <family val="2"/>
      </rPr>
      <t>(SP-Sui DB</t>
    </r>
    <r>
      <rPr>
        <sz val="11"/>
        <rFont val="ＭＳ Ｐゴシック"/>
        <family val="3"/>
        <charset val="128"/>
      </rPr>
      <t>更新</t>
    </r>
    <r>
      <rPr>
        <sz val="11"/>
        <rFont val="Arial"/>
        <family val="2"/>
      </rPr>
      <t>)</t>
    </r>
  </si>
  <si>
    <t>TIP IB00461</t>
    <phoneticPr fontId="0"/>
  </si>
  <si>
    <t>Lock Release concurrent in CS Carton Upload</t>
    <phoneticPr fontId="0"/>
  </si>
  <si>
    <t>DMIS00000009201604190001</t>
    <phoneticPr fontId="0"/>
  </si>
  <si>
    <r>
      <t>TIP PRAS CS</t>
    </r>
    <r>
      <rPr>
        <sz val="11"/>
        <rFont val="ＭＳ Ｐゴシック"/>
        <family val="3"/>
        <charset val="128"/>
      </rPr>
      <t>カートンアップロード画面ロック解除処理</t>
    </r>
    <r>
      <rPr>
        <sz val="11"/>
        <color indexed="8"/>
        <rFont val="Arial"/>
        <family val="2"/>
      </rPr>
      <t xml:space="preserve">(SP-Sui </t>
    </r>
    <r>
      <rPr>
        <sz val="11"/>
        <color indexed="8"/>
        <rFont val="ＭＳ Ｐゴシック"/>
        <family val="3"/>
        <charset val="128"/>
      </rPr>
      <t>開発適用</t>
    </r>
    <r>
      <rPr>
        <sz val="11"/>
        <color indexed="8"/>
        <rFont val="Arial"/>
        <family val="2"/>
      </rPr>
      <t>)</t>
    </r>
  </si>
  <si>
    <t>TIP IB00464</t>
    <phoneticPr fontId="0"/>
  </si>
  <si>
    <t>Response tuning of Completion Cancelation Processing</t>
    <phoneticPr fontId="0"/>
  </si>
  <si>
    <t>DMIS00000009201604260001</t>
    <phoneticPr fontId="0"/>
  </si>
  <si>
    <r>
      <t>TIP PRAS MFG</t>
    </r>
    <r>
      <rPr>
        <sz val="11"/>
        <rFont val="ＭＳ Ｐゴシック"/>
        <family val="3"/>
        <charset val="128"/>
      </rPr>
      <t>完成取消処理レスポンス改善対応</t>
    </r>
    <r>
      <rPr>
        <sz val="11"/>
        <rFont val="Arial"/>
        <family val="2"/>
      </rPr>
      <t xml:space="preserve">(SP-Sui </t>
    </r>
    <r>
      <rPr>
        <sz val="11"/>
        <rFont val="ＭＳ Ｐゴシック"/>
        <family val="3"/>
        <charset val="128"/>
      </rPr>
      <t>開発</t>
    </r>
    <r>
      <rPr>
        <sz val="11"/>
        <rFont val="Arial"/>
        <family val="2"/>
      </rPr>
      <t>)</t>
    </r>
  </si>
  <si>
    <t>TIP IB00465</t>
    <phoneticPr fontId="0"/>
  </si>
  <si>
    <t>Changing of JP1 structure for Completion / Completion Cancelation Process</t>
    <phoneticPr fontId="0"/>
  </si>
  <si>
    <r>
      <t>(GSD</t>
    </r>
    <r>
      <rPr>
        <sz val="11"/>
        <rFont val="ＭＳ Ｐゴシック"/>
        <family val="3"/>
        <charset val="128"/>
      </rPr>
      <t>に依頼。</t>
    </r>
    <r>
      <rPr>
        <sz val="11"/>
        <rFont val="Arial"/>
        <family val="2"/>
      </rPr>
      <t>JET</t>
    </r>
    <r>
      <rPr>
        <sz val="11"/>
        <rFont val="ＭＳ Ｐゴシック"/>
        <family val="3"/>
        <charset val="128"/>
      </rPr>
      <t>管理のため</t>
    </r>
    <r>
      <rPr>
        <sz val="11"/>
        <rFont val="Arial"/>
        <family val="2"/>
      </rPr>
      <t>)</t>
    </r>
  </si>
  <si>
    <t>TIP IA00467</t>
    <phoneticPr fontId="0"/>
  </si>
  <si>
    <t>Modification of Data Download for CCPH Shipment Download</t>
  </si>
  <si>
    <t>TIP IA00468</t>
    <phoneticPr fontId="0"/>
  </si>
  <si>
    <t>No MO Recovery for EHD</t>
  </si>
  <si>
    <t>There is HDD kataban did not proceed cancel completion due to no MO available</t>
  </si>
  <si>
    <t>DMIS00000009201604270001</t>
    <phoneticPr fontId="0"/>
  </si>
  <si>
    <r>
      <t>PRAS TIP EHD No MO</t>
    </r>
    <r>
      <rPr>
        <sz val="11"/>
        <rFont val="ＭＳ Ｐゴシック"/>
        <family val="3"/>
        <charset val="128"/>
      </rPr>
      <t>リカバリ対応</t>
    </r>
    <r>
      <rPr>
        <sz val="11"/>
        <rFont val="Arial"/>
        <family val="2"/>
      </rPr>
      <t>_20160427(SP-Sui DB</t>
    </r>
    <r>
      <rPr>
        <sz val="11"/>
        <rFont val="ＭＳ Ｐゴシック"/>
        <family val="3"/>
        <charset val="128"/>
      </rPr>
      <t>更新</t>
    </r>
    <r>
      <rPr>
        <sz val="11"/>
        <rFont val="Arial"/>
        <family val="2"/>
      </rPr>
      <t>)</t>
    </r>
  </si>
  <si>
    <t>TIP IB00469</t>
    <phoneticPr fontId="0"/>
  </si>
  <si>
    <t>SR cancel auto recovery</t>
    <phoneticPr fontId="0"/>
  </si>
  <si>
    <t>DMIS00000009201604280002</t>
    <phoneticPr fontId="0"/>
  </si>
  <si>
    <r>
      <t>TIP PRAS SR</t>
    </r>
    <r>
      <rPr>
        <sz val="11"/>
        <rFont val="ＭＳ Ｐゴシック"/>
        <family val="3"/>
        <charset val="128"/>
      </rPr>
      <t>キャンセル自動リカバリ</t>
    </r>
    <r>
      <rPr>
        <sz val="11"/>
        <rFont val="Arial"/>
        <family val="2"/>
      </rPr>
      <t xml:space="preserve">(SP-Sui </t>
    </r>
    <r>
      <rPr>
        <sz val="11"/>
        <rFont val="ＭＳ Ｐゴシック"/>
        <family val="3"/>
        <charset val="128"/>
      </rPr>
      <t>開発適用</t>
    </r>
    <r>
      <rPr>
        <sz val="11"/>
        <rFont val="Arial"/>
        <family val="2"/>
      </rPr>
      <t>)</t>
    </r>
  </si>
  <si>
    <t>TIP IB00471</t>
    <phoneticPr fontId="0"/>
  </si>
  <si>
    <t>Recovery of cSSD SA Cancellation</t>
    <phoneticPr fontId="0"/>
  </si>
  <si>
    <t>DMIS00000008201604280001</t>
  </si>
  <si>
    <r>
      <t>TIP PRAS cSSD SA</t>
    </r>
    <r>
      <rPr>
        <sz val="10"/>
        <color indexed="8"/>
        <rFont val="ＭＳ ゴシック"/>
        <family val="3"/>
        <charset val="128"/>
      </rPr>
      <t>キャンセルリカバリ</t>
    </r>
    <r>
      <rPr>
        <sz val="10"/>
        <color indexed="8"/>
        <rFont val="Arial"/>
        <family val="2"/>
      </rPr>
      <t>(SP-Sui DB</t>
    </r>
    <r>
      <rPr>
        <sz val="10"/>
        <color indexed="8"/>
        <rFont val="ＭＳ ゴシック"/>
        <family val="3"/>
        <charset val="128"/>
      </rPr>
      <t>更新</t>
    </r>
    <r>
      <rPr>
        <sz val="10"/>
        <color indexed="8"/>
        <rFont val="Arial"/>
        <family val="2"/>
      </rPr>
      <t>)</t>
    </r>
  </si>
  <si>
    <t>TIP IA00472</t>
    <phoneticPr fontId="0"/>
  </si>
  <si>
    <t>DMIS00000009201604280001</t>
    <phoneticPr fontId="0"/>
  </si>
  <si>
    <r>
      <t>TIP PRAS VMI</t>
    </r>
    <r>
      <rPr>
        <sz val="11"/>
        <rFont val="ＭＳ Ｐゴシック"/>
        <family val="3"/>
        <charset val="128"/>
      </rPr>
      <t>払出しエラー（小文字インボイス）リカバリ対応</t>
    </r>
    <r>
      <rPr>
        <sz val="11"/>
        <rFont val="Arial"/>
        <family val="2"/>
      </rPr>
      <t>_20160428(SP-Sui DB</t>
    </r>
    <r>
      <rPr>
        <sz val="11"/>
        <rFont val="ＭＳ Ｐゴシック"/>
        <family val="3"/>
        <charset val="128"/>
      </rPr>
      <t>更新</t>
    </r>
    <r>
      <rPr>
        <sz val="11"/>
        <rFont val="Arial"/>
        <family val="2"/>
      </rPr>
      <t>)</t>
    </r>
  </si>
  <si>
    <t>TIP IA00445</t>
    <phoneticPr fontId="0"/>
  </si>
  <si>
    <t>New Subinventory Setup (DSMSCP)</t>
  </si>
  <si>
    <t>To create scrap transactions for EVTDVT items</t>
  </si>
  <si>
    <t>DMIS00000009201604050001</t>
    <phoneticPr fontId="0"/>
  </si>
  <si>
    <r>
      <t xml:space="preserve">TIP PRAS </t>
    </r>
    <r>
      <rPr>
        <sz val="11"/>
        <rFont val="ＭＳ Ｐゴシック"/>
        <family val="3"/>
        <charset val="128"/>
      </rPr>
      <t>新規サブインベントリ</t>
    </r>
    <r>
      <rPr>
        <sz val="11"/>
        <rFont val="Arial"/>
        <family val="2"/>
      </rPr>
      <t>(DSMSCP)</t>
    </r>
    <r>
      <rPr>
        <sz val="11"/>
        <rFont val="ＭＳ Ｐゴシック"/>
        <family val="3"/>
        <charset val="128"/>
      </rPr>
      <t>追加対応</t>
    </r>
    <r>
      <rPr>
        <sz val="11"/>
        <rFont val="Arial"/>
        <family val="2"/>
      </rPr>
      <t>(SP</t>
    </r>
    <r>
      <rPr>
        <sz val="11"/>
        <rFont val="ＭＳ Ｐゴシック"/>
        <family val="3"/>
        <charset val="128"/>
      </rPr>
      <t>推セットアップ</t>
    </r>
    <r>
      <rPr>
        <sz val="11"/>
        <rFont val="Arial"/>
        <family val="2"/>
      </rPr>
      <t>)</t>
    </r>
  </si>
  <si>
    <t>TIP IA00457</t>
    <phoneticPr fontId="0"/>
  </si>
  <si>
    <t>Automated HDD Completion in DSA &amp; DSN Organization</t>
  </si>
  <si>
    <t>ITGC1</t>
    <phoneticPr fontId="0"/>
  </si>
  <si>
    <t>DMIS00000009201611010001</t>
    <phoneticPr fontId="0"/>
  </si>
  <si>
    <r>
      <t>TIP PRAS DSA / DSN</t>
    </r>
    <r>
      <rPr>
        <sz val="11"/>
        <rFont val="ＭＳ Ｐゴシック"/>
        <family val="3"/>
        <charset val="128"/>
      </rPr>
      <t>自動完成処理対応</t>
    </r>
    <r>
      <rPr>
        <sz val="11"/>
        <rFont val="Arial"/>
        <family val="2"/>
      </rPr>
      <t xml:space="preserve">(SP-Sui </t>
    </r>
    <r>
      <rPr>
        <sz val="11"/>
        <rFont val="ＭＳ Ｐゴシック"/>
        <family val="3"/>
        <charset val="128"/>
      </rPr>
      <t>開発適用</t>
    </r>
    <r>
      <rPr>
        <sz val="11"/>
        <rFont val="Arial"/>
        <family val="2"/>
      </rPr>
      <t>)</t>
    </r>
  </si>
  <si>
    <t>TIP IB00470</t>
    <phoneticPr fontId="0"/>
  </si>
  <si>
    <t>MBK(Addon)</t>
    <phoneticPr fontId="0"/>
  </si>
  <si>
    <t>Non Stop Operation Enhancement for Future BPO Checking mail</t>
    <phoneticPr fontId="0"/>
  </si>
  <si>
    <t>DMIS00000009201605090001</t>
    <phoneticPr fontId="0"/>
  </si>
  <si>
    <r>
      <t xml:space="preserve">PRAS TIP </t>
    </r>
    <r>
      <rPr>
        <sz val="11"/>
        <rFont val="ＭＳ Ｐゴシック"/>
        <family val="3"/>
        <charset val="128"/>
      </rPr>
      <t>未来</t>
    </r>
    <r>
      <rPr>
        <sz val="11"/>
        <rFont val="Arial"/>
        <family val="2"/>
      </rPr>
      <t>BPO</t>
    </r>
    <r>
      <rPr>
        <sz val="11"/>
        <rFont val="ＭＳ Ｐゴシック"/>
        <family val="3"/>
        <charset val="128"/>
      </rPr>
      <t>チェックメール</t>
    </r>
    <r>
      <rPr>
        <sz val="11"/>
        <rFont val="Arial"/>
        <family val="2"/>
      </rPr>
      <t xml:space="preserve"> Non Stop</t>
    </r>
    <r>
      <rPr>
        <sz val="11"/>
        <rFont val="ＭＳ Ｐゴシック"/>
        <family val="3"/>
        <charset val="128"/>
      </rPr>
      <t>オペレーション改修</t>
    </r>
    <r>
      <rPr>
        <sz val="11"/>
        <rFont val="Arial"/>
        <family val="2"/>
      </rPr>
      <t xml:space="preserve">(SP-Sui </t>
    </r>
    <r>
      <rPr>
        <sz val="11"/>
        <rFont val="ＭＳ Ｐゴシック"/>
        <family val="3"/>
        <charset val="128"/>
      </rPr>
      <t>開発適用</t>
    </r>
    <r>
      <rPr>
        <sz val="11"/>
        <rFont val="Arial"/>
        <family val="2"/>
      </rPr>
      <t>)</t>
    </r>
  </si>
  <si>
    <t>TIP IA00473</t>
    <phoneticPr fontId="0"/>
  </si>
  <si>
    <t>DMIS00000008201605060001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</si>
  <si>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_20160503(TIP-ISD DB</t>
    </r>
    <r>
      <rPr>
        <sz val="11"/>
        <rFont val="ＭＳ Ｐゴシック"/>
        <family val="3"/>
        <charset val="128"/>
      </rPr>
      <t>更新</t>
    </r>
    <r>
      <rPr>
        <sz val="11"/>
        <rFont val="Arial"/>
        <family val="2"/>
      </rPr>
      <t>)</t>
    </r>
  </si>
  <si>
    <t>TIP IA00474</t>
    <phoneticPr fontId="0"/>
  </si>
  <si>
    <t>Cannot close Inventory Accounting Periods Apr'16</t>
  </si>
  <si>
    <t>DMIS00000008201605090001</t>
    <phoneticPr fontId="0"/>
  </si>
  <si>
    <r>
      <t xml:space="preserve">TIP PRAS PI </t>
    </r>
    <r>
      <rPr>
        <sz val="11"/>
        <rFont val="ＭＳ Ｐゴシック"/>
        <family val="3"/>
        <charset val="128"/>
      </rPr>
      <t>不要データクレンジング対応</t>
    </r>
    <r>
      <rPr>
        <sz val="11"/>
        <rFont val="Arial"/>
        <family val="2"/>
      </rPr>
      <t>_20160505(TIP-ISD DB</t>
    </r>
    <r>
      <rPr>
        <sz val="11"/>
        <rFont val="ＭＳ Ｐゴシック"/>
        <family val="3"/>
        <charset val="128"/>
      </rPr>
      <t>更新</t>
    </r>
    <r>
      <rPr>
        <sz val="11"/>
        <rFont val="Arial"/>
        <family val="2"/>
      </rPr>
      <t>)</t>
    </r>
  </si>
  <si>
    <t>TIP IA00475</t>
    <phoneticPr fontId="0"/>
  </si>
  <si>
    <t>New AP Source Code setup in PRAS</t>
  </si>
  <si>
    <t>Setup for new AP Source Code in PRAS due to new in charge in FIA</t>
  </si>
  <si>
    <t>TIP IA00476</t>
    <phoneticPr fontId="0"/>
  </si>
  <si>
    <t>Recovery of error trx in GL Staging table due to inactive cost center</t>
  </si>
  <si>
    <t>Transactions caused error in GL Staging table due to use of inactive cost center interfaced from IA to GL.</t>
  </si>
  <si>
    <t>DMIS00000008201605110001</t>
    <phoneticPr fontId="0"/>
  </si>
  <si>
    <r>
      <t>TIP PRAS GAIA</t>
    </r>
    <r>
      <rPr>
        <sz val="11"/>
        <rFont val="ＭＳ Ｐゴシック"/>
        <family val="3"/>
        <charset val="128"/>
      </rPr>
      <t>インターフェースデータリカバリ</t>
    </r>
    <r>
      <rPr>
        <sz val="11"/>
        <rFont val="Arial"/>
        <family val="2"/>
      </rPr>
      <t>_20160429(TIP-ISD DB</t>
    </r>
    <r>
      <rPr>
        <sz val="11"/>
        <rFont val="ＭＳ Ｐゴシック"/>
        <family val="3"/>
        <charset val="128"/>
      </rPr>
      <t>更新</t>
    </r>
    <r>
      <rPr>
        <sz val="11"/>
        <rFont val="Arial"/>
        <family val="2"/>
      </rPr>
      <t>)</t>
    </r>
  </si>
  <si>
    <t>TIP IA00477</t>
    <phoneticPr fontId="0"/>
  </si>
  <si>
    <t>Recovery of inactive cost centers in Inventory Acctng tables</t>
  </si>
  <si>
    <t>Transactions in Inventory accounting (IA) used invalid/inactive cost centers, so before interfacing to GL recovery is made.</t>
  </si>
  <si>
    <t>DMIS00000008201605130001</t>
    <phoneticPr fontId="0"/>
  </si>
  <si>
    <r>
      <t>PRAS TIP IA</t>
    </r>
    <r>
      <rPr>
        <sz val="11"/>
        <rFont val="ＭＳ Ｐゴシック"/>
        <family val="3"/>
        <charset val="128"/>
      </rPr>
      <t>データのコストセンター情報修正</t>
    </r>
    <r>
      <rPr>
        <sz val="11"/>
        <rFont val="Arial"/>
        <family val="2"/>
      </rPr>
      <t>(TIP-ISD DB</t>
    </r>
    <r>
      <rPr>
        <sz val="11"/>
        <rFont val="ＭＳ Ｐゴシック"/>
        <family val="3"/>
        <charset val="128"/>
      </rPr>
      <t>更新</t>
    </r>
    <r>
      <rPr>
        <sz val="11"/>
        <rFont val="Arial"/>
        <family val="2"/>
      </rPr>
      <t>)</t>
    </r>
  </si>
  <si>
    <t>TIP IA00478</t>
    <phoneticPr fontId="0"/>
  </si>
  <si>
    <t>Recovery of error trx in GL Staging/IF table due wrong setup</t>
  </si>
  <si>
    <t>Incorrect Setup in HRMS, thus we need to rollback transaction in PRAS. (no application, update using database)</t>
  </si>
  <si>
    <t>DMIS00000008201605120001</t>
    <phoneticPr fontId="0"/>
  </si>
  <si>
    <t>TIP PRAS GAIAインターフェースデータリカバリ_20160430(TIP-ISD DB更新)</t>
  </si>
  <si>
    <t>TIP IB00479</t>
    <phoneticPr fontId="0"/>
  </si>
  <si>
    <t>PCM_INV_MISSUE_INTERFACE error data recovery</t>
    <phoneticPr fontId="0"/>
  </si>
  <si>
    <t>DMIS00000008201605170001</t>
    <phoneticPr fontId="0"/>
  </si>
  <si>
    <r>
      <t>TIP PRAS Misc Transaction</t>
    </r>
    <r>
      <rPr>
        <sz val="10"/>
        <rFont val="ＭＳ ゴシック"/>
        <family val="3"/>
        <charset val="128"/>
      </rPr>
      <t>エラーデータリカバリ</t>
    </r>
    <r>
      <rPr>
        <sz val="10"/>
        <rFont val="Arial"/>
        <family val="2"/>
      </rPr>
      <t>(SP-Sui DB</t>
    </r>
    <r>
      <rPr>
        <sz val="10"/>
        <rFont val="ＭＳ ゴシック"/>
        <family val="3"/>
        <charset val="128"/>
      </rPr>
      <t>更新</t>
    </r>
    <r>
      <rPr>
        <sz val="10"/>
        <rFont val="Arial"/>
        <family val="2"/>
      </rPr>
      <t>)</t>
    </r>
  </si>
  <si>
    <t>TIP IA00483</t>
    <phoneticPr fontId="0"/>
  </si>
  <si>
    <t>eSSD Packing Completion Cancellation Recovery</t>
  </si>
  <si>
    <t>Need to recover completed cartons (trial run) that interfaced to Oracle EBS (HMD_OCA_HDD_PLAN) during Packing Server program update by Japan.</t>
  </si>
  <si>
    <t>DMIS00000008201605170005</t>
    <phoneticPr fontId="0"/>
  </si>
  <si>
    <r>
      <t>TIP PRAS ESD</t>
    </r>
    <r>
      <rPr>
        <sz val="11"/>
        <rFont val="ＭＳ Ｐゴシック"/>
        <family val="3"/>
        <charset val="128"/>
      </rPr>
      <t>梱包システムからのエラーデータ接続におけるリカバリ対応</t>
    </r>
    <r>
      <rPr>
        <sz val="11"/>
        <rFont val="Arial"/>
        <family val="2"/>
      </rPr>
      <t>(TIP-ISD DB</t>
    </r>
    <r>
      <rPr>
        <sz val="11"/>
        <rFont val="ＭＳ Ｐゴシック"/>
        <family val="3"/>
        <charset val="128"/>
      </rPr>
      <t>更新</t>
    </r>
    <r>
      <rPr>
        <sz val="11"/>
        <rFont val="Arial"/>
        <family val="2"/>
      </rPr>
      <t>)</t>
    </r>
  </si>
  <si>
    <t>TIP IA00484</t>
    <phoneticPr fontId="0"/>
  </si>
  <si>
    <t>EHD sales code wrong setup</t>
  </si>
  <si>
    <t>User mistakenly setup wrong sales code</t>
  </si>
  <si>
    <t>DMIS00000008201605200001</t>
    <phoneticPr fontId="0"/>
  </si>
  <si>
    <r>
      <t xml:space="preserve">TIP PRAS EHD </t>
    </r>
    <r>
      <rPr>
        <sz val="11"/>
        <rFont val="ＭＳ Ｐゴシック"/>
        <family val="3"/>
        <charset val="128"/>
      </rPr>
      <t>形番誤りによる</t>
    </r>
    <r>
      <rPr>
        <sz val="11"/>
        <rFont val="Arial"/>
        <family val="2"/>
      </rPr>
      <t>Misc Transaction</t>
    </r>
    <r>
      <rPr>
        <sz val="11"/>
        <rFont val="ＭＳ Ｐゴシック"/>
        <family val="3"/>
        <charset val="128"/>
      </rPr>
      <t>データリカバリ</t>
    </r>
    <r>
      <rPr>
        <sz val="11"/>
        <rFont val="Arial"/>
        <family val="2"/>
      </rPr>
      <t>(SP-Sui DB</t>
    </r>
    <r>
      <rPr>
        <sz val="11"/>
        <rFont val="ＭＳ Ｐゴシック"/>
        <family val="3"/>
        <charset val="128"/>
      </rPr>
      <t>更新</t>
    </r>
    <r>
      <rPr>
        <sz val="11"/>
        <rFont val="Arial"/>
        <family val="2"/>
      </rPr>
      <t>)</t>
    </r>
  </si>
  <si>
    <t>TIP IA00485</t>
    <phoneticPr fontId="0"/>
  </si>
  <si>
    <t>FMS Error Cannot Reserve Shipping Request</t>
  </si>
  <si>
    <t>User perform wrong subinventory transfer</t>
  </si>
  <si>
    <t>DMIS00000008201605190003</t>
    <phoneticPr fontId="0"/>
  </si>
  <si>
    <r>
      <t>TIP PRAS PCG_PACKING_INST_BALANCE</t>
    </r>
    <r>
      <rPr>
        <sz val="11"/>
        <rFont val="ＭＳ Ｐゴシック"/>
        <family val="3"/>
        <charset val="128"/>
      </rPr>
      <t>不足リカバリ</t>
    </r>
    <r>
      <rPr>
        <sz val="11"/>
        <rFont val="Arial"/>
        <family val="2"/>
      </rPr>
      <t>_20160415(SP-Sui DB</t>
    </r>
    <r>
      <rPr>
        <sz val="11"/>
        <rFont val="ＭＳ Ｐゴシック"/>
        <family val="3"/>
        <charset val="128"/>
      </rPr>
      <t>更新</t>
    </r>
    <r>
      <rPr>
        <sz val="11"/>
        <rFont val="Arial"/>
        <family val="2"/>
      </rPr>
      <t>)</t>
    </r>
  </si>
  <si>
    <t>TIP IA00487</t>
    <phoneticPr fontId="0"/>
  </si>
  <si>
    <t>Recovery of Globe Billing trx in XX00IF AP tables</t>
  </si>
  <si>
    <t>there was an error during interfacing to GAIA for Globe Billing trx</t>
  </si>
  <si>
    <t>DMIS00000008201605200002</t>
    <phoneticPr fontId="0"/>
  </si>
  <si>
    <r>
      <t xml:space="preserve">TIP PRAS AP GAIA </t>
    </r>
    <r>
      <rPr>
        <sz val="11"/>
        <rFont val="ＭＳ Ｐゴシック"/>
        <family val="3"/>
        <charset val="128"/>
      </rPr>
      <t>インターフェースデータリカバリ対応</t>
    </r>
    <r>
      <rPr>
        <sz val="11"/>
        <rFont val="Arial"/>
        <family val="2"/>
      </rPr>
      <t>_20160519(TIP-ISD DB</t>
    </r>
    <r>
      <rPr>
        <sz val="11"/>
        <rFont val="ＭＳ Ｐゴシック"/>
        <family val="3"/>
        <charset val="128"/>
      </rPr>
      <t>更新</t>
    </r>
    <r>
      <rPr>
        <sz val="11"/>
        <rFont val="Arial"/>
        <family val="2"/>
      </rPr>
      <t>)</t>
    </r>
  </si>
  <si>
    <t>TIP IA00488</t>
    <phoneticPr fontId="0"/>
  </si>
  <si>
    <t>Recovery of incorrect B/L number</t>
  </si>
  <si>
    <t>Due to incorrect input of B/L number in a transaction</t>
  </si>
  <si>
    <t>DMIS00000008201605200003</t>
    <phoneticPr fontId="0"/>
  </si>
  <si>
    <r>
      <t>TIP PRAS BL</t>
    </r>
    <r>
      <rPr>
        <sz val="11"/>
        <rFont val="ＭＳ Ｐゴシック"/>
        <family val="3"/>
        <charset val="128"/>
      </rPr>
      <t>番号間違いのリカバリ</t>
    </r>
    <r>
      <rPr>
        <sz val="11"/>
        <rFont val="Arial"/>
        <family val="2"/>
      </rPr>
      <t>_20160517(SP-Sui DB</t>
    </r>
    <r>
      <rPr>
        <sz val="11"/>
        <rFont val="ＭＳ Ｐゴシック"/>
        <family val="3"/>
        <charset val="128"/>
      </rPr>
      <t>更新</t>
    </r>
    <r>
      <rPr>
        <sz val="11"/>
        <rFont val="Arial"/>
        <family val="2"/>
      </rPr>
      <t>)</t>
    </r>
  </si>
  <si>
    <t>TIP IB00489</t>
    <phoneticPr fontId="0"/>
  </si>
  <si>
    <t>SPC QLC transaction data recovery</t>
    <phoneticPr fontId="0"/>
  </si>
  <si>
    <t>DMIS00000009201605240001</t>
    <phoneticPr fontId="0"/>
  </si>
  <si>
    <r>
      <t>TIP PRAS SPC QLC</t>
    </r>
    <r>
      <rPr>
        <sz val="10"/>
        <rFont val="ＭＳ ゴシック"/>
        <family val="3"/>
        <charset val="128"/>
      </rPr>
      <t>トランザクションデータ多量発生リカバリ対応</t>
    </r>
    <r>
      <rPr>
        <sz val="10"/>
        <rFont val="Arial"/>
        <family val="2"/>
      </rPr>
      <t>(SP-Sui DB</t>
    </r>
    <r>
      <rPr>
        <sz val="10"/>
        <rFont val="ＭＳ ゴシック"/>
        <family val="3"/>
        <charset val="128"/>
      </rPr>
      <t>更新</t>
    </r>
    <r>
      <rPr>
        <sz val="10"/>
        <rFont val="Arial"/>
        <family val="2"/>
      </rPr>
      <t>)</t>
    </r>
  </si>
  <si>
    <t>TIP IA00491</t>
  </si>
  <si>
    <t>Shipment Data Recovery</t>
  </si>
  <si>
    <t>This item code HDWE140UZSVAU, has description of goods: 3.5” EXT HDD BULK, point is ( ” ) double quotation is two byte, it must be like this  ( " )</t>
  </si>
  <si>
    <t>DMIS00000008201605250001</t>
    <phoneticPr fontId="0"/>
  </si>
  <si>
    <r>
      <t>TIP PRAS Item Description</t>
    </r>
    <r>
      <rPr>
        <sz val="11"/>
        <rFont val="ＭＳ Ｐゴシック"/>
        <family val="3"/>
        <charset val="128"/>
      </rPr>
      <t>の更新</t>
    </r>
    <r>
      <rPr>
        <sz val="11"/>
        <rFont val="Arial"/>
        <family val="2"/>
      </rPr>
      <t>_20160426(SP-Sui DB</t>
    </r>
    <r>
      <rPr>
        <sz val="11"/>
        <rFont val="ＭＳ Ｐゴシック"/>
        <family val="3"/>
        <charset val="128"/>
      </rPr>
      <t>更新</t>
    </r>
    <r>
      <rPr>
        <sz val="11"/>
        <rFont val="Arial"/>
        <family val="2"/>
      </rPr>
      <t>)</t>
    </r>
  </si>
  <si>
    <t>TIP IA00493</t>
  </si>
  <si>
    <t>DMIS00000008201605260001</t>
  </si>
  <si>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_20160526(TIP-ISD DB</t>
    </r>
    <r>
      <rPr>
        <sz val="11"/>
        <rFont val="ＭＳ Ｐゴシック"/>
        <family val="3"/>
        <charset val="128"/>
      </rPr>
      <t>更新</t>
    </r>
    <r>
      <rPr>
        <sz val="11"/>
        <rFont val="Arial"/>
        <family val="2"/>
      </rPr>
      <t>)</t>
    </r>
  </si>
  <si>
    <t>TIP IA00494</t>
    <phoneticPr fontId="0"/>
  </si>
  <si>
    <t>TIP IB00496</t>
    <phoneticPr fontId="0"/>
  </si>
  <si>
    <t>Update Description of Item master for HDD and SPM</t>
    <phoneticPr fontId="0"/>
  </si>
  <si>
    <t>DMIS00000010201605270001</t>
    <phoneticPr fontId="0"/>
  </si>
  <si>
    <r>
      <t>TIP PRAS SPM</t>
    </r>
    <r>
      <rPr>
        <sz val="11"/>
        <rFont val="ＭＳ Ｐゴシック"/>
        <family val="3"/>
        <charset val="128"/>
      </rPr>
      <t>及び</t>
    </r>
    <r>
      <rPr>
        <sz val="11"/>
        <rFont val="Arial"/>
        <family val="2"/>
      </rPr>
      <t>HDD</t>
    </r>
    <r>
      <rPr>
        <sz val="11"/>
        <rFont val="ＭＳ Ｐゴシック"/>
        <family val="3"/>
        <charset val="128"/>
      </rPr>
      <t>の</t>
    </r>
    <r>
      <rPr>
        <sz val="11"/>
        <rFont val="Arial"/>
        <family val="2"/>
      </rPr>
      <t>Item</t>
    </r>
    <r>
      <rPr>
        <sz val="11"/>
        <rFont val="ＭＳ Ｐゴシック"/>
        <family val="3"/>
        <charset val="128"/>
      </rPr>
      <t>マスタ</t>
    </r>
    <r>
      <rPr>
        <sz val="11"/>
        <rFont val="Arial"/>
        <family val="2"/>
      </rPr>
      <t>Description</t>
    </r>
    <r>
      <rPr>
        <sz val="11"/>
        <rFont val="ＭＳ Ｐゴシック"/>
        <family val="3"/>
        <charset val="128"/>
      </rPr>
      <t>更新依頼</t>
    </r>
  </si>
  <si>
    <t>TIP IA00497</t>
    <phoneticPr fontId="0"/>
  </si>
  <si>
    <t>Delete Duplicate TIPCSSD_PHYSINV_LINEDATA_IF</t>
  </si>
  <si>
    <t>-TIPCSSD_PHYSINV_LINEDATA_IF was duplicated because uploading to Oracle DB was done twice during cSSD Physical Inventory (SSDFGIS data)</t>
  </si>
  <si>
    <t>DMIS00000008201605300001</t>
    <phoneticPr fontId="0"/>
  </si>
  <si>
    <r>
      <t>TIP PRAS SSD PI</t>
    </r>
    <r>
      <rPr>
        <sz val="11"/>
        <rFont val="ＭＳ Ｐゴシック"/>
        <family val="3"/>
        <charset val="128"/>
      </rPr>
      <t>重複データ削除対応（</t>
    </r>
    <r>
      <rPr>
        <sz val="11"/>
        <rFont val="Arial"/>
        <family val="2"/>
      </rPr>
      <t>TIP-ISD DB</t>
    </r>
    <r>
      <rPr>
        <sz val="11"/>
        <rFont val="ＭＳ Ｐゴシック"/>
        <family val="3"/>
        <charset val="128"/>
      </rPr>
      <t>更新）</t>
    </r>
  </si>
  <si>
    <t>TIP IB00480</t>
    <phoneticPr fontId="0"/>
  </si>
  <si>
    <t>Recovery of SA import process error</t>
  </si>
  <si>
    <t>DMIS00000008201605130002</t>
    <phoneticPr fontId="0"/>
  </si>
  <si>
    <r>
      <t>PRAS TIP SA</t>
    </r>
    <r>
      <rPr>
        <sz val="10"/>
        <rFont val="ＭＳ ゴシック"/>
        <family val="3"/>
        <charset val="128"/>
      </rPr>
      <t>取り込み処理エラーリカバリ</t>
    </r>
    <r>
      <rPr>
        <sz val="10"/>
        <rFont val="Arial"/>
        <family val="2"/>
      </rPr>
      <t>(SP-Sui DB</t>
    </r>
    <r>
      <rPr>
        <sz val="10"/>
        <rFont val="ＭＳ ゴシック"/>
        <family val="3"/>
        <charset val="128"/>
      </rPr>
      <t>更新</t>
    </r>
    <r>
      <rPr>
        <sz val="10"/>
        <rFont val="Arial"/>
        <family val="2"/>
      </rPr>
      <t>)</t>
    </r>
  </si>
  <si>
    <t>TIP IB00481</t>
    <phoneticPr fontId="0"/>
  </si>
  <si>
    <r>
      <t>Improvement of duplicate check for Price master</t>
    </r>
    <r>
      <rPr>
        <sz val="9"/>
        <rFont val="ＭＳ Ｐゴシック"/>
        <family val="3"/>
        <charset val="128"/>
      </rPr>
      <t>（</t>
    </r>
    <r>
      <rPr>
        <sz val="9"/>
        <rFont val="Arial"/>
        <family val="2"/>
      </rPr>
      <t>PURF0010</t>
    </r>
    <r>
      <rPr>
        <sz val="9"/>
        <rFont val="ＭＳ Ｐゴシック"/>
        <family val="3"/>
        <charset val="128"/>
      </rPr>
      <t>）</t>
    </r>
  </si>
  <si>
    <t>DMIS00000009201605170001</t>
    <phoneticPr fontId="0"/>
  </si>
  <si>
    <r>
      <t>TIP PRAS</t>
    </r>
    <r>
      <rPr>
        <sz val="10"/>
        <rFont val="ＭＳ Ｐゴシック"/>
        <family val="3"/>
        <charset val="128"/>
      </rPr>
      <t>価格マスタ（</t>
    </r>
    <r>
      <rPr>
        <sz val="10"/>
        <rFont val="Arial"/>
        <family val="2"/>
      </rPr>
      <t>PURF0010</t>
    </r>
    <r>
      <rPr>
        <sz val="10"/>
        <rFont val="ＭＳ Ｐゴシック"/>
        <family val="3"/>
        <charset val="128"/>
      </rPr>
      <t>）の重複チェックの改善</t>
    </r>
    <r>
      <rPr>
        <sz val="10"/>
        <rFont val="Arial"/>
        <family val="2"/>
      </rPr>
      <t xml:space="preserve">(SP-Sui </t>
    </r>
    <r>
      <rPr>
        <sz val="10"/>
        <rFont val="ＭＳ Ｐゴシック"/>
        <family val="3"/>
        <charset val="128"/>
      </rPr>
      <t>開発適用</t>
    </r>
    <r>
      <rPr>
        <sz val="10"/>
        <rFont val="Arial"/>
        <family val="2"/>
      </rPr>
      <t>)</t>
    </r>
  </si>
  <si>
    <t>TIP IA00482</t>
  </si>
  <si>
    <t>Additional Enhancement of CS S/I uploading function</t>
  </si>
  <si>
    <t>DMIS00000009201605190001</t>
    <phoneticPr fontId="0"/>
  </si>
  <si>
    <r>
      <t>TIP PRAS CS SI</t>
    </r>
    <r>
      <rPr>
        <sz val="11"/>
        <rFont val="ＭＳ Ｐゴシック"/>
        <family val="3"/>
        <charset val="128"/>
      </rPr>
      <t>アップロード追加対応</t>
    </r>
    <r>
      <rPr>
        <sz val="11"/>
        <rFont val="Arial"/>
        <family val="2"/>
      </rPr>
      <t xml:space="preserve">(SP-Sui </t>
    </r>
    <r>
      <rPr>
        <sz val="11"/>
        <rFont val="ＭＳ Ｐゴシック"/>
        <family val="3"/>
        <charset val="128"/>
      </rPr>
      <t>開発適用</t>
    </r>
    <r>
      <rPr>
        <sz val="11"/>
        <rFont val="Arial"/>
        <family val="2"/>
      </rPr>
      <t>)</t>
    </r>
  </si>
  <si>
    <t>TIP IA00486</t>
    <phoneticPr fontId="0"/>
  </si>
  <si>
    <t>Update TIP-ISD Group Email</t>
  </si>
  <si>
    <t>TIP IA00492</t>
    <phoneticPr fontId="0"/>
  </si>
  <si>
    <t>New AP Source Code setup in PRAS</t>
    <phoneticPr fontId="0"/>
  </si>
  <si>
    <t>TIP IA00495</t>
    <phoneticPr fontId="0"/>
  </si>
  <si>
    <t>Modification of IMPEX Freight Billing System</t>
  </si>
  <si>
    <t>DMIS00000009201605270001</t>
    <phoneticPr fontId="0"/>
  </si>
  <si>
    <r>
      <t>TIP PRAS IMPEX</t>
    </r>
    <r>
      <rPr>
        <sz val="11"/>
        <rFont val="ＭＳ Ｐゴシック"/>
        <family val="3"/>
        <charset val="128"/>
      </rPr>
      <t>関連プログラムの改修</t>
    </r>
    <r>
      <rPr>
        <sz val="11"/>
        <rFont val="Arial"/>
        <family val="2"/>
      </rPr>
      <t xml:space="preserve">(TIP-ISD </t>
    </r>
    <r>
      <rPr>
        <sz val="11"/>
        <rFont val="ＭＳ Ｐゴシック"/>
        <family val="3"/>
        <charset val="128"/>
      </rPr>
      <t>開発</t>
    </r>
    <r>
      <rPr>
        <sz val="11"/>
        <rFont val="Arial"/>
        <family val="2"/>
      </rPr>
      <t xml:space="preserve">  SP-Sui </t>
    </r>
    <r>
      <rPr>
        <sz val="11"/>
        <rFont val="ＭＳ Ｐゴシック"/>
        <family val="3"/>
        <charset val="128"/>
      </rPr>
      <t>適用</t>
    </r>
    <r>
      <rPr>
        <sz val="11"/>
        <rFont val="Arial"/>
        <family val="2"/>
      </rPr>
      <t>)</t>
    </r>
  </si>
  <si>
    <t>TIP IA00499</t>
    <phoneticPr fontId="0"/>
  </si>
  <si>
    <t>cSSD New Kataban Project</t>
  </si>
  <si>
    <t>-cSSD New Kataban for release in production (K%)</t>
  </si>
  <si>
    <t>DMIS00000009201605300003</t>
    <phoneticPr fontId="0"/>
  </si>
  <si>
    <r>
      <t xml:space="preserve">TIP PRAS SSD </t>
    </r>
    <r>
      <rPr>
        <sz val="11"/>
        <rFont val="ＭＳ Ｐゴシック"/>
        <family val="3"/>
        <charset val="128"/>
      </rPr>
      <t>形番体系変更対応（</t>
    </r>
    <r>
      <rPr>
        <sz val="11"/>
        <rFont val="Arial"/>
        <family val="2"/>
      </rPr>
      <t xml:space="preserve">TIP-ISD </t>
    </r>
    <r>
      <rPr>
        <sz val="11"/>
        <rFont val="ＭＳ Ｐゴシック"/>
        <family val="3"/>
        <charset val="128"/>
      </rPr>
      <t>開発）</t>
    </r>
  </si>
  <si>
    <t>TIP IA00498</t>
    <phoneticPr fontId="0"/>
  </si>
  <si>
    <t>New Subinventory Setup (HPCPRD)</t>
  </si>
  <si>
    <t>Creation of of New sub-inventory of HPCPRD in preparation for SAE Shipment (150k/month) starting.</t>
  </si>
  <si>
    <r>
      <t>TIP IA00514</t>
    </r>
    <r>
      <rPr>
        <strike/>
        <sz val="9"/>
        <rFont val="ＭＳ Ｐゴシック"/>
        <family val="3"/>
        <charset val="128"/>
      </rPr>
      <t>で一括して対応するため、本件は</t>
    </r>
    <r>
      <rPr>
        <strike/>
        <sz val="9"/>
        <rFont val="Arial"/>
        <family val="2"/>
      </rPr>
      <t>Cancel</t>
    </r>
    <r>
      <rPr>
        <strike/>
        <sz val="9"/>
        <rFont val="ＭＳ Ｐゴシック"/>
        <family val="3"/>
        <charset val="128"/>
      </rPr>
      <t>。</t>
    </r>
  </si>
  <si>
    <t>TIP IA00500</t>
    <phoneticPr fontId="0"/>
  </si>
  <si>
    <t>cSSD Inside Chamber Auto Inventory System</t>
  </si>
  <si>
    <t>-Automation of cSSD Inside Chamber inventory</t>
  </si>
  <si>
    <t>DMIS00000009201605310001</t>
    <phoneticPr fontId="0"/>
  </si>
  <si>
    <r>
      <t>TIP PRAS SSD Chamber</t>
    </r>
    <r>
      <rPr>
        <sz val="11"/>
        <rFont val="ＭＳ Ｐゴシック"/>
        <family val="3"/>
        <charset val="128"/>
      </rPr>
      <t>在庫管理自動化対応（</t>
    </r>
    <r>
      <rPr>
        <sz val="11"/>
        <rFont val="Arial"/>
        <family val="2"/>
      </rPr>
      <t xml:space="preserve">TIP-ISD </t>
    </r>
    <r>
      <rPr>
        <sz val="11"/>
        <rFont val="ＭＳ Ｐゴシック"/>
        <family val="3"/>
        <charset val="128"/>
      </rPr>
      <t>開発）</t>
    </r>
  </si>
  <si>
    <t>TIP IA00501</t>
    <phoneticPr fontId="0"/>
  </si>
  <si>
    <t>New Subinventory Setup (EHDVMI)</t>
    <phoneticPr fontId="0"/>
  </si>
  <si>
    <t xml:space="preserve">To upload and generate PIAA reports as well as for VMI parts inventory </t>
  </si>
  <si>
    <t>DMIS00000009201605310002</t>
    <phoneticPr fontId="0"/>
  </si>
  <si>
    <r>
      <t xml:space="preserve">TIP PRAS </t>
    </r>
    <r>
      <rPr>
        <sz val="11"/>
        <rFont val="ＭＳ Ｐゴシック"/>
        <family val="3"/>
        <charset val="128"/>
      </rPr>
      <t>新規サブインベントリ</t>
    </r>
    <r>
      <rPr>
        <sz val="11"/>
        <rFont val="Arial"/>
        <family val="2"/>
      </rPr>
      <t>(EHDVMI)</t>
    </r>
    <r>
      <rPr>
        <sz val="11"/>
        <rFont val="ＭＳ Ｐゴシック"/>
        <family val="3"/>
        <charset val="128"/>
      </rPr>
      <t>追加対応</t>
    </r>
    <r>
      <rPr>
        <sz val="11"/>
        <rFont val="Arial"/>
        <family val="2"/>
      </rPr>
      <t>(SP-Sui</t>
    </r>
    <r>
      <rPr>
        <sz val="11"/>
        <rFont val="ＭＳ Ｐゴシック"/>
        <family val="3"/>
        <charset val="128"/>
      </rPr>
      <t>セットアップ</t>
    </r>
    <r>
      <rPr>
        <sz val="11"/>
        <rFont val="Arial"/>
        <family val="2"/>
      </rPr>
      <t>)</t>
    </r>
  </si>
  <si>
    <t>TIP IA00502</t>
    <phoneticPr fontId="0"/>
  </si>
  <si>
    <t>Error In Price Allocation Date (T0A9NJ7)</t>
  </si>
  <si>
    <t>To correct the wrong effectivity date of price setup</t>
  </si>
  <si>
    <t>DMIS00000008201606010002</t>
    <phoneticPr fontId="0"/>
  </si>
  <si>
    <t>TIP IA00503</t>
  </si>
  <si>
    <t>DMIS00000008201606010001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</si>
  <si>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_20160531(TIP-ISD DB</t>
    </r>
    <r>
      <rPr>
        <sz val="11"/>
        <rFont val="ＭＳ Ｐゴシック"/>
        <family val="3"/>
        <charset val="128"/>
      </rPr>
      <t>更新</t>
    </r>
    <r>
      <rPr>
        <sz val="11"/>
        <rFont val="Arial"/>
        <family val="2"/>
      </rPr>
      <t>)</t>
    </r>
  </si>
  <si>
    <t>TIP IB00490</t>
    <phoneticPr fontId="0"/>
  </si>
  <si>
    <t>Common Truncate table processing</t>
    <phoneticPr fontId="0"/>
  </si>
  <si>
    <t>DMIS00000009201606010001</t>
    <phoneticPr fontId="0"/>
  </si>
  <si>
    <r>
      <t xml:space="preserve">TIP PRAS </t>
    </r>
    <r>
      <rPr>
        <sz val="11"/>
        <rFont val="ＭＳ Ｐゴシック"/>
        <family val="3"/>
        <charset val="128"/>
      </rPr>
      <t>テーブル削除共通処理開発</t>
    </r>
    <r>
      <rPr>
        <sz val="11"/>
        <rFont val="Arial"/>
        <family val="2"/>
      </rPr>
      <t xml:space="preserve">(SP-Sui </t>
    </r>
    <r>
      <rPr>
        <sz val="11"/>
        <rFont val="ＭＳ Ｐゴシック"/>
        <family val="3"/>
        <charset val="128"/>
      </rPr>
      <t>開発</t>
    </r>
    <r>
      <rPr>
        <sz val="11"/>
        <rFont val="Arial"/>
        <family val="2"/>
      </rPr>
      <t>)</t>
    </r>
  </si>
  <si>
    <t>TIP IB00504</t>
    <phoneticPr fontId="0"/>
  </si>
  <si>
    <t>CCPH B2C Process abolishment</t>
    <phoneticPr fontId="0"/>
  </si>
  <si>
    <t>DMIS00000009201606020001</t>
    <phoneticPr fontId="0"/>
  </si>
  <si>
    <r>
      <t>TIP PRAS CCPH B2C</t>
    </r>
    <r>
      <rPr>
        <sz val="10"/>
        <rFont val="ＭＳ ゴシック"/>
        <family val="3"/>
        <charset val="128"/>
      </rPr>
      <t>払出しデータ廃止対応</t>
    </r>
  </si>
  <si>
    <t>TIP IA00505</t>
    <phoneticPr fontId="0"/>
  </si>
  <si>
    <t>Cannot close Inventory Accounting Periods May'16</t>
  </si>
  <si>
    <t>DMIS00000008201606070001</t>
    <phoneticPr fontId="0"/>
  </si>
  <si>
    <r>
      <t xml:space="preserve">TIP PRAS PI </t>
    </r>
    <r>
      <rPr>
        <sz val="11"/>
        <rFont val="ＭＳ Ｐゴシック"/>
        <family val="3"/>
        <charset val="128"/>
      </rPr>
      <t>不要データクレンジング対応</t>
    </r>
    <r>
      <rPr>
        <sz val="11"/>
        <rFont val="Arial"/>
        <family val="2"/>
      </rPr>
      <t>_20160602(TIP-ISD DB</t>
    </r>
    <r>
      <rPr>
        <sz val="11"/>
        <rFont val="ＭＳ Ｐゴシック"/>
        <family val="3"/>
        <charset val="128"/>
      </rPr>
      <t>更新</t>
    </r>
    <r>
      <rPr>
        <sz val="11"/>
        <rFont val="Arial"/>
        <family val="2"/>
      </rPr>
      <t>)</t>
    </r>
  </si>
  <si>
    <t>TIP IB00506</t>
    <phoneticPr fontId="0"/>
  </si>
  <si>
    <t>DMIS00000009201606090001</t>
    <phoneticPr fontId="0"/>
  </si>
  <si>
    <r>
      <t>TIP PRAS SPC QLC</t>
    </r>
    <r>
      <rPr>
        <sz val="11"/>
        <rFont val="ＭＳ Ｐゴシック"/>
        <family val="3"/>
        <charset val="128"/>
      </rPr>
      <t>トランザクションデータ多量発生不具合対応</t>
    </r>
    <r>
      <rPr>
        <sz val="11"/>
        <rFont val="Arial"/>
        <family val="2"/>
      </rPr>
      <t xml:space="preserve">(SP-Sui </t>
    </r>
    <r>
      <rPr>
        <sz val="11"/>
        <rFont val="ＭＳ Ｐゴシック"/>
        <family val="3"/>
        <charset val="128"/>
      </rPr>
      <t>開発</t>
    </r>
    <r>
      <rPr>
        <sz val="11"/>
        <rFont val="Arial"/>
        <family val="2"/>
      </rPr>
      <t>)</t>
    </r>
  </si>
  <si>
    <t>TIP IB00507</t>
    <phoneticPr fontId="0"/>
  </si>
  <si>
    <t>Non Stop Operation Enhancement for Auto Warehousing</t>
    <phoneticPr fontId="0"/>
  </si>
  <si>
    <t>DMIS00000009201606070001</t>
    <phoneticPr fontId="0"/>
  </si>
  <si>
    <r>
      <t xml:space="preserve">PRAS TIP </t>
    </r>
    <r>
      <rPr>
        <sz val="11"/>
        <rFont val="ＭＳ Ｐゴシック"/>
        <family val="3"/>
        <charset val="128"/>
      </rPr>
      <t>自動倉入れ処理</t>
    </r>
    <r>
      <rPr>
        <sz val="11"/>
        <rFont val="Arial"/>
        <family val="2"/>
      </rPr>
      <t xml:space="preserve"> Non Stop</t>
    </r>
    <r>
      <rPr>
        <sz val="11"/>
        <rFont val="ＭＳ Ｐゴシック"/>
        <family val="3"/>
        <charset val="128"/>
      </rPr>
      <t>オペレーション改修</t>
    </r>
    <r>
      <rPr>
        <sz val="11"/>
        <rFont val="Arial"/>
        <family val="2"/>
      </rPr>
      <t xml:space="preserve">(SP-Sui </t>
    </r>
    <r>
      <rPr>
        <sz val="11"/>
        <rFont val="ＭＳ Ｐゴシック"/>
        <family val="3"/>
        <charset val="128"/>
      </rPr>
      <t>開発適用</t>
    </r>
    <r>
      <rPr>
        <sz val="11"/>
        <rFont val="Arial"/>
        <family val="2"/>
      </rPr>
      <t>)</t>
    </r>
  </si>
  <si>
    <t>TIP IA00508</t>
    <phoneticPr fontId="0"/>
  </si>
  <si>
    <t>New Subinventory Setup (EPCREP and EPCREP-S)</t>
    <phoneticPr fontId="0"/>
  </si>
  <si>
    <t>Create additional sub-inventory which is EPCREP &amp; EPCREP-S for the returned PCBA from CIP to PCD &amp; SGIC</t>
  </si>
  <si>
    <t>DMIS00000009201606240004</t>
    <phoneticPr fontId="0"/>
  </si>
  <si>
    <r>
      <t xml:space="preserve">TIP PRAS </t>
    </r>
    <r>
      <rPr>
        <sz val="11"/>
        <rFont val="ＭＳ Ｐゴシック"/>
        <family val="3"/>
        <charset val="128"/>
      </rPr>
      <t>新規サブインベントリ</t>
    </r>
    <r>
      <rPr>
        <sz val="11"/>
        <rFont val="Arial"/>
        <family val="2"/>
      </rPr>
      <t>(EPCREP / EPCREP-S)</t>
    </r>
    <r>
      <rPr>
        <sz val="11"/>
        <rFont val="ＭＳ Ｐゴシック"/>
        <family val="3"/>
        <charset val="128"/>
      </rPr>
      <t>追加対応</t>
    </r>
    <r>
      <rPr>
        <sz val="11"/>
        <rFont val="Arial"/>
        <family val="2"/>
      </rPr>
      <t>(SP</t>
    </r>
    <r>
      <rPr>
        <sz val="11"/>
        <rFont val="ＭＳ Ｐゴシック"/>
        <family val="3"/>
        <charset val="128"/>
      </rPr>
      <t>推セットアップ</t>
    </r>
    <r>
      <rPr>
        <sz val="11"/>
        <rFont val="Arial"/>
        <family val="2"/>
      </rPr>
      <t>)</t>
    </r>
  </si>
  <si>
    <t>TIP IB00509</t>
    <phoneticPr fontId="0"/>
  </si>
  <si>
    <t>Error code registration for Non Stop Operation Enhancement</t>
    <phoneticPr fontId="0"/>
  </si>
  <si>
    <t>DMIS00000009201606080001</t>
    <phoneticPr fontId="0"/>
  </si>
  <si>
    <r>
      <t>TIP PRAS Non Stop</t>
    </r>
    <r>
      <rPr>
        <sz val="10"/>
        <rFont val="ＭＳ Ｐゴシック"/>
        <family val="3"/>
        <charset val="128"/>
      </rPr>
      <t>オペレーションのためのエラーコード登録</t>
    </r>
    <r>
      <rPr>
        <sz val="10"/>
        <rFont val="Arial"/>
        <family val="2"/>
      </rPr>
      <t>(SP-Sui DB</t>
    </r>
    <r>
      <rPr>
        <sz val="10"/>
        <rFont val="ＭＳ Ｐゴシック"/>
        <family val="3"/>
        <charset val="128"/>
      </rPr>
      <t>更新</t>
    </r>
    <r>
      <rPr>
        <sz val="10"/>
        <rFont val="Arial"/>
        <family val="2"/>
      </rPr>
      <t>)</t>
    </r>
  </si>
  <si>
    <t>TIP IA00510</t>
    <phoneticPr fontId="0"/>
  </si>
  <si>
    <t>Recovery of Packing Completion Cancel</t>
  </si>
  <si>
    <t>DMIS00000008201606140002</t>
    <phoneticPr fontId="0"/>
  </si>
  <si>
    <r>
      <t xml:space="preserve">TIP PRAS </t>
    </r>
    <r>
      <rPr>
        <sz val="11"/>
        <rFont val="ＭＳ Ｐゴシック"/>
        <family val="3"/>
        <charset val="128"/>
      </rPr>
      <t>梱包カートン誤キャンセルのリカバリ</t>
    </r>
    <r>
      <rPr>
        <sz val="11"/>
        <rFont val="Arial"/>
        <family val="2"/>
      </rPr>
      <t>(SP-Sui DB</t>
    </r>
    <r>
      <rPr>
        <sz val="11"/>
        <rFont val="ＭＳ Ｐゴシック"/>
        <family val="3"/>
        <charset val="128"/>
      </rPr>
      <t>更新</t>
    </r>
    <r>
      <rPr>
        <sz val="11"/>
        <rFont val="Arial"/>
        <family val="2"/>
      </rPr>
      <t>)</t>
    </r>
  </si>
  <si>
    <t>TIP IA00511</t>
    <phoneticPr fontId="0"/>
  </si>
  <si>
    <t>Registration of New Subsidiary Code (TLS)</t>
  </si>
  <si>
    <t>additional customer registration</t>
  </si>
  <si>
    <t>TIP IA00512</t>
  </si>
  <si>
    <t>Recovery of Site Code for IMPEX Freight Billing</t>
  </si>
  <si>
    <t>Need to update not migrated site code after Impex Improvement  Project</t>
  </si>
  <si>
    <t>DMIS00000008201606140001</t>
    <phoneticPr fontId="0"/>
  </si>
  <si>
    <r>
      <t>TIP PRAS IMPEX</t>
    </r>
    <r>
      <rPr>
        <sz val="11"/>
        <rFont val="ＭＳ Ｐゴシック"/>
        <family val="3"/>
        <charset val="128"/>
      </rPr>
      <t>システム</t>
    </r>
    <r>
      <rPr>
        <sz val="11"/>
        <rFont val="Arial"/>
        <family val="2"/>
      </rPr>
      <t xml:space="preserve"> Site</t>
    </r>
    <r>
      <rPr>
        <sz val="11"/>
        <rFont val="ＭＳ Ｐゴシック"/>
        <family val="3"/>
        <charset val="128"/>
      </rPr>
      <t>コードのリカバリ対応（</t>
    </r>
    <r>
      <rPr>
        <sz val="11"/>
        <rFont val="Arial"/>
        <family val="2"/>
      </rPr>
      <t>TIP-ISD DB</t>
    </r>
    <r>
      <rPr>
        <sz val="11"/>
        <rFont val="ＭＳ Ｐゴシック"/>
        <family val="3"/>
        <charset val="128"/>
      </rPr>
      <t>更新）</t>
    </r>
  </si>
  <si>
    <t>TIP IA00513</t>
    <phoneticPr fontId="0"/>
  </si>
  <si>
    <t>Recovery of Duplicated Records in GL_INTERFACE</t>
  </si>
  <si>
    <t>Update GL_INTERFACE standard table to exclude duplicate data</t>
  </si>
  <si>
    <t>DMIS00000008201606200001</t>
    <phoneticPr fontId="0"/>
  </si>
  <si>
    <r>
      <t>TIP PRAS GL</t>
    </r>
    <r>
      <rPr>
        <sz val="11"/>
        <rFont val="ＭＳ Ｐゴシック"/>
        <family val="3"/>
        <charset val="128"/>
      </rPr>
      <t>インターフェースのリカバリ対応（</t>
    </r>
    <r>
      <rPr>
        <sz val="11"/>
        <rFont val="Arial"/>
        <family val="2"/>
      </rPr>
      <t>TIP-ISD DB</t>
    </r>
    <r>
      <rPr>
        <sz val="11"/>
        <rFont val="ＭＳ Ｐゴシック"/>
        <family val="3"/>
        <charset val="128"/>
      </rPr>
      <t>更新）</t>
    </r>
  </si>
  <si>
    <t>TIP IA00515</t>
    <phoneticPr fontId="0"/>
  </si>
  <si>
    <t>Recovery of Wrong shipping arrangement</t>
  </si>
  <si>
    <t>Needed to recover due to wrong shipping arrangement by BU.</t>
  </si>
  <si>
    <t>DMIS00000008201606200002</t>
    <phoneticPr fontId="0"/>
  </si>
  <si>
    <r>
      <t xml:space="preserve">TIP PRAS </t>
    </r>
    <r>
      <rPr>
        <sz val="11"/>
        <rFont val="ＭＳ Ｐゴシック"/>
        <family val="3"/>
        <charset val="128"/>
      </rPr>
      <t>誤出荷キャンセル対応</t>
    </r>
    <r>
      <rPr>
        <sz val="11"/>
        <rFont val="Arial"/>
        <family val="2"/>
      </rPr>
      <t>_20160617</t>
    </r>
    <r>
      <rPr>
        <sz val="11"/>
        <rFont val="ＭＳ Ｐゴシック"/>
        <family val="3"/>
        <charset val="128"/>
      </rPr>
      <t>（</t>
    </r>
    <r>
      <rPr>
        <sz val="11"/>
        <rFont val="Arial"/>
        <family val="2"/>
      </rPr>
      <t>SP-Sui DB</t>
    </r>
    <r>
      <rPr>
        <sz val="11"/>
        <rFont val="ＭＳ Ｐゴシック"/>
        <family val="3"/>
        <charset val="128"/>
      </rPr>
      <t>更新）</t>
    </r>
  </si>
  <si>
    <t>TIP IA00516</t>
    <phoneticPr fontId="0"/>
  </si>
  <si>
    <t>Update for CIP EBS Damage Report System</t>
  </si>
  <si>
    <t>To include EHD Organization in TIP_NUMBER. Which will be used for transaction sequence (no existing aplication)</t>
  </si>
  <si>
    <t>DMIS00000008201606220001</t>
    <phoneticPr fontId="0"/>
  </si>
  <si>
    <r>
      <t>TIP PRAS EBS</t>
    </r>
    <r>
      <rPr>
        <sz val="11"/>
        <rFont val="ＭＳ Ｐゴシック"/>
        <family val="3"/>
        <charset val="128"/>
      </rPr>
      <t>ダメージレポートのためのデータ更新（</t>
    </r>
    <r>
      <rPr>
        <sz val="11"/>
        <rFont val="Arial"/>
        <family val="2"/>
      </rPr>
      <t>TIP-ISD DB</t>
    </r>
    <r>
      <rPr>
        <sz val="11"/>
        <rFont val="ＭＳ Ｐゴシック"/>
        <family val="3"/>
        <charset val="128"/>
      </rPr>
      <t>更新）</t>
    </r>
  </si>
  <si>
    <t>TIP IA00517</t>
    <phoneticPr fontId="0"/>
  </si>
  <si>
    <t>Recovery of pending data in RCV_TRANSACTIONS_INTERFACE</t>
  </si>
  <si>
    <t xml:space="preserve">To proceed with the receiving of the affected PO (Indirect AutoPO) </t>
  </si>
  <si>
    <t>DMIS00000008201606270005</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</si>
  <si>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(SP-Sui DB</t>
    </r>
    <r>
      <rPr>
        <sz val="11"/>
        <rFont val="ＭＳ Ｐゴシック"/>
        <family val="3"/>
        <charset val="128"/>
      </rPr>
      <t>更新</t>
    </r>
    <r>
      <rPr>
        <sz val="11"/>
        <rFont val="Arial"/>
        <family val="2"/>
      </rPr>
      <t>)</t>
    </r>
  </si>
  <si>
    <t>TIP IA00519</t>
    <phoneticPr fontId="0"/>
  </si>
  <si>
    <t>eSSD Packing Completion Cancellation</t>
  </si>
  <si>
    <t>Need to recover ESD cancel completion that did not reflect into material transactions.</t>
  </si>
  <si>
    <t xml:space="preserve"> DMIS00000008201606270001 </t>
    <phoneticPr fontId="0"/>
  </si>
  <si>
    <r>
      <t xml:space="preserve">TIP PRAS </t>
    </r>
    <r>
      <rPr>
        <sz val="11"/>
        <rFont val="ＭＳ Ｐゴシック"/>
        <family val="3"/>
        <charset val="128"/>
      </rPr>
      <t>梱包システムから接続された不正データリカバリ</t>
    </r>
    <r>
      <rPr>
        <sz val="11"/>
        <rFont val="Arial"/>
        <family val="2"/>
      </rPr>
      <t>(TIP-ISD DB</t>
    </r>
    <r>
      <rPr>
        <sz val="11"/>
        <rFont val="ＭＳ Ｐゴシック"/>
        <family val="3"/>
        <charset val="128"/>
      </rPr>
      <t>更新</t>
    </r>
    <r>
      <rPr>
        <sz val="11"/>
        <rFont val="Arial"/>
        <family val="2"/>
      </rPr>
      <t>)</t>
    </r>
  </si>
  <si>
    <t>TIP IA00520</t>
    <phoneticPr fontId="0"/>
  </si>
  <si>
    <t>ESD Scrap Disposal Recovery</t>
    <phoneticPr fontId="0"/>
  </si>
  <si>
    <t>Cannot proceed disposal of ESD scrap disposal ID (201606230003309) due to Oracle form unhandled execption error (ORA-01422).</t>
  </si>
  <si>
    <t>DMIS00000008201606270003</t>
    <phoneticPr fontId="0"/>
  </si>
  <si>
    <r>
      <t>TIP PRAS ESD Scrap</t>
    </r>
    <r>
      <rPr>
        <sz val="11"/>
        <rFont val="ＭＳ Ｐゴシック"/>
        <family val="3"/>
        <charset val="128"/>
      </rPr>
      <t>エラーデータリカバリ</t>
    </r>
    <r>
      <rPr>
        <sz val="11"/>
        <rFont val="Arial"/>
        <family val="2"/>
      </rPr>
      <t>_20160624(TIP-ISD DB</t>
    </r>
    <r>
      <rPr>
        <sz val="11"/>
        <rFont val="ＭＳ Ｐゴシック"/>
        <family val="3"/>
        <charset val="128"/>
      </rPr>
      <t>更新</t>
    </r>
    <r>
      <rPr>
        <sz val="11"/>
        <rFont val="Arial"/>
        <family val="2"/>
      </rPr>
      <t>)</t>
    </r>
  </si>
  <si>
    <t>TIP IA00521</t>
  </si>
  <si>
    <t>DMIS00000008201606270002</t>
    <phoneticPr fontId="0"/>
  </si>
  <si>
    <r>
      <t>TIP PRAS ESD</t>
    </r>
    <r>
      <rPr>
        <sz val="11"/>
        <rFont val="ＭＳ Ｐゴシック"/>
        <family val="3"/>
        <charset val="128"/>
      </rPr>
      <t>完成処理エラーデータリカバリ</t>
    </r>
    <r>
      <rPr>
        <sz val="11"/>
        <rFont val="Arial"/>
        <family val="2"/>
      </rPr>
      <t>_20160625(TIP-ISD DB</t>
    </r>
    <r>
      <rPr>
        <sz val="11"/>
        <rFont val="ＭＳ Ｐゴシック"/>
        <family val="3"/>
        <charset val="128"/>
      </rPr>
      <t>更新</t>
    </r>
    <r>
      <rPr>
        <sz val="11"/>
        <rFont val="Arial"/>
        <family val="2"/>
      </rPr>
      <t>)</t>
    </r>
  </si>
  <si>
    <t>TIP IA00522</t>
    <phoneticPr fontId="0"/>
  </si>
  <si>
    <t>Deletion of wrong uploaded TOV in IAS_UNIT_PRICE Interface</t>
  </si>
  <si>
    <t>Incorrect Unit Cost and Effectivity term by user</t>
  </si>
  <si>
    <t>DMIS00000008201606270004</t>
    <phoneticPr fontId="0"/>
  </si>
  <si>
    <r>
      <t>TIP PRAS IA</t>
    </r>
    <r>
      <rPr>
        <sz val="11"/>
        <rFont val="ＭＳ Ｐゴシック"/>
        <family val="3"/>
        <charset val="128"/>
      </rPr>
      <t>単価登録エラーデータリカバリ</t>
    </r>
    <r>
      <rPr>
        <sz val="11"/>
        <rFont val="Arial"/>
        <family val="2"/>
      </rPr>
      <t>_20160623(TIP-ISD DB</t>
    </r>
    <r>
      <rPr>
        <sz val="11"/>
        <rFont val="ＭＳ Ｐゴシック"/>
        <family val="3"/>
        <charset val="128"/>
      </rPr>
      <t>更新</t>
    </r>
    <r>
      <rPr>
        <sz val="11"/>
        <rFont val="Arial"/>
        <family val="2"/>
      </rPr>
      <t>)</t>
    </r>
  </si>
  <si>
    <t>TIP IA00523</t>
    <phoneticPr fontId="0"/>
  </si>
  <si>
    <t>Recovery of Duplicate BL issue - LTPIIZ3658316</t>
  </si>
  <si>
    <t>To interface correct transaction to AR</t>
  </si>
  <si>
    <t>DMIS00000009201606280002</t>
    <phoneticPr fontId="0"/>
  </si>
  <si>
    <r>
      <t>TIP PRAS BL</t>
    </r>
    <r>
      <rPr>
        <sz val="11"/>
        <rFont val="ＭＳ Ｐゴシック"/>
        <family val="3"/>
        <charset val="128"/>
      </rPr>
      <t>番号重複データリカバリ</t>
    </r>
    <r>
      <rPr>
        <sz val="11"/>
        <rFont val="Arial"/>
        <family val="2"/>
      </rPr>
      <t>(SP-Sui DB</t>
    </r>
    <r>
      <rPr>
        <sz val="11"/>
        <rFont val="ＭＳ Ｐゴシック"/>
        <family val="3"/>
        <charset val="128"/>
      </rPr>
      <t>更新</t>
    </r>
    <r>
      <rPr>
        <sz val="11"/>
        <rFont val="Arial"/>
        <family val="2"/>
      </rPr>
      <t>)</t>
    </r>
  </si>
  <si>
    <t>TIP IA00524</t>
    <phoneticPr fontId="0"/>
  </si>
  <si>
    <t>Recovery of transactions failure to combine under BL 42I0142676</t>
  </si>
  <si>
    <t>Due to one transaction failed to combing under one BL number</t>
  </si>
  <si>
    <t>BL Issue</t>
  </si>
  <si>
    <t>DMIS00000008201606290001</t>
    <phoneticPr fontId="0"/>
  </si>
  <si>
    <r>
      <t xml:space="preserve">TIP PRAS </t>
    </r>
    <r>
      <rPr>
        <sz val="11"/>
        <rFont val="ＭＳ Ｐゴシック"/>
        <family val="3"/>
        <charset val="128"/>
      </rPr>
      <t>結合漏れ</t>
    </r>
    <r>
      <rPr>
        <sz val="11"/>
        <rFont val="Arial"/>
        <family val="2"/>
      </rPr>
      <t>INVOICE</t>
    </r>
    <r>
      <rPr>
        <sz val="11"/>
        <rFont val="ＭＳ Ｐゴシック"/>
        <family val="3"/>
        <charset val="128"/>
      </rPr>
      <t>についての</t>
    </r>
    <r>
      <rPr>
        <sz val="11"/>
        <rFont val="Arial"/>
        <family val="2"/>
      </rPr>
      <t>AR</t>
    </r>
    <r>
      <rPr>
        <sz val="11"/>
        <rFont val="ＭＳ Ｐゴシック"/>
        <family val="3"/>
        <charset val="128"/>
      </rPr>
      <t>データ一時更新</t>
    </r>
    <r>
      <rPr>
        <sz val="11"/>
        <rFont val="Arial"/>
        <family val="2"/>
      </rPr>
      <t>(TIP-ISD DB</t>
    </r>
    <r>
      <rPr>
        <sz val="11"/>
        <rFont val="ＭＳ Ｐゴシック"/>
        <family val="3"/>
        <charset val="128"/>
      </rPr>
      <t>更新</t>
    </r>
    <r>
      <rPr>
        <sz val="11"/>
        <rFont val="Arial"/>
        <family val="2"/>
      </rPr>
      <t>)</t>
    </r>
  </si>
  <si>
    <t>TIP IA00526</t>
  </si>
  <si>
    <t>DMIS00000008201606290003</t>
    <phoneticPr fontId="0"/>
  </si>
  <si>
    <r>
      <t xml:space="preserve">TIP PRAS </t>
    </r>
    <r>
      <rPr>
        <sz val="11"/>
        <rFont val="ＭＳ Ｐゴシック"/>
        <family val="3"/>
        <charset val="128"/>
      </rPr>
      <t>梱包システムから接続された不正データリカバリ</t>
    </r>
    <r>
      <rPr>
        <sz val="11"/>
        <rFont val="Arial"/>
        <family val="2"/>
      </rPr>
      <t>_20160629(TIP-ISD DB</t>
    </r>
    <r>
      <rPr>
        <sz val="11"/>
        <rFont val="ＭＳ Ｐゴシック"/>
        <family val="3"/>
        <charset val="128"/>
      </rPr>
      <t>更新</t>
    </r>
    <r>
      <rPr>
        <sz val="11"/>
        <rFont val="Arial"/>
        <family val="2"/>
      </rPr>
      <t>)</t>
    </r>
  </si>
  <si>
    <t>TIP IA00528</t>
    <phoneticPr fontId="0"/>
  </si>
  <si>
    <t>There is HSA kataban did not proceed cancel completion due to no MO available</t>
  </si>
  <si>
    <t>DMIS00000009201606290001</t>
    <phoneticPr fontId="0"/>
  </si>
  <si>
    <r>
      <t xml:space="preserve">TIP PRAS (EHD) </t>
    </r>
    <r>
      <rPr>
        <sz val="11"/>
        <rFont val="ＭＳ Ｐゴシック"/>
        <family val="3"/>
        <charset val="128"/>
      </rPr>
      <t>完成取消データ</t>
    </r>
    <r>
      <rPr>
        <sz val="11"/>
        <rFont val="Arial"/>
        <family val="2"/>
      </rPr>
      <t>No MO</t>
    </r>
    <r>
      <rPr>
        <sz val="11"/>
        <rFont val="ＭＳ Ｐゴシック"/>
        <family val="3"/>
        <charset val="128"/>
      </rPr>
      <t>リカバリ対応</t>
    </r>
    <r>
      <rPr>
        <sz val="11"/>
        <rFont val="Arial"/>
        <family val="2"/>
      </rPr>
      <t>_20160629(SP-Sui DB</t>
    </r>
    <r>
      <rPr>
        <sz val="11"/>
        <rFont val="ＭＳ Ｐゴシック"/>
        <family val="3"/>
        <charset val="128"/>
      </rPr>
      <t>更新</t>
    </r>
    <r>
      <rPr>
        <sz val="11"/>
        <rFont val="Arial"/>
        <family val="2"/>
      </rPr>
      <t>)</t>
    </r>
  </si>
  <si>
    <t>TIP IA00527</t>
    <phoneticPr fontId="0"/>
  </si>
  <si>
    <t>HDD Scrap Wrong Defect Description</t>
  </si>
  <si>
    <t>Wrong workmanship tag was used. Actual scrap defect is "HEAD FROM UB NG (WM)" but defect used was "E-BLOCK FROM UB NG (WM)"</t>
  </si>
  <si>
    <t>DMIS00000008201606300001</t>
    <phoneticPr fontId="0"/>
  </si>
  <si>
    <r>
      <t>TIP PRAS HDD Scrap</t>
    </r>
    <r>
      <rPr>
        <sz val="11"/>
        <rFont val="ＭＳ Ｐゴシック"/>
        <family val="3"/>
        <charset val="128"/>
      </rPr>
      <t>エラーデータリカバリ</t>
    </r>
    <r>
      <rPr>
        <sz val="11"/>
        <rFont val="Arial"/>
        <family val="2"/>
      </rPr>
      <t>_20160629(TIP-ISD DB</t>
    </r>
    <r>
      <rPr>
        <sz val="11"/>
        <rFont val="ＭＳ Ｐゴシック"/>
        <family val="3"/>
        <charset val="128"/>
      </rPr>
      <t>更新</t>
    </r>
    <r>
      <rPr>
        <sz val="11"/>
        <rFont val="Arial"/>
        <family val="2"/>
      </rPr>
      <t>)</t>
    </r>
  </si>
  <si>
    <t>TIP IA00514</t>
    <phoneticPr fontId="0"/>
  </si>
  <si>
    <t>FPCA Shipment (HPCPRD Sub inventory)</t>
  </si>
  <si>
    <t>Creation of of New sub-inventory of HPCPRD in preparation for SAE Shipment (150k/month) starting</t>
  </si>
  <si>
    <t>DMIS00000009201607040002</t>
    <phoneticPr fontId="0"/>
  </si>
  <si>
    <r>
      <t>TIP PRAS FPCA</t>
    </r>
    <r>
      <rPr>
        <sz val="11"/>
        <rFont val="ＭＳ Ｐゴシック"/>
        <family val="3"/>
        <charset val="128"/>
      </rPr>
      <t>出荷に伴なうセットアップ対応（</t>
    </r>
    <r>
      <rPr>
        <sz val="11"/>
        <rFont val="Arial"/>
        <family val="2"/>
      </rPr>
      <t>SP-Sui DB</t>
    </r>
    <r>
      <rPr>
        <sz val="11"/>
        <rFont val="ＭＳ Ｐゴシック"/>
        <family val="3"/>
        <charset val="128"/>
      </rPr>
      <t>更新</t>
    </r>
    <r>
      <rPr>
        <sz val="11"/>
        <rFont val="Arial"/>
        <family val="2"/>
      </rPr>
      <t xml:space="preserve"> / TIP-ISD </t>
    </r>
    <r>
      <rPr>
        <sz val="11"/>
        <rFont val="ＭＳ Ｐゴシック"/>
        <family val="3"/>
        <charset val="128"/>
      </rPr>
      <t>開発</t>
    </r>
    <r>
      <rPr>
        <sz val="11"/>
        <rFont val="Arial"/>
        <family val="2"/>
      </rPr>
      <t xml:space="preserve"> / SP-Sui</t>
    </r>
    <r>
      <rPr>
        <sz val="11"/>
        <rFont val="ＭＳ Ｐゴシック"/>
        <family val="3"/>
        <charset val="128"/>
      </rPr>
      <t>適用）</t>
    </r>
  </si>
  <si>
    <t>TIP IA00518</t>
    <phoneticPr fontId="0"/>
  </si>
  <si>
    <t>Scanless mHDD for Finished Goods Inv Taking</t>
  </si>
  <si>
    <t>PI Automation for FG units</t>
  </si>
  <si>
    <t>DMIS00000009201606280001</t>
    <phoneticPr fontId="0"/>
  </si>
  <si>
    <r>
      <t xml:space="preserve">TIP PRAS </t>
    </r>
    <r>
      <rPr>
        <sz val="11"/>
        <rFont val="ＭＳ Ｐゴシック"/>
        <family val="3"/>
        <charset val="128"/>
      </rPr>
      <t>実地棚卸作業時間改善対応（</t>
    </r>
    <r>
      <rPr>
        <sz val="11"/>
        <rFont val="Arial"/>
        <family val="2"/>
      </rPr>
      <t xml:space="preserve">TIP-ISD </t>
    </r>
    <r>
      <rPr>
        <sz val="11"/>
        <rFont val="ＭＳ Ｐゴシック"/>
        <family val="3"/>
        <charset val="128"/>
      </rPr>
      <t>開発）</t>
    </r>
  </si>
  <si>
    <t>TIP IB00525</t>
    <phoneticPr fontId="0"/>
  </si>
  <si>
    <t>change IA setting for ESDFIN inventory discrepancy</t>
    <phoneticPr fontId="0"/>
  </si>
  <si>
    <t>TIP IA00530</t>
    <phoneticPr fontId="0"/>
  </si>
  <si>
    <t>Recovery of Wrong PO used in Shipment</t>
  </si>
  <si>
    <t>Recovery is needed due to transaction needs to be interfaced to HQ System</t>
  </si>
  <si>
    <t>DMIS00000008201606300003</t>
    <phoneticPr fontId="0"/>
  </si>
  <si>
    <r>
      <t xml:space="preserve">TIP PRAS </t>
    </r>
    <r>
      <rPr>
        <sz val="11"/>
        <rFont val="ＭＳ Ｐゴシック"/>
        <family val="3"/>
        <charset val="128"/>
      </rPr>
      <t>前月</t>
    </r>
    <r>
      <rPr>
        <sz val="11"/>
        <rFont val="Arial"/>
        <family val="2"/>
      </rPr>
      <t>PO</t>
    </r>
    <r>
      <rPr>
        <sz val="11"/>
        <rFont val="ＭＳ Ｐゴシック"/>
        <family val="3"/>
        <charset val="128"/>
      </rPr>
      <t>使用による誤出荷のリカバリ</t>
    </r>
    <r>
      <rPr>
        <sz val="11"/>
        <rFont val="Arial"/>
        <family val="2"/>
      </rPr>
      <t>(SP-Sui DB</t>
    </r>
    <r>
      <rPr>
        <sz val="11"/>
        <rFont val="ＭＳ Ｐゴシック"/>
        <family val="3"/>
        <charset val="128"/>
      </rPr>
      <t>更新</t>
    </r>
    <r>
      <rPr>
        <sz val="11"/>
        <rFont val="Arial"/>
        <family val="2"/>
      </rPr>
      <t>)</t>
    </r>
  </si>
  <si>
    <t>TIP IA00529</t>
    <phoneticPr fontId="0"/>
  </si>
  <si>
    <t>DMIS00000008201606300002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</si>
  <si>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_20160629(TIP-ISD DB</t>
    </r>
    <r>
      <rPr>
        <sz val="11"/>
        <rFont val="ＭＳ Ｐゴシック"/>
        <family val="3"/>
        <charset val="128"/>
      </rPr>
      <t>更新</t>
    </r>
    <r>
      <rPr>
        <sz val="11"/>
        <rFont val="Arial"/>
        <family val="2"/>
      </rPr>
      <t>)</t>
    </r>
  </si>
  <si>
    <t>TIP IA00531</t>
  </si>
  <si>
    <t>Additional Error List in SI Uploading</t>
  </si>
  <si>
    <t>Corrective Action for Wrong PO in Shipment</t>
  </si>
  <si>
    <t>DMIS00000009201607040001</t>
    <phoneticPr fontId="0"/>
  </si>
  <si>
    <r>
      <t>TIP PRAS SR</t>
    </r>
    <r>
      <rPr>
        <sz val="11"/>
        <rFont val="ＭＳ Ｐゴシック"/>
        <family val="3"/>
        <charset val="128"/>
      </rPr>
      <t>作成時の</t>
    </r>
    <r>
      <rPr>
        <sz val="11"/>
        <rFont val="Arial"/>
        <family val="2"/>
      </rPr>
      <t>PO</t>
    </r>
    <r>
      <rPr>
        <sz val="11"/>
        <rFont val="ＭＳ Ｐゴシック"/>
        <family val="3"/>
        <charset val="128"/>
      </rPr>
      <t>月検証機能追加</t>
    </r>
    <r>
      <rPr>
        <sz val="11"/>
        <rFont val="Arial"/>
        <family val="2"/>
      </rPr>
      <t xml:space="preserve">(SP-Sui </t>
    </r>
    <r>
      <rPr>
        <sz val="11"/>
        <rFont val="ＭＳ Ｐゴシック"/>
        <family val="3"/>
        <charset val="128"/>
      </rPr>
      <t>開発適用</t>
    </r>
    <r>
      <rPr>
        <sz val="11"/>
        <rFont val="Arial"/>
        <family val="2"/>
      </rPr>
      <t>)</t>
    </r>
  </si>
  <si>
    <t>TIP IA00532</t>
  </si>
  <si>
    <t>Additional Line selection (T08) in Scrap system (HPCLINE)</t>
  </si>
  <si>
    <t>TIP IA00533</t>
  </si>
  <si>
    <t>Recovery of wrong uploaded HPCLINE_EPCLINE tag count</t>
  </si>
  <si>
    <t>Due to wrong uploaded of tags under HPCLINE and EPCLINE</t>
  </si>
  <si>
    <t>DMIS00000008201607050002</t>
    <phoneticPr fontId="0"/>
  </si>
  <si>
    <r>
      <t>TIP PRAS HPC PI</t>
    </r>
    <r>
      <rPr>
        <sz val="11"/>
        <rFont val="ＭＳ Ｐゴシック"/>
        <family val="3"/>
        <charset val="128"/>
      </rPr>
      <t>ミスオペレーションに伴なう初期化対応</t>
    </r>
    <r>
      <rPr>
        <sz val="11"/>
        <rFont val="Arial"/>
        <family val="2"/>
      </rPr>
      <t>(TIP-ISD DB</t>
    </r>
    <r>
      <rPr>
        <sz val="11"/>
        <rFont val="ＭＳ Ｐゴシック"/>
        <family val="3"/>
        <charset val="128"/>
      </rPr>
      <t>更新</t>
    </r>
    <r>
      <rPr>
        <sz val="11"/>
        <rFont val="Arial"/>
        <family val="2"/>
      </rPr>
      <t>)</t>
    </r>
  </si>
  <si>
    <t>TIP IA00534</t>
    <phoneticPr fontId="0"/>
  </si>
  <si>
    <t>Recovery of incorrect account charging in GL Stg table</t>
  </si>
  <si>
    <t>Due to incorrect setup of account code combination from IA.</t>
  </si>
  <si>
    <t>incorrect account charging in GL</t>
  </si>
  <si>
    <t>DMIS00000008201607040001</t>
    <phoneticPr fontId="0"/>
  </si>
  <si>
    <r>
      <t>TIP PRAS GAIA</t>
    </r>
    <r>
      <rPr>
        <sz val="11"/>
        <rFont val="ＭＳ Ｐゴシック"/>
        <family val="3"/>
        <charset val="128"/>
      </rPr>
      <t>インターフェースデータリカバリ</t>
    </r>
    <r>
      <rPr>
        <sz val="11"/>
        <rFont val="Arial"/>
        <family val="2"/>
      </rPr>
      <t>_20160701(TIP-ISD DB</t>
    </r>
    <r>
      <rPr>
        <sz val="11"/>
        <rFont val="ＭＳ Ｐゴシック"/>
        <family val="3"/>
        <charset val="128"/>
      </rPr>
      <t>更新</t>
    </r>
    <r>
      <rPr>
        <sz val="11"/>
        <rFont val="Arial"/>
        <family val="2"/>
      </rPr>
      <t>)</t>
    </r>
  </si>
  <si>
    <t>TIP IA00535</t>
    <phoneticPr fontId="0"/>
  </si>
  <si>
    <t>Recovery of 1606 CN#0019643 DNCN transaction</t>
  </si>
  <si>
    <t>BU did not register the receivable account charging of the transaction, causing the transaction to not interface</t>
  </si>
  <si>
    <t>DMIS00000008201607050001</t>
    <phoneticPr fontId="0"/>
  </si>
  <si>
    <r>
      <t>TIP PRAS DNCN</t>
    </r>
    <r>
      <rPr>
        <sz val="11"/>
        <rFont val="ＭＳ Ｐゴシック"/>
        <family val="3"/>
        <charset val="128"/>
      </rPr>
      <t>データ修正対応</t>
    </r>
    <r>
      <rPr>
        <sz val="11"/>
        <rFont val="Arial"/>
        <family val="2"/>
      </rPr>
      <t>_20160630(TIP-ISD DB</t>
    </r>
    <r>
      <rPr>
        <sz val="11"/>
        <rFont val="ＭＳ Ｐゴシック"/>
        <family val="3"/>
        <charset val="128"/>
      </rPr>
      <t>更新</t>
    </r>
    <r>
      <rPr>
        <sz val="11"/>
        <rFont val="Arial"/>
        <family val="2"/>
      </rPr>
      <t>)</t>
    </r>
  </si>
  <si>
    <t>TIP IA00536</t>
    <phoneticPr fontId="0"/>
  </si>
  <si>
    <t>Cannot close Inventory Accounting Periods Jun'16</t>
  </si>
  <si>
    <t>IA Period Cannot close</t>
  </si>
  <si>
    <t>DMIS00000008201607060001</t>
    <phoneticPr fontId="0"/>
  </si>
  <si>
    <r>
      <t>TIP PRAS HDD PI</t>
    </r>
    <r>
      <rPr>
        <sz val="11"/>
        <rFont val="ＭＳ Ｐゴシック"/>
        <family val="3"/>
        <charset val="128"/>
      </rPr>
      <t>データクレンジング対応</t>
    </r>
    <r>
      <rPr>
        <sz val="11"/>
        <rFont val="Arial"/>
        <family val="2"/>
      </rPr>
      <t>_20160704(TIP-ISD DB</t>
    </r>
    <r>
      <rPr>
        <sz val="11"/>
        <rFont val="ＭＳ Ｐゴシック"/>
        <family val="3"/>
        <charset val="128"/>
      </rPr>
      <t>更新</t>
    </r>
    <r>
      <rPr>
        <sz val="11"/>
        <rFont val="Arial"/>
        <family val="2"/>
      </rPr>
      <t>)</t>
    </r>
  </si>
  <si>
    <t>TIP IB00537</t>
    <phoneticPr fontId="0"/>
  </si>
  <si>
    <t>Update description of MTL_SYSTEM_ITEMS for Tomcat-R/Galaxy</t>
  </si>
  <si>
    <t>DMIS00000010201607050001</t>
    <phoneticPr fontId="0"/>
  </si>
  <si>
    <t>TIP PRAS Tomcat-R NASモデル営業形番変更に伴なうItemマスタDescription変更依頼</t>
  </si>
  <si>
    <t>TIP IA00538</t>
    <phoneticPr fontId="0"/>
  </si>
  <si>
    <t>EHD PI Count Adjustment</t>
    <phoneticPr fontId="0"/>
  </si>
  <si>
    <t>DMIS00000008201607060002</t>
    <phoneticPr fontId="0"/>
  </si>
  <si>
    <r>
      <t>TIP PRAS EHD PI</t>
    </r>
    <r>
      <rPr>
        <sz val="11"/>
        <rFont val="ＭＳ Ｐゴシック"/>
        <family val="3"/>
        <charset val="128"/>
      </rPr>
      <t>エラーデータリカバリ</t>
    </r>
    <r>
      <rPr>
        <sz val="11"/>
        <rFont val="Arial"/>
        <family val="2"/>
      </rPr>
      <t>_20160630(TIP-ISD DB</t>
    </r>
    <r>
      <rPr>
        <sz val="11"/>
        <rFont val="ＭＳ Ｐゴシック"/>
        <family val="3"/>
        <charset val="128"/>
      </rPr>
      <t>更新</t>
    </r>
    <r>
      <rPr>
        <sz val="11"/>
        <rFont val="Arial"/>
        <family val="2"/>
      </rPr>
      <t>)</t>
    </r>
  </si>
  <si>
    <t>TIP IA00541</t>
    <phoneticPr fontId="0"/>
  </si>
  <si>
    <t>Deletion of QLC Transactions due to wrong selection of approver</t>
  </si>
  <si>
    <t>Due to wrong selection of approver, user requested to delete transansaction(SPCQLC) that has been made in QLC</t>
  </si>
  <si>
    <t>DMIS00000008201607220001</t>
    <phoneticPr fontId="0"/>
  </si>
  <si>
    <r>
      <t>TIP PRAS HPC QLC</t>
    </r>
    <r>
      <rPr>
        <sz val="11"/>
        <rFont val="ＭＳ Ｐゴシック"/>
        <family val="3"/>
        <charset val="128"/>
      </rPr>
      <t>エラーデータリカバリ対応</t>
    </r>
    <r>
      <rPr>
        <sz val="11"/>
        <rFont val="Arial"/>
        <family val="2"/>
      </rPr>
      <t>_20160707(TIP-ISD DB</t>
    </r>
    <r>
      <rPr>
        <sz val="11"/>
        <rFont val="ＭＳ Ｐゴシック"/>
        <family val="3"/>
        <charset val="128"/>
      </rPr>
      <t>更新</t>
    </r>
    <r>
      <rPr>
        <sz val="11"/>
        <rFont val="Arial"/>
        <family val="2"/>
      </rPr>
      <t>)</t>
    </r>
  </si>
  <si>
    <t>TIP IA00540</t>
  </si>
  <si>
    <t>New Organization and Subinventory for NCV-HDD (NHD)</t>
  </si>
  <si>
    <t>Additional Sub-Inventory for NCV-HDD Items (Mobile and Enterprise)
Reason: To make a formal sub-inventory system for NCV-HDD Items only so it won't mixed with Mass-Pro parts and will not affect the MAC-value.</t>
  </si>
  <si>
    <t>TIP IB00545</t>
    <phoneticPr fontId="0"/>
  </si>
  <si>
    <t>Performance improvement for cSSD E-DATA</t>
  </si>
  <si>
    <t>DMIS00000009201607150002</t>
    <phoneticPr fontId="0"/>
  </si>
  <si>
    <r>
      <t>TIP PRAS cSSD E-DATA</t>
    </r>
    <r>
      <rPr>
        <sz val="11"/>
        <rFont val="ＭＳ Ｐゴシック"/>
        <family val="3"/>
        <charset val="128"/>
      </rPr>
      <t>パフォーマンス改善</t>
    </r>
    <r>
      <rPr>
        <sz val="11"/>
        <rFont val="Arial"/>
        <family val="2"/>
      </rPr>
      <t xml:space="preserve">(SP-Sui </t>
    </r>
    <r>
      <rPr>
        <sz val="11"/>
        <rFont val="ＭＳ Ｐゴシック"/>
        <family val="3"/>
        <charset val="128"/>
      </rPr>
      <t>開発適用</t>
    </r>
    <r>
      <rPr>
        <sz val="11"/>
        <rFont val="Arial"/>
        <family val="2"/>
      </rPr>
      <t>)</t>
    </r>
  </si>
  <si>
    <t>TIP IA00546</t>
    <phoneticPr fontId="0"/>
  </si>
  <si>
    <t>DMIS00000008201607210002</t>
    <phoneticPr fontId="0"/>
  </si>
  <si>
    <r>
      <t>TIP PRAS ESD</t>
    </r>
    <r>
      <rPr>
        <sz val="11"/>
        <rFont val="ＭＳ Ｐゴシック"/>
        <family val="3"/>
        <charset val="128"/>
      </rPr>
      <t>完成処理エラーデータリカバリ</t>
    </r>
    <r>
      <rPr>
        <sz val="11"/>
        <rFont val="Arial"/>
        <family val="2"/>
      </rPr>
      <t>_20160718(TIP-ISD DB</t>
    </r>
    <r>
      <rPr>
        <sz val="11"/>
        <rFont val="ＭＳ Ｐゴシック"/>
        <family val="3"/>
        <charset val="128"/>
      </rPr>
      <t>更新</t>
    </r>
    <r>
      <rPr>
        <sz val="11"/>
        <rFont val="Arial"/>
        <family val="2"/>
      </rPr>
      <t>)</t>
    </r>
  </si>
  <si>
    <t>TIP IA00547</t>
  </si>
  <si>
    <t>STW Media Shipment</t>
  </si>
  <si>
    <t>SAE has limited capacity for STW. To support SAE’s production, TIP  will deliver Aquarius STW Media from TIP to SAE</t>
  </si>
  <si>
    <t>DMIS00000009201607210001</t>
    <phoneticPr fontId="0"/>
  </si>
  <si>
    <r>
      <t>TIP PRAS STW MEDIA</t>
    </r>
    <r>
      <rPr>
        <sz val="11"/>
        <rFont val="ＭＳ Ｐゴシック"/>
        <family val="3"/>
        <charset val="128"/>
      </rPr>
      <t>出荷に伴なうセットアップ対応（</t>
    </r>
    <r>
      <rPr>
        <sz val="11"/>
        <rFont val="Arial"/>
        <family val="2"/>
      </rPr>
      <t>SP-Sui DB</t>
    </r>
    <r>
      <rPr>
        <sz val="11"/>
        <rFont val="ＭＳ Ｐゴシック"/>
        <family val="3"/>
        <charset val="128"/>
      </rPr>
      <t>更新）</t>
    </r>
  </si>
  <si>
    <t>TIP IB00550</t>
    <phoneticPr fontId="0"/>
  </si>
  <si>
    <t>EHD Recovery of HDA completion data lack.</t>
    <phoneticPr fontId="0"/>
  </si>
  <si>
    <t>TIP IB00551</t>
  </si>
  <si>
    <t>Recovery of CCPH transaction data lack</t>
    <phoneticPr fontId="0"/>
  </si>
  <si>
    <t>In CCPH BareHDD shipment, User found some transaction data lacked. So we recovered lack data.</t>
    <phoneticPr fontId="0"/>
  </si>
  <si>
    <t>DMIS00000008201607280001</t>
    <phoneticPr fontId="0"/>
  </si>
  <si>
    <r>
      <t>TIP PRAS CCPH</t>
    </r>
    <r>
      <rPr>
        <sz val="11"/>
        <rFont val="ＭＳ Ｐゴシック"/>
        <family val="3"/>
        <charset val="128"/>
      </rPr>
      <t>トランザクションデータラックのリカバリ（</t>
    </r>
    <r>
      <rPr>
        <sz val="11"/>
        <rFont val="Arial"/>
        <family val="2"/>
      </rPr>
      <t>SP-Sui DB</t>
    </r>
    <r>
      <rPr>
        <sz val="11"/>
        <rFont val="ＭＳ Ｐゴシック"/>
        <family val="3"/>
        <charset val="128"/>
      </rPr>
      <t>更新）</t>
    </r>
  </si>
  <si>
    <t>TIP IA00539</t>
    <phoneticPr fontId="0"/>
  </si>
  <si>
    <t>Scanless cSSD for Finished Goods Inv Taking</t>
    <phoneticPr fontId="0"/>
  </si>
  <si>
    <t>DMIS00000009201608030001</t>
    <phoneticPr fontId="0"/>
  </si>
  <si>
    <r>
      <t>TIP PRAS SSD</t>
    </r>
    <r>
      <rPr>
        <sz val="11"/>
        <rFont val="ＭＳ Ｐゴシック"/>
        <family val="3"/>
        <charset val="128"/>
      </rPr>
      <t>実地棚卸作業時間改善対応（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</si>
  <si>
    <t>TIP IB00542</t>
    <phoneticPr fontId="0"/>
  </si>
  <si>
    <t>Non Stop Operation Enhancement for Completion process</t>
    <phoneticPr fontId="0"/>
  </si>
  <si>
    <t>DMIS00000009201607220001</t>
    <phoneticPr fontId="0"/>
  </si>
  <si>
    <r>
      <t>TIP PRAS Non Stop</t>
    </r>
    <r>
      <rPr>
        <sz val="11"/>
        <rFont val="ＭＳ Ｐゴシック"/>
        <family val="3"/>
        <charset val="128"/>
      </rPr>
      <t>オペレーション改修</t>
    </r>
    <r>
      <rPr>
        <sz val="11"/>
        <rFont val="Arial"/>
        <family val="2"/>
      </rPr>
      <t>(</t>
    </r>
    <r>
      <rPr>
        <sz val="11"/>
        <rFont val="ＭＳ Ｐゴシック"/>
        <family val="3"/>
        <charset val="128"/>
      </rPr>
      <t>完成処理</t>
    </r>
    <r>
      <rPr>
        <sz val="11"/>
        <rFont val="Arial"/>
        <family val="2"/>
      </rPr>
      <t xml:space="preserve">) (SP-Sui </t>
    </r>
    <r>
      <rPr>
        <sz val="11"/>
        <rFont val="ＭＳ Ｐゴシック"/>
        <family val="3"/>
        <charset val="128"/>
      </rPr>
      <t>開発適用</t>
    </r>
    <r>
      <rPr>
        <sz val="11"/>
        <rFont val="Arial"/>
        <family val="2"/>
      </rPr>
      <t>)</t>
    </r>
  </si>
  <si>
    <t>TIP IA00543</t>
    <phoneticPr fontId="0"/>
  </si>
  <si>
    <t>TIP IB00544</t>
    <phoneticPr fontId="0"/>
  </si>
  <si>
    <t>Cancel data send for eSSD E-DATA</t>
    <phoneticPr fontId="0"/>
  </si>
  <si>
    <t>DMIS00000009201607150001</t>
    <phoneticPr fontId="0"/>
  </si>
  <si>
    <r>
      <t>TIP PRAS eSSD E-DATA</t>
    </r>
    <r>
      <rPr>
        <sz val="11"/>
        <rFont val="ＭＳ Ｐゴシック"/>
        <family val="3"/>
        <charset val="128"/>
      </rPr>
      <t>出荷キャンセル処理追加</t>
    </r>
    <r>
      <rPr>
        <sz val="11"/>
        <rFont val="Arial"/>
        <family val="2"/>
      </rPr>
      <t xml:space="preserve">(SP-Sui </t>
    </r>
    <r>
      <rPr>
        <sz val="11"/>
        <rFont val="ＭＳ Ｐゴシック"/>
        <family val="3"/>
        <charset val="128"/>
      </rPr>
      <t>開発適用</t>
    </r>
    <r>
      <rPr>
        <sz val="11"/>
        <rFont val="Arial"/>
        <family val="2"/>
      </rPr>
      <t>)</t>
    </r>
  </si>
  <si>
    <t>TIP IA00552</t>
    <phoneticPr fontId="0"/>
  </si>
  <si>
    <t>cSSDFGIS Data Recovery in TIP_PHYSICAL_INVENTORY_COUNT</t>
  </si>
  <si>
    <t>-cSSD FGIS Data interfaced to table TIP_PHYSICAL_INVENTORY_COUNT with NULL Item Type instead of 'BUY'</t>
  </si>
  <si>
    <r>
      <t>-</t>
    </r>
    <r>
      <rPr>
        <sz val="7"/>
        <rFont val="Arial"/>
        <family val="2"/>
      </rPr>
      <t>TIP_PHYSICAL_INVENTORY_COUNT recovery</t>
    </r>
  </si>
  <si>
    <t>DMIS00000008201608020001</t>
    <phoneticPr fontId="0"/>
  </si>
  <si>
    <r>
      <t>TIP PRAS SSD PI</t>
    </r>
    <r>
      <rPr>
        <sz val="11"/>
        <rFont val="ＭＳ Ｐゴシック"/>
        <family val="3"/>
        <charset val="128"/>
      </rPr>
      <t>カウントエラーデータリカバリ対応</t>
    </r>
    <r>
      <rPr>
        <sz val="11"/>
        <rFont val="Arial"/>
        <family val="2"/>
      </rPr>
      <t>_20160727(TIP-ISD DB</t>
    </r>
    <r>
      <rPr>
        <sz val="11"/>
        <rFont val="ＭＳ Ｐゴシック"/>
        <family val="3"/>
        <charset val="128"/>
      </rPr>
      <t>更新</t>
    </r>
    <r>
      <rPr>
        <sz val="11"/>
        <rFont val="Arial"/>
        <family val="2"/>
      </rPr>
      <t>)</t>
    </r>
  </si>
  <si>
    <t>TIP IA00553</t>
    <phoneticPr fontId="0"/>
  </si>
  <si>
    <t>Wrong Tag Count uploaded for ESDLINE</t>
  </si>
  <si>
    <t>-with changes on quantity of some items uploaded in first PI snapshot.</t>
  </si>
  <si>
    <t>DMIS00000008201608020002</t>
    <phoneticPr fontId="0"/>
  </si>
  <si>
    <r>
      <t xml:space="preserve">TIP PRAS ESD PI </t>
    </r>
    <r>
      <rPr>
        <sz val="11"/>
        <rFont val="ＭＳ Ｐゴシック"/>
        <family val="3"/>
        <charset val="128"/>
      </rPr>
      <t>誤カウントデータ登録リカバリ対応</t>
    </r>
    <r>
      <rPr>
        <sz val="11"/>
        <rFont val="Arial"/>
        <family val="2"/>
      </rPr>
      <t>_20160728(TIP-ISD DB</t>
    </r>
    <r>
      <rPr>
        <sz val="11"/>
        <rFont val="ＭＳ Ｐゴシック"/>
        <family val="3"/>
        <charset val="128"/>
      </rPr>
      <t>更新</t>
    </r>
    <r>
      <rPr>
        <sz val="11"/>
        <rFont val="Arial"/>
        <family val="2"/>
      </rPr>
      <t>)</t>
    </r>
  </si>
  <si>
    <t>TIP IB00554</t>
    <phoneticPr fontId="0"/>
  </si>
  <si>
    <t>Data Insertion of STC information</t>
    <phoneticPr fontId="0"/>
  </si>
  <si>
    <t>Data lack recovery for STC info migration missing.</t>
    <phoneticPr fontId="0"/>
  </si>
  <si>
    <t>DMIS00000008201607290001</t>
    <phoneticPr fontId="0"/>
  </si>
  <si>
    <r>
      <t xml:space="preserve">TIP PRAS </t>
    </r>
    <r>
      <rPr>
        <sz val="11"/>
        <rFont val="ＭＳ Ｐゴシック"/>
        <family val="3"/>
        <charset val="128"/>
      </rPr>
      <t>戻入用</t>
    </r>
    <r>
      <rPr>
        <sz val="11"/>
        <rFont val="Arial"/>
        <family val="2"/>
      </rPr>
      <t>STC</t>
    </r>
    <r>
      <rPr>
        <sz val="11"/>
        <rFont val="ＭＳ Ｐゴシック"/>
        <family val="3"/>
        <charset val="128"/>
      </rPr>
      <t>判定マスタ情報の登録（</t>
    </r>
    <r>
      <rPr>
        <sz val="11"/>
        <rFont val="Arial"/>
        <family val="2"/>
      </rPr>
      <t>SP-Sui DB</t>
    </r>
    <r>
      <rPr>
        <sz val="11"/>
        <rFont val="ＭＳ Ｐゴシック"/>
        <family val="3"/>
        <charset val="128"/>
      </rPr>
      <t>更新）</t>
    </r>
  </si>
  <si>
    <t>TIP IA00555</t>
    <phoneticPr fontId="0"/>
  </si>
  <si>
    <t>No disposal ID prompt in SSD Scrap System</t>
  </si>
  <si>
    <t>-no disposal ID displayed in Scrap Disposal Transaction form</t>
  </si>
  <si>
    <t>-no scrap disposal ID</t>
  </si>
  <si>
    <t>DMIS00000008201608020003</t>
    <phoneticPr fontId="0"/>
  </si>
  <si>
    <r>
      <t>TIP PRAS SSD Scrap</t>
    </r>
    <r>
      <rPr>
        <sz val="11"/>
        <rFont val="ＭＳ Ｐゴシック"/>
        <family val="3"/>
        <charset val="128"/>
      </rPr>
      <t>エラーデータリカバリ対応</t>
    </r>
    <r>
      <rPr>
        <sz val="11"/>
        <rFont val="Arial"/>
        <family val="2"/>
      </rPr>
      <t>_20160729(TIP-ISD DB</t>
    </r>
    <r>
      <rPr>
        <sz val="11"/>
        <rFont val="ＭＳ Ｐゴシック"/>
        <family val="3"/>
        <charset val="128"/>
      </rPr>
      <t>更新</t>
    </r>
    <r>
      <rPr>
        <sz val="11"/>
        <rFont val="Arial"/>
        <family val="2"/>
      </rPr>
      <t>)</t>
    </r>
  </si>
  <si>
    <t>TIP IA00556</t>
  </si>
  <si>
    <t>Additional QLC Locator Setup</t>
  </si>
  <si>
    <t>TIP IA00557</t>
    <phoneticPr fontId="0"/>
  </si>
  <si>
    <t>DMIS00000008201608010001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</si>
  <si>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_20160729(TIP-ISD DB</t>
    </r>
    <r>
      <rPr>
        <sz val="11"/>
        <rFont val="ＭＳ Ｐゴシック"/>
        <family val="3"/>
        <charset val="128"/>
      </rPr>
      <t>更新</t>
    </r>
    <r>
      <rPr>
        <sz val="11"/>
        <rFont val="Arial"/>
        <family val="2"/>
      </rPr>
      <t>)</t>
    </r>
  </si>
  <si>
    <t>TIP IA00561</t>
    <phoneticPr fontId="0"/>
  </si>
  <si>
    <t>Recovey of HDD Scrap wrong transaction</t>
  </si>
  <si>
    <t xml:space="preserve">Wrong model selection during Oracle scrap transaction. Selected model is already EOL - Aquarius 4D. One tag number did not proceed due to blank scrap quantity </t>
  </si>
  <si>
    <t>HDD Scrap</t>
  </si>
  <si>
    <t>DMIS00000008201608020004</t>
    <phoneticPr fontId="0"/>
  </si>
  <si>
    <r>
      <t>TIP PRAS HDD Scrap</t>
    </r>
    <r>
      <rPr>
        <sz val="11"/>
        <rFont val="ＭＳ Ｐゴシック"/>
        <family val="3"/>
        <charset val="128"/>
      </rPr>
      <t>エラーデータリカバリ対応</t>
    </r>
    <r>
      <rPr>
        <sz val="11"/>
        <rFont val="Arial"/>
        <family val="2"/>
      </rPr>
      <t>_20160801(TIP-ISD DB</t>
    </r>
    <r>
      <rPr>
        <sz val="11"/>
        <rFont val="ＭＳ Ｐゴシック"/>
        <family val="3"/>
        <charset val="128"/>
      </rPr>
      <t>更新</t>
    </r>
    <r>
      <rPr>
        <sz val="11"/>
        <rFont val="Arial"/>
        <family val="2"/>
      </rPr>
      <t>)</t>
    </r>
  </si>
  <si>
    <t>TIP IA00548</t>
    <phoneticPr fontId="0"/>
  </si>
  <si>
    <t>New printer addition to EBS (LOD-ANX)</t>
  </si>
  <si>
    <t>TIP IA00558</t>
    <phoneticPr fontId="0"/>
  </si>
  <si>
    <t>Recovery of incorrect charging used in Debit Note</t>
  </si>
  <si>
    <t>used charging was incorrect</t>
  </si>
  <si>
    <t>DMIS00000008201608010002</t>
    <phoneticPr fontId="0"/>
  </si>
  <si>
    <r>
      <t>DNCN</t>
    </r>
    <r>
      <rPr>
        <sz val="11"/>
        <rFont val="ＭＳ Ｐゴシック"/>
        <family val="3"/>
        <charset val="128"/>
      </rPr>
      <t>データ修正対応</t>
    </r>
    <r>
      <rPr>
        <sz val="11"/>
        <rFont val="Arial"/>
        <family val="2"/>
      </rPr>
      <t>_20160729(TIP-ISD DB</t>
    </r>
    <r>
      <rPr>
        <sz val="11"/>
        <rFont val="ＭＳ Ｐゴシック"/>
        <family val="3"/>
        <charset val="128"/>
      </rPr>
      <t>更新</t>
    </r>
    <r>
      <rPr>
        <sz val="11"/>
        <rFont val="Arial"/>
        <family val="2"/>
      </rPr>
      <t>)</t>
    </r>
  </si>
  <si>
    <t>TIP IA00559</t>
    <phoneticPr fontId="0"/>
  </si>
  <si>
    <t>Additional setup for HPCPRD in IAS_PARAMETER_MST</t>
  </si>
  <si>
    <t>XXIFS004O: FG Inventory data creation program caused error due to incomplete setup for HPCPRD in XXIA.IAS_PARAMETER_MST for IAS_GAIA_CODE_CONVERT:HPCPRD</t>
  </si>
  <si>
    <t>DMIS00000008201608010003</t>
    <phoneticPr fontId="0"/>
  </si>
  <si>
    <r>
      <t>TIP PRAS HPCPRD</t>
    </r>
    <r>
      <rPr>
        <sz val="11"/>
        <rFont val="ＭＳ Ｐゴシック"/>
        <family val="3"/>
        <charset val="128"/>
      </rPr>
      <t>についてのパラメータ設定追加</t>
    </r>
    <r>
      <rPr>
        <sz val="11"/>
        <rFont val="Arial"/>
        <family val="2"/>
      </rPr>
      <t>(SP-Sui DB</t>
    </r>
    <r>
      <rPr>
        <sz val="11"/>
        <rFont val="ＭＳ Ｐゴシック"/>
        <family val="3"/>
        <charset val="128"/>
      </rPr>
      <t>更新</t>
    </r>
    <r>
      <rPr>
        <sz val="11"/>
        <rFont val="Arial"/>
        <family val="2"/>
      </rPr>
      <t>)</t>
    </r>
  </si>
  <si>
    <t>TIP IA00560</t>
    <phoneticPr fontId="0"/>
  </si>
  <si>
    <t>NO DATA FOUND IN PUR_PRICE_MST</t>
  </si>
  <si>
    <t xml:space="preserve">no price setup in tip_price_mst due to late registration of Torico Site Code </t>
  </si>
  <si>
    <t>DMIS00000009201608010001</t>
    <phoneticPr fontId="0"/>
  </si>
  <si>
    <r>
      <t>TIP PRAS VMI</t>
    </r>
    <r>
      <rPr>
        <sz val="11"/>
        <rFont val="ＭＳ Ｐゴシック"/>
        <family val="3"/>
        <charset val="128"/>
      </rPr>
      <t>払い出しエラーリカバリ対応</t>
    </r>
    <r>
      <rPr>
        <sz val="11"/>
        <rFont val="Arial"/>
        <family val="2"/>
      </rPr>
      <t>_20160801(SP-Sui DB</t>
    </r>
    <r>
      <rPr>
        <sz val="11"/>
        <rFont val="ＭＳ Ｐゴシック"/>
        <family val="3"/>
        <charset val="128"/>
      </rPr>
      <t>更新</t>
    </r>
    <r>
      <rPr>
        <sz val="11"/>
        <rFont val="Arial"/>
        <family val="2"/>
      </rPr>
      <t>)</t>
    </r>
  </si>
  <si>
    <t>TIP IA00562</t>
    <phoneticPr fontId="0"/>
  </si>
  <si>
    <t>Error in WIP_MOVE_TRX_INTERFACE</t>
  </si>
  <si>
    <t xml:space="preserve"> Encountered error  WIP_MOVE_TXN_INTERFACE under SSD organization due to no completion subinvetory after runing the auto completion. Affected kataban was recovered and updated flag to proceed in MTL_MATERIAL_TRANSACTIONS after running the auto completion</t>
  </si>
  <si>
    <t>DMIS00000008201608090001</t>
    <phoneticPr fontId="0"/>
  </si>
  <si>
    <r>
      <t xml:space="preserve">TIP PRAS SSD </t>
    </r>
    <r>
      <rPr>
        <sz val="11"/>
        <rFont val="ＭＳ Ｐゴシック"/>
        <family val="3"/>
        <charset val="128"/>
      </rPr>
      <t>完成処理データラックリカバリ対応</t>
    </r>
    <r>
      <rPr>
        <sz val="11"/>
        <rFont val="Arial"/>
        <family val="2"/>
      </rPr>
      <t>_20160802(TIP-ISD DB</t>
    </r>
    <r>
      <rPr>
        <sz val="11"/>
        <rFont val="ＭＳ Ｐゴシック"/>
        <family val="3"/>
        <charset val="128"/>
      </rPr>
      <t>更新</t>
    </r>
    <r>
      <rPr>
        <sz val="11"/>
        <rFont val="Arial"/>
        <family val="2"/>
      </rPr>
      <t>)</t>
    </r>
  </si>
  <si>
    <t>TIP IA00563</t>
    <phoneticPr fontId="0"/>
  </si>
  <si>
    <t>Cannot close Inventory Accounting Periods Jul'16</t>
  </si>
  <si>
    <t>DMIS00000008201608040001</t>
    <phoneticPr fontId="0"/>
  </si>
  <si>
    <r>
      <t xml:space="preserve">TIP PRAS PI </t>
    </r>
    <r>
      <rPr>
        <sz val="11"/>
        <rFont val="ＭＳ Ｐゴシック"/>
        <family val="3"/>
        <charset val="128"/>
      </rPr>
      <t>不要データクレンジング対応</t>
    </r>
    <r>
      <rPr>
        <sz val="11"/>
        <rFont val="Arial"/>
        <family val="2"/>
      </rPr>
      <t>_20160803(TIP-ISD DB</t>
    </r>
    <r>
      <rPr>
        <sz val="11"/>
        <rFont val="ＭＳ Ｐゴシック"/>
        <family val="3"/>
        <charset val="128"/>
      </rPr>
      <t>更新</t>
    </r>
    <r>
      <rPr>
        <sz val="11"/>
        <rFont val="Arial"/>
        <family val="2"/>
      </rPr>
      <t>)</t>
    </r>
  </si>
  <si>
    <t>TIP IA00564</t>
    <phoneticPr fontId="0"/>
  </si>
  <si>
    <t>Recovery of incorrect account charging in GL STG table</t>
  </si>
  <si>
    <t>Incorrect charging caused an error during interfacing to GAIA, cause is charging from IA was migrated from TIP3 and was incorrect.</t>
  </si>
  <si>
    <t>DMIS00000008201608030001</t>
    <phoneticPr fontId="0"/>
  </si>
  <si>
    <r>
      <t>TIP PRAS GAIA</t>
    </r>
    <r>
      <rPr>
        <sz val="11"/>
        <rFont val="ＭＳ Ｐゴシック"/>
        <family val="3"/>
        <charset val="128"/>
      </rPr>
      <t>連携エラーデータ修正</t>
    </r>
    <r>
      <rPr>
        <sz val="11"/>
        <rFont val="Arial"/>
        <family val="2"/>
      </rPr>
      <t>_20160801</t>
    </r>
    <r>
      <rPr>
        <sz val="11"/>
        <rFont val="ＭＳ Ｐゴシック"/>
        <family val="3"/>
        <charset val="128"/>
      </rPr>
      <t>（</t>
    </r>
    <r>
      <rPr>
        <sz val="11"/>
        <rFont val="Arial"/>
        <family val="2"/>
      </rPr>
      <t>TIP-ISD DB</t>
    </r>
    <r>
      <rPr>
        <sz val="11"/>
        <rFont val="ＭＳ Ｐゴシック"/>
        <family val="3"/>
        <charset val="128"/>
      </rPr>
      <t>更新）</t>
    </r>
  </si>
  <si>
    <t>TIP IA00567</t>
    <phoneticPr fontId="0"/>
  </si>
  <si>
    <t>MTL_TRANSACTIONS_INTERFACE Error Deletion (NED)</t>
  </si>
  <si>
    <t>-MTL_TRANSACTIONS_INTERFACE Error</t>
  </si>
  <si>
    <t>TIP IA00568</t>
    <phoneticPr fontId="0"/>
  </si>
  <si>
    <t>Recovery of IA balance for Aging Inventory</t>
  </si>
  <si>
    <t>Because there is a discrepancy between IA and actual TIP Inventory</t>
  </si>
  <si>
    <t>DMIS00000008201608120001</t>
    <phoneticPr fontId="0"/>
  </si>
  <si>
    <r>
      <t>TIP PRAS IA</t>
    </r>
    <r>
      <rPr>
        <sz val="11"/>
        <rFont val="ＭＳ Ｐゴシック"/>
        <family val="3"/>
        <charset val="128"/>
      </rPr>
      <t>在庫リカバリ</t>
    </r>
    <r>
      <rPr>
        <sz val="11"/>
        <rFont val="Arial"/>
        <family val="2"/>
      </rPr>
      <t>_20160728</t>
    </r>
    <r>
      <rPr>
        <sz val="11"/>
        <rFont val="ＭＳ Ｐゴシック"/>
        <family val="3"/>
        <charset val="128"/>
      </rPr>
      <t>（</t>
    </r>
    <r>
      <rPr>
        <sz val="11"/>
        <rFont val="Arial"/>
        <family val="2"/>
      </rPr>
      <t>SP-Sui DB</t>
    </r>
    <r>
      <rPr>
        <sz val="11"/>
        <rFont val="ＭＳ Ｐゴシック"/>
        <family val="3"/>
        <charset val="128"/>
      </rPr>
      <t>更新）</t>
    </r>
  </si>
  <si>
    <t>TIP IA00566</t>
    <phoneticPr fontId="0"/>
  </si>
  <si>
    <r>
      <t>(</t>
    </r>
    <r>
      <rPr>
        <strike/>
        <sz val="11"/>
        <rFont val="ＭＳ Ｐゴシック"/>
        <family val="3"/>
        <charset val="128"/>
      </rPr>
      <t>セットアップ更新のため</t>
    </r>
    <r>
      <rPr>
        <strike/>
        <sz val="11"/>
        <rFont val="Arial"/>
        <family val="2"/>
      </rPr>
      <t>)</t>
    </r>
  </si>
  <si>
    <t>TIP IA00570</t>
  </si>
  <si>
    <t>Rollback of PRF37465 in IMPEX system</t>
    <phoneticPr fontId="0"/>
  </si>
  <si>
    <t>BU unintentionally combined invoices in one batch</t>
  </si>
  <si>
    <t>DMIS00000008201608250001</t>
    <phoneticPr fontId="0"/>
  </si>
  <si>
    <r>
      <t>TIP PRAS IMPEX</t>
    </r>
    <r>
      <rPr>
        <sz val="11"/>
        <rFont val="ＭＳ Ｐゴシック"/>
        <family val="3"/>
        <charset val="128"/>
      </rPr>
      <t>システムデータ削除のためのロールバック対応（</t>
    </r>
    <r>
      <rPr>
        <sz val="11"/>
        <rFont val="Arial"/>
        <family val="2"/>
      </rPr>
      <t>TIP-ISD DB</t>
    </r>
    <r>
      <rPr>
        <sz val="11"/>
        <rFont val="ＭＳ Ｐゴシック"/>
        <family val="3"/>
        <charset val="128"/>
      </rPr>
      <t>更新）</t>
    </r>
  </si>
  <si>
    <t>TIP IA00571</t>
    <phoneticPr fontId="0"/>
  </si>
  <si>
    <t>Duplicate miscellaneous transaction in EHDLINEHDD</t>
  </si>
  <si>
    <t>Duplicate misc. transaction occurred in EHDLINEHDD subinventory</t>
  </si>
  <si>
    <t>DMIS00000009201608190001</t>
    <phoneticPr fontId="0"/>
  </si>
  <si>
    <r>
      <t xml:space="preserve">TIP PRAS EHD </t>
    </r>
    <r>
      <rPr>
        <sz val="11"/>
        <rFont val="ＭＳ Ｐゴシック"/>
        <family val="3"/>
        <charset val="128"/>
      </rPr>
      <t>形番変換</t>
    </r>
    <r>
      <rPr>
        <sz val="11"/>
        <rFont val="Arial"/>
        <family val="2"/>
      </rPr>
      <t>Misc</t>
    </r>
    <r>
      <rPr>
        <sz val="11"/>
        <rFont val="ＭＳ Ｐゴシック"/>
        <family val="3"/>
        <charset val="128"/>
      </rPr>
      <t>トランザクション重複におけるリカバリ対応（</t>
    </r>
    <r>
      <rPr>
        <sz val="11"/>
        <rFont val="Arial"/>
        <family val="2"/>
      </rPr>
      <t>SP-Sui DB</t>
    </r>
    <r>
      <rPr>
        <sz val="11"/>
        <rFont val="ＭＳ Ｐゴシック"/>
        <family val="3"/>
        <charset val="128"/>
      </rPr>
      <t>更新）</t>
    </r>
  </si>
  <si>
    <t>TIP IB00572</t>
    <phoneticPr fontId="0"/>
  </si>
  <si>
    <t>Addition of Payment Term for Sep-2016</t>
    <phoneticPr fontId="0"/>
  </si>
  <si>
    <t>TIP IB00574</t>
    <phoneticPr fontId="0"/>
  </si>
  <si>
    <t>Addition of E-DATA mailing list(eSSD)</t>
    <phoneticPr fontId="0"/>
  </si>
  <si>
    <t>TIP IA00575</t>
  </si>
  <si>
    <t>Unmatched Supplier Site Code: PRAS vs GAIA</t>
  </si>
  <si>
    <t>wrong registration, enduser defined non torico code</t>
  </si>
  <si>
    <t>DMIS00000009201608230001</t>
    <phoneticPr fontId="0"/>
  </si>
  <si>
    <r>
      <t xml:space="preserve">TIP PRAS </t>
    </r>
    <r>
      <rPr>
        <sz val="11"/>
        <rFont val="ＭＳ Ｐゴシック"/>
        <family val="3"/>
        <charset val="128"/>
      </rPr>
      <t>アンマッチ</t>
    </r>
    <r>
      <rPr>
        <sz val="11"/>
        <rFont val="Arial"/>
        <family val="2"/>
      </rPr>
      <t>(PRAS vs GAIA)</t>
    </r>
    <r>
      <rPr>
        <sz val="11"/>
        <rFont val="ＭＳ Ｐゴシック"/>
        <family val="3"/>
        <charset val="128"/>
      </rPr>
      <t>サプライヤーサイトコードの修正</t>
    </r>
    <r>
      <rPr>
        <sz val="11"/>
        <rFont val="Arial"/>
        <family val="2"/>
      </rPr>
      <t>(SP-Sui DB</t>
    </r>
    <r>
      <rPr>
        <sz val="11"/>
        <rFont val="ＭＳ Ｐゴシック"/>
        <family val="3"/>
        <charset val="128"/>
      </rPr>
      <t>更新</t>
    </r>
    <r>
      <rPr>
        <sz val="11"/>
        <rFont val="Arial"/>
        <family val="2"/>
      </rPr>
      <t>)</t>
    </r>
  </si>
  <si>
    <t>TIP IA00580</t>
  </si>
  <si>
    <t>EHD completion process error</t>
  </si>
  <si>
    <t>DMIS00000008201609010001</t>
    <phoneticPr fontId="0"/>
  </si>
  <si>
    <r>
      <t>TIP PRAS EHD BOM Routing</t>
    </r>
    <r>
      <rPr>
        <sz val="11"/>
        <rFont val="ＭＳ Ｐゴシック"/>
        <family val="3"/>
        <charset val="128"/>
      </rPr>
      <t>未登録による完成処理リカバリ</t>
    </r>
    <r>
      <rPr>
        <sz val="11"/>
        <rFont val="Arial"/>
        <family val="2"/>
      </rPr>
      <t>(SP-Sui DB</t>
    </r>
    <r>
      <rPr>
        <sz val="11"/>
        <rFont val="ＭＳ Ｐゴシック"/>
        <family val="3"/>
        <charset val="128"/>
      </rPr>
      <t>更新</t>
    </r>
    <r>
      <rPr>
        <sz val="11"/>
        <rFont val="Arial"/>
        <family val="2"/>
      </rPr>
      <t>)</t>
    </r>
  </si>
  <si>
    <t>TIP IA00549</t>
    <phoneticPr fontId="0"/>
  </si>
  <si>
    <t>HDD Scrap System Modification</t>
  </si>
  <si>
    <t xml:space="preserve">As part of JSOX compliance, all printed Workmanship Tags should be controlled and accounted 100% - used tags, unused tags, and void tags. </t>
  </si>
  <si>
    <t>DMIS00000009201608180002</t>
    <phoneticPr fontId="0"/>
  </si>
  <si>
    <r>
      <t>TIP PRAS HDD Scrap</t>
    </r>
    <r>
      <rPr>
        <sz val="11"/>
        <rFont val="ＭＳ Ｐゴシック"/>
        <family val="3"/>
        <charset val="128"/>
      </rPr>
      <t>機能改善対応（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</si>
  <si>
    <t>TIP IA00565</t>
    <phoneticPr fontId="0"/>
  </si>
  <si>
    <t>Revision of PCB Scrap Transaction Approval in Oracle</t>
  </si>
  <si>
    <t>Removed word 'BOM' in Issue Sheet title</t>
  </si>
  <si>
    <t>DMIS00000009201608180001</t>
    <phoneticPr fontId="0"/>
  </si>
  <si>
    <r>
      <t>TIP PRAS TIP</t>
    </r>
    <r>
      <rPr>
        <sz val="11"/>
        <rFont val="ＭＳ Ｐゴシック"/>
        <family val="3"/>
        <charset val="128"/>
      </rPr>
      <t>共通</t>
    </r>
    <r>
      <rPr>
        <sz val="11"/>
        <rFont val="Arial"/>
        <family val="2"/>
      </rPr>
      <t>Scrap</t>
    </r>
    <r>
      <rPr>
        <sz val="11"/>
        <rFont val="ＭＳ Ｐゴシック"/>
        <family val="3"/>
        <charset val="128"/>
      </rPr>
      <t>機能改善対応（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</si>
  <si>
    <t>TIP IA00569</t>
    <phoneticPr fontId="0"/>
  </si>
  <si>
    <t>TIPFGIS002 Modification</t>
  </si>
  <si>
    <t>DMIS00000009201608180003</t>
    <phoneticPr fontId="0"/>
  </si>
  <si>
    <r>
      <t>TIP PRAS SSD PI</t>
    </r>
    <r>
      <rPr>
        <sz val="11"/>
        <rFont val="ＭＳ Ｐゴシック"/>
        <family val="3"/>
        <charset val="128"/>
      </rPr>
      <t>機能における不足情報追加登録対応（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</si>
  <si>
    <t>TIP IA00573</t>
    <phoneticPr fontId="0"/>
  </si>
  <si>
    <t>Uploading of MAC of DSA, DSN, DSM</t>
  </si>
  <si>
    <t>DMIS00000009201608220001</t>
    <phoneticPr fontId="0"/>
  </si>
  <si>
    <r>
      <t>TIP PRAS MAC</t>
    </r>
    <r>
      <rPr>
        <sz val="11"/>
        <rFont val="ＭＳ Ｐゴシック"/>
        <family val="3"/>
        <charset val="128"/>
      </rPr>
      <t>アップロード処理適用</t>
    </r>
    <r>
      <rPr>
        <sz val="11"/>
        <rFont val="Arial"/>
        <family val="2"/>
      </rPr>
      <t xml:space="preserve"> (SP-Sui </t>
    </r>
    <r>
      <rPr>
        <sz val="11"/>
        <rFont val="ＭＳ Ｐゴシック"/>
        <family val="3"/>
        <charset val="128"/>
      </rPr>
      <t>開発適用</t>
    </r>
    <r>
      <rPr>
        <sz val="11"/>
        <rFont val="Arial"/>
        <family val="2"/>
      </rPr>
      <t>)</t>
    </r>
  </si>
  <si>
    <t>TIP IA00576</t>
    <phoneticPr fontId="0"/>
  </si>
  <si>
    <t>Modification of SSS Recon Procedure and Error Table</t>
  </si>
  <si>
    <t>DMIS00000009201608260001</t>
    <phoneticPr fontId="0"/>
  </si>
  <si>
    <r>
      <t xml:space="preserve">TIP PRAS SSS-WEB </t>
    </r>
    <r>
      <rPr>
        <sz val="11"/>
        <rFont val="ＭＳ Ｐゴシック"/>
        <family val="3"/>
        <charset val="128"/>
      </rPr>
      <t>システムとのデータ連携のエラー防止対応</t>
    </r>
    <r>
      <rPr>
        <sz val="11"/>
        <rFont val="Arial"/>
        <family val="2"/>
      </rPr>
      <t xml:space="preserve"> (TIP-ISD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</si>
  <si>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IB00578</t>
    <phoneticPr fontId="0"/>
  </si>
  <si>
    <t>Update description of MTL_SYSTEM_ITEMS for AL14SE</t>
    <phoneticPr fontId="0"/>
  </si>
  <si>
    <r>
      <rPr>
        <strike/>
        <sz val="11"/>
        <rFont val="ＭＳ Ｐゴシック"/>
        <family val="3"/>
        <charset val="128"/>
      </rPr>
      <t>データ更新</t>
    </r>
  </si>
  <si>
    <t>DMIS00000010201608290001</t>
    <phoneticPr fontId="0"/>
  </si>
  <si>
    <r>
      <t>TIP PRAS AL14SE</t>
    </r>
    <r>
      <rPr>
        <strike/>
        <sz val="11"/>
        <rFont val="ＭＳ Ｐゴシック"/>
        <family val="3"/>
        <charset val="128"/>
      </rPr>
      <t>の営業形番誤記訂正に伴なう</t>
    </r>
    <r>
      <rPr>
        <strike/>
        <sz val="11"/>
        <rFont val="Arial"/>
        <family val="2"/>
      </rPr>
      <t>Item</t>
    </r>
    <r>
      <rPr>
        <strike/>
        <sz val="11"/>
        <rFont val="ＭＳ Ｐゴシック"/>
        <family val="3"/>
        <charset val="128"/>
      </rPr>
      <t>マスタ</t>
    </r>
    <r>
      <rPr>
        <strike/>
        <sz val="11"/>
        <rFont val="Arial"/>
        <family val="2"/>
      </rPr>
      <t>Description</t>
    </r>
    <r>
      <rPr>
        <strike/>
        <sz val="11"/>
        <rFont val="ＭＳ Ｐゴシック"/>
        <family val="3"/>
        <charset val="128"/>
      </rPr>
      <t>変更依頼</t>
    </r>
  </si>
  <si>
    <t>TIP IA00581</t>
  </si>
  <si>
    <t>Additional Request for Production Date Sorting</t>
  </si>
  <si>
    <t>Failed to check transactions sorting during UAT.</t>
  </si>
  <si>
    <t>DMIS00000008201609010002</t>
    <phoneticPr fontId="0"/>
  </si>
  <si>
    <r>
      <t xml:space="preserve">TIP PRAS HDD Scrap Sys </t>
    </r>
    <r>
      <rPr>
        <sz val="11"/>
        <rFont val="ＭＳ Ｐゴシック"/>
        <family val="3"/>
        <charset val="128"/>
      </rPr>
      <t>追加対応</t>
    </r>
    <r>
      <rPr>
        <sz val="11"/>
        <rFont val="Arial"/>
        <family val="2"/>
      </rPr>
      <t xml:space="preserve"> </t>
    </r>
    <r>
      <rPr>
        <sz val="11"/>
        <rFont val="ＭＳ Ｐゴシック"/>
        <family val="3"/>
        <charset val="128"/>
      </rPr>
      <t>データ表示順変更</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</si>
  <si>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IA00582</t>
  </si>
  <si>
    <t>EHD Scrap Transfer Approval Recovery</t>
  </si>
  <si>
    <t xml:space="preserve"> DMIS00000008201608310001 </t>
    <phoneticPr fontId="0"/>
  </si>
  <si>
    <r>
      <t>TIP PRAS EHD Scrap</t>
    </r>
    <r>
      <rPr>
        <sz val="11"/>
        <rFont val="ＭＳ Ｐゴシック"/>
        <family val="3"/>
        <charset val="128"/>
      </rPr>
      <t>承認待ちデータリカバリ</t>
    </r>
    <r>
      <rPr>
        <sz val="11"/>
        <rFont val="Arial"/>
        <family val="2"/>
      </rPr>
      <t>(SP-Sui DB</t>
    </r>
    <r>
      <rPr>
        <sz val="11"/>
        <rFont val="ＭＳ Ｐゴシック"/>
        <family val="3"/>
        <charset val="128"/>
      </rPr>
      <t>更新</t>
    </r>
    <r>
      <rPr>
        <sz val="11"/>
        <rFont val="Arial"/>
        <family val="2"/>
      </rPr>
      <t>)</t>
    </r>
  </si>
  <si>
    <t>TIP IA00583</t>
    <phoneticPr fontId="0"/>
  </si>
  <si>
    <t>Data Download for ITGC2 - Oracle Account Request</t>
  </si>
  <si>
    <t>TIP IA00577</t>
    <phoneticPr fontId="0"/>
  </si>
  <si>
    <t>Inter-Organization Transaction Uploading</t>
  </si>
  <si>
    <t>DMIS00000009201608290001</t>
    <phoneticPr fontId="0"/>
  </si>
  <si>
    <r>
      <t xml:space="preserve">TIP PRAS Direct Org Transfer Upload </t>
    </r>
    <r>
      <rPr>
        <sz val="11"/>
        <rFont val="ＭＳ Ｐゴシック"/>
        <family val="3"/>
        <charset val="128"/>
      </rPr>
      <t>機能新規開発</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</si>
  <si>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IA00586</t>
    <phoneticPr fontId="0"/>
  </si>
  <si>
    <t>DMIS00000008201609010003</t>
    <phoneticPr fontId="0"/>
  </si>
  <si>
    <r>
      <t>TIP PRAS Carton Inventory Download</t>
    </r>
    <r>
      <rPr>
        <sz val="11"/>
        <rFont val="ＭＳ Ｐゴシック"/>
        <family val="3"/>
        <charset val="128"/>
      </rPr>
      <t>データ非表示化対応</t>
    </r>
    <r>
      <rPr>
        <sz val="11"/>
        <rFont val="Arial"/>
        <family val="2"/>
      </rPr>
      <t>_20160831(TIP-ISD DB</t>
    </r>
    <r>
      <rPr>
        <sz val="11"/>
        <rFont val="ＭＳ Ｐゴシック"/>
        <family val="3"/>
        <charset val="128"/>
      </rPr>
      <t>更新</t>
    </r>
    <r>
      <rPr>
        <sz val="11"/>
        <rFont val="Arial"/>
        <family val="2"/>
      </rPr>
      <t>)</t>
    </r>
  </si>
  <si>
    <t>TIP IA00585</t>
    <phoneticPr fontId="0"/>
  </si>
  <si>
    <t>eSSD Component Price Data Download Tool</t>
  </si>
  <si>
    <t>TIP IA00587</t>
    <phoneticPr fontId="0"/>
  </si>
  <si>
    <t>Recovery of Wrong PO (AUG-2016)</t>
  </si>
  <si>
    <t>Misoperation by Japan BU for shipment</t>
  </si>
  <si>
    <t>Wrong PO</t>
  </si>
  <si>
    <t>DMIS00000008201609010004</t>
    <phoneticPr fontId="0"/>
  </si>
  <si>
    <r>
      <t xml:space="preserve">TIP PRAS </t>
    </r>
    <r>
      <rPr>
        <sz val="11"/>
        <rFont val="ＭＳ Ｐゴシック"/>
        <family val="3"/>
        <charset val="128"/>
      </rPr>
      <t>誤</t>
    </r>
    <r>
      <rPr>
        <sz val="11"/>
        <rFont val="Arial"/>
        <family val="2"/>
      </rPr>
      <t>PO</t>
    </r>
    <r>
      <rPr>
        <sz val="11"/>
        <rFont val="ＭＳ Ｐゴシック"/>
        <family val="3"/>
        <charset val="128"/>
      </rPr>
      <t>使用出荷のリカバリ</t>
    </r>
    <r>
      <rPr>
        <sz val="11"/>
        <rFont val="Arial"/>
        <family val="2"/>
      </rPr>
      <t>(SP-Sui DB</t>
    </r>
    <r>
      <rPr>
        <sz val="11"/>
        <rFont val="ＭＳ Ｐゴシック"/>
        <family val="3"/>
        <charset val="128"/>
      </rPr>
      <t>更新</t>
    </r>
    <r>
      <rPr>
        <sz val="11"/>
        <rFont val="Arial"/>
        <family val="2"/>
      </rPr>
      <t>)</t>
    </r>
  </si>
  <si>
    <t>TIP IB00588</t>
    <phoneticPr fontId="0"/>
  </si>
  <si>
    <t>GigaCC server Password change</t>
    <phoneticPr fontId="0"/>
  </si>
  <si>
    <t>TIP IA00589</t>
    <phoneticPr fontId="0"/>
  </si>
  <si>
    <t>New printer addition to EBS (CIP)</t>
  </si>
  <si>
    <t>TIP IA00590</t>
  </si>
  <si>
    <t>Cannot close Inventory Accounting Periods Aug'16</t>
  </si>
  <si>
    <t>DMIS00000008201609050001</t>
    <phoneticPr fontId="0"/>
  </si>
  <si>
    <r>
      <t xml:space="preserve">TIP PRAS PI </t>
    </r>
    <r>
      <rPr>
        <sz val="11"/>
        <rFont val="ＭＳ Ｐゴシック"/>
        <family val="3"/>
        <charset val="128"/>
      </rPr>
      <t>不要データクレンジング対応</t>
    </r>
    <r>
      <rPr>
        <sz val="11"/>
        <rFont val="Arial"/>
        <family val="2"/>
      </rPr>
      <t>_20160902(TIP-ISD DB</t>
    </r>
    <r>
      <rPr>
        <sz val="11"/>
        <rFont val="ＭＳ Ｐゴシック"/>
        <family val="3"/>
        <charset val="128"/>
      </rPr>
      <t>更新</t>
    </r>
    <r>
      <rPr>
        <sz val="11"/>
        <rFont val="Arial"/>
        <family val="2"/>
      </rPr>
      <t>)</t>
    </r>
  </si>
  <si>
    <t>TIP IA00591</t>
    <phoneticPr fontId="0"/>
  </si>
  <si>
    <t>DMIS00000008201609060001</t>
    <phoneticPr fontId="0"/>
  </si>
  <si>
    <r>
      <t>TIP PRAS Carton Inventory Download</t>
    </r>
    <r>
      <rPr>
        <sz val="11"/>
        <rFont val="ＭＳ Ｐゴシック"/>
        <family val="3"/>
        <charset val="128"/>
      </rPr>
      <t>データ非表示化対応</t>
    </r>
    <r>
      <rPr>
        <sz val="11"/>
        <rFont val="Arial"/>
        <family val="2"/>
      </rPr>
      <t>_20160905(TIP-ISD DB</t>
    </r>
    <r>
      <rPr>
        <sz val="11"/>
        <rFont val="ＭＳ Ｐゴシック"/>
        <family val="3"/>
        <charset val="128"/>
      </rPr>
      <t>更新</t>
    </r>
    <r>
      <rPr>
        <sz val="11"/>
        <rFont val="Arial"/>
        <family val="2"/>
      </rPr>
      <t>)</t>
    </r>
  </si>
  <si>
    <t>TIP IA00592</t>
    <phoneticPr fontId="0"/>
  </si>
  <si>
    <t>Modification of DNCN Report Format (TARR001.rdf)</t>
  </si>
  <si>
    <t>DMIS00000009201609090001</t>
    <phoneticPr fontId="0"/>
  </si>
  <si>
    <r>
      <t>TIP PRAS DNCN</t>
    </r>
    <r>
      <rPr>
        <sz val="11"/>
        <rFont val="ＭＳ Ｐゴシック"/>
        <family val="3"/>
        <charset val="128"/>
      </rPr>
      <t>レポート改修</t>
    </r>
    <r>
      <rPr>
        <sz val="11"/>
        <rFont val="Arial"/>
        <family val="2"/>
      </rPr>
      <t xml:space="preserve">(TIP-ISD </t>
    </r>
    <r>
      <rPr>
        <sz val="11"/>
        <rFont val="ＭＳ Ｐゴシック"/>
        <family val="3"/>
        <charset val="128"/>
      </rPr>
      <t>開発／</t>
    </r>
    <r>
      <rPr>
        <sz val="11"/>
        <rFont val="Arial"/>
        <family val="2"/>
      </rPr>
      <t>SP-Sui</t>
    </r>
    <r>
      <rPr>
        <sz val="11"/>
        <rFont val="ＭＳ Ｐゴシック"/>
        <family val="3"/>
        <charset val="128"/>
      </rPr>
      <t>適用</t>
    </r>
    <r>
      <rPr>
        <sz val="11"/>
        <rFont val="Arial"/>
        <family val="2"/>
      </rPr>
      <t>)</t>
    </r>
  </si>
  <si>
    <t>TIP IB00593</t>
    <phoneticPr fontId="0"/>
  </si>
  <si>
    <t>Modification of eSSD E-DATA creation</t>
    <phoneticPr fontId="0"/>
  </si>
  <si>
    <t>DMIS00000009201609090002</t>
    <phoneticPr fontId="0"/>
  </si>
  <si>
    <r>
      <t>TIP PRAS E-DATA(eSSD)</t>
    </r>
    <r>
      <rPr>
        <sz val="11"/>
        <rFont val="ＭＳ Ｐゴシック"/>
        <family val="3"/>
        <charset val="128"/>
      </rPr>
      <t>転売ロジック追加対応</t>
    </r>
    <r>
      <rPr>
        <sz val="11"/>
        <rFont val="Arial"/>
        <family val="2"/>
      </rPr>
      <t>(SP-Sui</t>
    </r>
    <r>
      <rPr>
        <sz val="11"/>
        <rFont val="ＭＳ Ｐゴシック"/>
        <family val="3"/>
        <charset val="128"/>
      </rPr>
      <t>開発適用</t>
    </r>
    <r>
      <rPr>
        <sz val="11"/>
        <rFont val="Arial"/>
        <family val="2"/>
      </rPr>
      <t>)</t>
    </r>
  </si>
  <si>
    <t>TIP IA00594</t>
    <phoneticPr fontId="0"/>
  </si>
  <si>
    <t>Setup of DN/CN local payment term (65 NET)</t>
  </si>
  <si>
    <t>TIP IA00595</t>
    <phoneticPr fontId="0"/>
  </si>
  <si>
    <t>OM SOD_New PRAS Responsibility</t>
  </si>
  <si>
    <t>DMIS00000007201609160001</t>
    <phoneticPr fontId="0"/>
  </si>
  <si>
    <r>
      <t xml:space="preserve">TIP PRAS OM </t>
    </r>
    <r>
      <rPr>
        <sz val="11"/>
        <rFont val="ＭＳ Ｐゴシック"/>
        <family val="3"/>
        <charset val="128"/>
      </rPr>
      <t>新規</t>
    </r>
    <r>
      <rPr>
        <sz val="11"/>
        <rFont val="Arial"/>
        <family val="2"/>
      </rPr>
      <t>Responsebility</t>
    </r>
    <r>
      <rPr>
        <sz val="11"/>
        <rFont val="ＭＳ Ｐゴシック"/>
        <family val="3"/>
        <charset val="128"/>
      </rPr>
      <t>追加対応</t>
    </r>
  </si>
  <si>
    <t>TIP IA00596</t>
    <phoneticPr fontId="0"/>
  </si>
  <si>
    <t>eSSD Inside Chamber Auto Inventory System</t>
    <phoneticPr fontId="0"/>
  </si>
  <si>
    <t>Consider ESD Inside Chamber Tags</t>
    <phoneticPr fontId="0"/>
  </si>
  <si>
    <t>DMIS00000009201609160001</t>
    <phoneticPr fontId="0"/>
  </si>
  <si>
    <r>
      <t>TIP PRAS SSD P</t>
    </r>
    <r>
      <rPr>
        <sz val="11"/>
        <rFont val="ＭＳ Ｐゴシック"/>
        <family val="3"/>
        <charset val="128"/>
      </rPr>
      <t>Ｉ機能における処理対象データ追加対応</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</si>
  <si>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IA00597</t>
  </si>
  <si>
    <t>TIP IA00600</t>
  </si>
  <si>
    <t>New printer addition to EBS (LOD-F1)</t>
  </si>
  <si>
    <t>TIP IA00601</t>
    <phoneticPr fontId="0"/>
  </si>
  <si>
    <t>Recovery of error trx in AP GAIA STG and IF table</t>
  </si>
  <si>
    <t>BU Misoperation on the run of concurrent request</t>
  </si>
  <si>
    <t>DMIS00000008201609230001</t>
    <phoneticPr fontId="0"/>
  </si>
  <si>
    <r>
      <t>TIP PRAS GAIA</t>
    </r>
    <r>
      <rPr>
        <sz val="11"/>
        <rFont val="ＭＳ Ｐゴシック"/>
        <family val="3"/>
        <charset val="128"/>
      </rPr>
      <t>インターフェースデータリカバリ</t>
    </r>
    <r>
      <rPr>
        <sz val="11"/>
        <rFont val="Arial"/>
        <family val="2"/>
      </rPr>
      <t>_20160915(TIP-ISD DB</t>
    </r>
    <r>
      <rPr>
        <sz val="11"/>
        <rFont val="ＭＳ Ｐゴシック"/>
        <family val="3"/>
        <charset val="128"/>
      </rPr>
      <t>更新</t>
    </r>
    <r>
      <rPr>
        <sz val="11"/>
        <rFont val="Arial"/>
        <family val="2"/>
      </rPr>
      <t>)</t>
    </r>
  </si>
  <si>
    <t>TIP IA00602</t>
    <phoneticPr fontId="0"/>
  </si>
  <si>
    <t>EPC QLC Transaction Recovery</t>
  </si>
  <si>
    <t xml:space="preserve">Affected EPC QLC transactions still reflected in For Approval window of Approver 3 though request status already 'Completed'. </t>
  </si>
  <si>
    <t>DMIS00000008201609260001</t>
    <phoneticPr fontId="0"/>
  </si>
  <si>
    <r>
      <t>TIP PRAS EPC QLC</t>
    </r>
    <r>
      <rPr>
        <sz val="11"/>
        <rFont val="ＭＳ Ｐゴシック"/>
        <family val="3"/>
        <charset val="128"/>
      </rPr>
      <t>データリカバリ</t>
    </r>
    <r>
      <rPr>
        <sz val="11"/>
        <rFont val="Arial"/>
        <family val="2"/>
      </rPr>
      <t>_20160922(TIP-ISD DB</t>
    </r>
    <r>
      <rPr>
        <sz val="11"/>
        <rFont val="ＭＳ Ｐゴシック"/>
        <family val="3"/>
        <charset val="128"/>
      </rPr>
      <t>更新</t>
    </r>
    <r>
      <rPr>
        <sz val="11"/>
        <rFont val="Arial"/>
        <family val="2"/>
      </rPr>
      <t>)</t>
    </r>
  </si>
  <si>
    <t>TIP IB00599</t>
    <phoneticPr fontId="0"/>
  </si>
  <si>
    <t>Adding user address in BOM alert mail</t>
    <phoneticPr fontId="0"/>
  </si>
  <si>
    <t>TIP IA00603</t>
  </si>
  <si>
    <t>TIP IB00604</t>
    <phoneticPr fontId="0"/>
  </si>
  <si>
    <t>Recovery of EHD cancelation completion data duplicate</t>
    <phoneticPr fontId="0"/>
  </si>
  <si>
    <t>DMIS00000009201609270001</t>
    <phoneticPr fontId="0"/>
  </si>
  <si>
    <r>
      <t>TIP PRAS EHD</t>
    </r>
    <r>
      <rPr>
        <sz val="11"/>
        <rFont val="ＭＳ Ｐゴシック"/>
        <family val="3"/>
        <charset val="128"/>
      </rPr>
      <t>完成取消データ重複リカバリ</t>
    </r>
    <r>
      <rPr>
        <sz val="11"/>
        <rFont val="Arial"/>
        <family val="2"/>
      </rPr>
      <t>_20160927(SP-Sui DB</t>
    </r>
    <r>
      <rPr>
        <sz val="11"/>
        <rFont val="ＭＳ Ｐゴシック"/>
        <family val="3"/>
        <charset val="128"/>
      </rPr>
      <t>更新</t>
    </r>
    <r>
      <rPr>
        <sz val="11"/>
        <rFont val="Arial"/>
        <family val="2"/>
      </rPr>
      <t>)</t>
    </r>
  </si>
  <si>
    <t>TIP IA00606</t>
  </si>
  <si>
    <t>DMIS00000009201609300001</t>
    <phoneticPr fontId="0"/>
  </si>
  <si>
    <r>
      <t>TIP PRAS VMI</t>
    </r>
    <r>
      <rPr>
        <sz val="11"/>
        <rFont val="ＭＳ Ｐゴシック"/>
        <family val="3"/>
        <charset val="128"/>
      </rPr>
      <t>払い出しエラーリカバリ対応</t>
    </r>
    <r>
      <rPr>
        <sz val="11"/>
        <rFont val="Arial"/>
        <family val="2"/>
      </rPr>
      <t>_20160930(SP-Sui DB</t>
    </r>
    <r>
      <rPr>
        <sz val="11"/>
        <rFont val="ＭＳ Ｐゴシック"/>
        <family val="3"/>
        <charset val="128"/>
      </rPr>
      <t>更新</t>
    </r>
    <r>
      <rPr>
        <sz val="11"/>
        <rFont val="Arial"/>
        <family val="2"/>
      </rPr>
      <t>)</t>
    </r>
  </si>
  <si>
    <t>TIP IA00584</t>
    <phoneticPr fontId="0"/>
  </si>
  <si>
    <t>cSSD Multiple Component Price Data Download Tool</t>
  </si>
  <si>
    <t>DMIS00000009201609070001</t>
    <phoneticPr fontId="0"/>
  </si>
  <si>
    <r>
      <t xml:space="preserve">TIP PRAS SSD </t>
    </r>
    <r>
      <rPr>
        <sz val="11"/>
        <rFont val="ＭＳ Ｐゴシック"/>
        <family val="3"/>
        <charset val="128"/>
      </rPr>
      <t>新規</t>
    </r>
    <r>
      <rPr>
        <sz val="11"/>
        <rFont val="Arial"/>
        <family val="2"/>
      </rPr>
      <t>Download SQL</t>
    </r>
    <r>
      <rPr>
        <sz val="11"/>
        <rFont val="ＭＳ Ｐゴシック"/>
        <family val="3"/>
        <charset val="128"/>
      </rPr>
      <t>リリースに伴なう</t>
    </r>
    <r>
      <rPr>
        <sz val="11"/>
        <rFont val="Arial"/>
        <family val="2"/>
      </rPr>
      <t>View</t>
    </r>
    <r>
      <rPr>
        <sz val="11"/>
        <rFont val="ＭＳ Ｐゴシック"/>
        <family val="3"/>
        <charset val="128"/>
      </rPr>
      <t>のリリース</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</si>
  <si>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IA00605</t>
    <phoneticPr fontId="0"/>
  </si>
  <si>
    <t>Modification of cSSD_FOB_Auto_V</t>
    <phoneticPr fontId="0"/>
  </si>
  <si>
    <t>DMIS00000009201609290001</t>
    <phoneticPr fontId="0"/>
  </si>
  <si>
    <r>
      <t>TIP PRAS SSD cSSD_FOB_Auto_V</t>
    </r>
    <r>
      <rPr>
        <sz val="11"/>
        <rFont val="ＭＳ Ｐゴシック"/>
        <family val="3"/>
        <charset val="128"/>
      </rPr>
      <t>の数値項目丸め対応</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</si>
  <si>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IA00607</t>
    <phoneticPr fontId="0"/>
  </si>
  <si>
    <t>DMIS00000008201609300001</t>
    <phoneticPr fontId="0"/>
  </si>
  <si>
    <r>
      <t>TIP PRAS Carton Inventory Download</t>
    </r>
    <r>
      <rPr>
        <sz val="11"/>
        <rFont val="ＭＳ Ｐゴシック"/>
        <family val="3"/>
        <charset val="128"/>
      </rPr>
      <t>データ非表示化対応</t>
    </r>
    <r>
      <rPr>
        <sz val="11"/>
        <rFont val="Arial"/>
        <family val="2"/>
      </rPr>
      <t>_20160930(TIP-ISD DB</t>
    </r>
    <r>
      <rPr>
        <sz val="11"/>
        <rFont val="ＭＳ Ｐゴシック"/>
        <family val="3"/>
        <charset val="128"/>
      </rPr>
      <t>更新</t>
    </r>
    <r>
      <rPr>
        <sz val="11"/>
        <rFont val="Arial"/>
        <family val="2"/>
      </rPr>
      <t>)</t>
    </r>
  </si>
  <si>
    <t>TIP IA00608</t>
    <phoneticPr fontId="0"/>
  </si>
  <si>
    <r>
      <rPr>
        <sz val="7"/>
        <rFont val="Arial"/>
        <family val="2"/>
      </rPr>
      <t>-TIP_PHYSICAL_INVENTORY_COUNT recovery</t>
    </r>
  </si>
  <si>
    <t>DMIS00000008201609300002</t>
    <phoneticPr fontId="0"/>
  </si>
  <si>
    <r>
      <t>TIP PRAS ESD PI</t>
    </r>
    <r>
      <rPr>
        <sz val="11"/>
        <rFont val="ＭＳ Ｐゴシック"/>
        <family val="3"/>
        <charset val="128"/>
      </rPr>
      <t>カウントデータのミスアップロードリカバリ対応</t>
    </r>
    <r>
      <rPr>
        <sz val="11"/>
        <rFont val="Arial"/>
        <family val="2"/>
      </rPr>
      <t>_20160930(TIP-ISD DB</t>
    </r>
    <r>
      <rPr>
        <sz val="11"/>
        <rFont val="ＭＳ Ｐゴシック"/>
        <family val="3"/>
        <charset val="128"/>
      </rPr>
      <t>更新</t>
    </r>
    <r>
      <rPr>
        <sz val="11"/>
        <rFont val="Arial"/>
        <family val="2"/>
      </rPr>
      <t>)</t>
    </r>
  </si>
  <si>
    <t>TIP IA00598</t>
    <phoneticPr fontId="0"/>
  </si>
  <si>
    <t>Indirect Materials Management System (IMMS)</t>
  </si>
  <si>
    <t>- Note: 'Program apply request' and 'Setup request' New Organization and other required requisites</t>
  </si>
  <si>
    <t>ITGC1/ITGC3</t>
    <phoneticPr fontId="0"/>
  </si>
  <si>
    <t>DMIS00000009201610260003</t>
    <phoneticPr fontId="0"/>
  </si>
  <si>
    <r>
      <t>TIP PRAS</t>
    </r>
    <r>
      <rPr>
        <sz val="11"/>
        <rFont val="ＭＳ Ｐゴシック"/>
        <family val="3"/>
        <charset val="128"/>
      </rPr>
      <t>　</t>
    </r>
    <r>
      <rPr>
        <sz val="11"/>
        <rFont val="Arial"/>
        <family val="2"/>
      </rPr>
      <t>PUR/MFG  IMMS</t>
    </r>
    <r>
      <rPr>
        <sz val="11"/>
        <rFont val="ＭＳ Ｐゴシック"/>
        <family val="3"/>
        <charset val="128"/>
      </rPr>
      <t>対応</t>
    </r>
    <r>
      <rPr>
        <sz val="11"/>
        <rFont val="Arial"/>
        <family val="2"/>
      </rPr>
      <t xml:space="preserve"> (TIP-ISD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</si>
  <si>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IA00616</t>
    <phoneticPr fontId="0"/>
  </si>
  <si>
    <t>EHD Scrap System</t>
  </si>
  <si>
    <t>Alignment of Scrap process to HDD Scrap System</t>
  </si>
  <si>
    <t>ITGC1/ITGC2</t>
    <phoneticPr fontId="0"/>
  </si>
  <si>
    <t>DMIS00000009201610260001</t>
    <phoneticPr fontId="0"/>
  </si>
  <si>
    <r>
      <t>TIP PRAS EHD New Scrap</t>
    </r>
    <r>
      <rPr>
        <sz val="11"/>
        <rFont val="ＭＳ Ｐゴシック"/>
        <family val="3"/>
        <charset val="128"/>
      </rPr>
      <t>システムリリース</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</si>
  <si>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IB00609</t>
    <phoneticPr fontId="0"/>
  </si>
  <si>
    <t>Modification of Allocation View for PROSPER(XXPROS_ALLOCATION_V)</t>
    <phoneticPr fontId="0"/>
  </si>
  <si>
    <t>DMIS00000009201610040001</t>
    <phoneticPr fontId="0"/>
  </si>
  <si>
    <r>
      <t>TIP PRAS PROSPER</t>
    </r>
    <r>
      <rPr>
        <sz val="11"/>
        <rFont val="ＭＳ Ｐゴシック"/>
        <family val="3"/>
        <charset val="128"/>
      </rPr>
      <t>用</t>
    </r>
    <r>
      <rPr>
        <sz val="11"/>
        <rFont val="Arial"/>
        <family val="2"/>
      </rPr>
      <t>Allocationte</t>
    </r>
    <r>
      <rPr>
        <sz val="11"/>
        <rFont val="ＭＳ Ｐゴシック"/>
        <family val="3"/>
        <charset val="128"/>
      </rPr>
      <t>ビュー</t>
    </r>
    <r>
      <rPr>
        <sz val="11"/>
        <rFont val="Arial"/>
        <family val="2"/>
      </rPr>
      <t>(XXPROS_ALLOCATION_V)</t>
    </r>
    <r>
      <rPr>
        <sz val="11"/>
        <rFont val="ＭＳ Ｐゴシック"/>
        <family val="3"/>
        <charset val="128"/>
      </rPr>
      <t>の変更</t>
    </r>
    <r>
      <rPr>
        <sz val="11"/>
        <rFont val="Arial"/>
        <family val="2"/>
      </rPr>
      <t xml:space="preserve">(SP-Sui </t>
    </r>
    <r>
      <rPr>
        <sz val="11"/>
        <rFont val="ＭＳ Ｐゴシック"/>
        <family val="3"/>
        <charset val="128"/>
      </rPr>
      <t>開発適用</t>
    </r>
    <r>
      <rPr>
        <sz val="11"/>
        <rFont val="Arial"/>
        <family val="2"/>
      </rPr>
      <t>)</t>
    </r>
  </si>
  <si>
    <t>TIP IB00610</t>
    <phoneticPr fontId="0"/>
  </si>
  <si>
    <t>Recovery of ESP BOM import error</t>
  </si>
  <si>
    <t>TIP IA00611</t>
  </si>
  <si>
    <t>Cannot close Inventory Accounting Periods Sep'16</t>
  </si>
  <si>
    <t>DMIS00000008201610070001</t>
    <phoneticPr fontId="0"/>
  </si>
  <si>
    <r>
      <t xml:space="preserve">TIP PRAS PI </t>
    </r>
    <r>
      <rPr>
        <sz val="11"/>
        <rFont val="ＭＳ Ｐゴシック"/>
        <family val="3"/>
        <charset val="128"/>
      </rPr>
      <t>不要データクレンジング対応</t>
    </r>
    <r>
      <rPr>
        <sz val="11"/>
        <rFont val="Arial"/>
        <family val="2"/>
      </rPr>
      <t>_20161004(TIP-ISD DB</t>
    </r>
    <r>
      <rPr>
        <sz val="11"/>
        <rFont val="ＭＳ Ｐゴシック"/>
        <family val="3"/>
        <charset val="128"/>
      </rPr>
      <t>更新</t>
    </r>
    <r>
      <rPr>
        <sz val="11"/>
        <rFont val="Arial"/>
        <family val="2"/>
      </rPr>
      <t>)</t>
    </r>
  </si>
  <si>
    <t>TIP IB00612</t>
    <phoneticPr fontId="0"/>
  </si>
  <si>
    <t>TIP IA00613</t>
    <phoneticPr fontId="0"/>
  </si>
  <si>
    <t>DMIS00000009201610110002</t>
    <phoneticPr fontId="0"/>
  </si>
  <si>
    <r>
      <t>TIP PRAS PUR VMI</t>
    </r>
    <r>
      <rPr>
        <sz val="11"/>
        <rFont val="ＭＳ Ｐゴシック"/>
        <family val="3"/>
        <charset val="128"/>
      </rPr>
      <t>払い出しエラーリカバリ対応</t>
    </r>
    <r>
      <rPr>
        <sz val="11"/>
        <rFont val="Arial"/>
        <family val="2"/>
      </rPr>
      <t>_20161014(SP-Sui DB</t>
    </r>
    <r>
      <rPr>
        <sz val="11"/>
        <rFont val="ＭＳ Ｐゴシック"/>
        <family val="3"/>
        <charset val="128"/>
      </rPr>
      <t>更新</t>
    </r>
    <r>
      <rPr>
        <sz val="11"/>
        <rFont val="Arial"/>
        <family val="2"/>
      </rPr>
      <t>)</t>
    </r>
  </si>
  <si>
    <t>TIP IA00614</t>
    <phoneticPr fontId="0"/>
  </si>
  <si>
    <t>Purchase Order Report Modification</t>
  </si>
  <si>
    <t>To consider new common approver name (ATSM) in PO printing and to remove hardcoding in script</t>
  </si>
  <si>
    <t>Faye</t>
  </si>
  <si>
    <t>DMIS00000009201610110001</t>
    <phoneticPr fontId="0"/>
  </si>
  <si>
    <r>
      <t>TIP PRAS PO Reports</t>
    </r>
    <r>
      <rPr>
        <sz val="11"/>
        <rFont val="ＭＳ Ｐゴシック"/>
        <family val="3"/>
        <charset val="128"/>
      </rPr>
      <t>（</t>
    </r>
    <r>
      <rPr>
        <sz val="11"/>
        <rFont val="Arial"/>
        <family val="2"/>
      </rPr>
      <t>XXPURR0021.rdf</t>
    </r>
    <r>
      <rPr>
        <sz val="11"/>
        <rFont val="ＭＳ Ｐゴシック"/>
        <family val="3"/>
        <charset val="128"/>
      </rPr>
      <t>）の承認者条件の変更</t>
    </r>
    <r>
      <rPr>
        <sz val="11"/>
        <rFont val="Arial"/>
        <family val="2"/>
      </rPr>
      <t xml:space="preserve"> (TIP-ISD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</si>
  <si>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IA00615</t>
  </si>
  <si>
    <t>BU Misoperation on the transactions</t>
  </si>
  <si>
    <t>DMIS00000008201610120004</t>
    <phoneticPr fontId="0"/>
  </si>
  <si>
    <r>
      <t>TIP PRAS GAIA</t>
    </r>
    <r>
      <rPr>
        <sz val="11"/>
        <rFont val="ＭＳ Ｐゴシック"/>
        <family val="3"/>
        <charset val="128"/>
      </rPr>
      <t>インターフェースデータリカバリ</t>
    </r>
    <r>
      <rPr>
        <sz val="11"/>
        <rFont val="Arial"/>
        <family val="2"/>
      </rPr>
      <t>_20161006(TIP-ISD DB</t>
    </r>
    <r>
      <rPr>
        <sz val="11"/>
        <rFont val="ＭＳ Ｐゴシック"/>
        <family val="3"/>
        <charset val="128"/>
      </rPr>
      <t>更新</t>
    </r>
    <r>
      <rPr>
        <sz val="11"/>
        <rFont val="Arial"/>
        <family val="2"/>
      </rPr>
      <t>)</t>
    </r>
  </si>
  <si>
    <t>TIP IA00618</t>
    <phoneticPr fontId="0"/>
  </si>
  <si>
    <t>Recovery of IMPEX trx with incorrect broker invoice no</t>
    <phoneticPr fontId="0"/>
  </si>
  <si>
    <t>Incorrect broker_invoice input by BU In-charger</t>
  </si>
  <si>
    <t>DMIS00000008201610200002</t>
    <phoneticPr fontId="0"/>
  </si>
  <si>
    <r>
      <t xml:space="preserve">TIP PRAS </t>
    </r>
    <r>
      <rPr>
        <sz val="11"/>
        <rFont val="ＭＳ Ｐゴシック"/>
        <family val="3"/>
        <charset val="128"/>
      </rPr>
      <t>誤入力</t>
    </r>
    <r>
      <rPr>
        <sz val="11"/>
        <rFont val="Arial"/>
        <family val="2"/>
      </rPr>
      <t>IMPEX transactions</t>
    </r>
    <r>
      <rPr>
        <sz val="11"/>
        <rFont val="ＭＳ Ｐゴシック"/>
        <family val="3"/>
        <charset val="128"/>
      </rPr>
      <t>修正対応</t>
    </r>
    <r>
      <rPr>
        <sz val="11"/>
        <rFont val="Arial"/>
        <family val="2"/>
      </rPr>
      <t>_20161020(TIP-ISD DB</t>
    </r>
    <r>
      <rPr>
        <sz val="11"/>
        <rFont val="ＭＳ Ｐゴシック"/>
        <family val="3"/>
        <charset val="128"/>
      </rPr>
      <t>更新</t>
    </r>
    <r>
      <rPr>
        <sz val="11"/>
        <rFont val="Arial"/>
        <family val="2"/>
      </rPr>
      <t>)</t>
    </r>
  </si>
  <si>
    <t>TIP IB00621</t>
    <phoneticPr fontId="0"/>
  </si>
  <si>
    <t>INV</t>
    <phoneticPr fontId="0"/>
  </si>
  <si>
    <t>Update description of MTL_SYSTEM_ITEMS for eSSD</t>
    <phoneticPr fontId="0"/>
  </si>
  <si>
    <t>ITGC3</t>
    <phoneticPr fontId="0"/>
  </si>
  <si>
    <t>DMIS00000010201610250001</t>
    <phoneticPr fontId="0"/>
  </si>
  <si>
    <r>
      <t>TIP PRAS eSSD</t>
    </r>
    <r>
      <rPr>
        <sz val="11"/>
        <rFont val="ＭＳ Ｐゴシック"/>
        <family val="3"/>
        <charset val="128"/>
      </rPr>
      <t>形番の製品名</t>
    </r>
    <r>
      <rPr>
        <sz val="11"/>
        <rFont val="Arial"/>
        <family val="2"/>
      </rPr>
      <t>(Description)</t>
    </r>
    <r>
      <rPr>
        <sz val="11"/>
        <rFont val="ＭＳ Ｐゴシック"/>
        <family val="3"/>
        <charset val="128"/>
      </rPr>
      <t>変更依頼</t>
    </r>
  </si>
  <si>
    <t>TIP IA00622</t>
    <phoneticPr fontId="0"/>
  </si>
  <si>
    <t>OM SOD_Menu Addition for TIP OM User for PO responsibility</t>
  </si>
  <si>
    <t>ITGC2</t>
    <phoneticPr fontId="0"/>
  </si>
  <si>
    <t>DMIS00000009201610270002</t>
    <phoneticPr fontId="0"/>
  </si>
  <si>
    <r>
      <t>TIP PRAS OM</t>
    </r>
    <r>
      <rPr>
        <sz val="11"/>
        <rFont val="ＭＳ Ｐゴシック"/>
        <family val="3"/>
        <charset val="128"/>
      </rPr>
      <t>メニュー</t>
    </r>
    <r>
      <rPr>
        <sz val="11"/>
        <rFont val="Arial"/>
        <family val="2"/>
      </rPr>
      <t xml:space="preserve"> PO Close Function</t>
    </r>
    <r>
      <rPr>
        <sz val="11"/>
        <rFont val="ＭＳ Ｐゴシック"/>
        <family val="3"/>
        <charset val="128"/>
      </rPr>
      <t>追加対応</t>
    </r>
  </si>
  <si>
    <t>TIP IA00623</t>
  </si>
  <si>
    <t>Recovery for Duplicate BL (OCT-2016)</t>
  </si>
  <si>
    <t>Biz.User misoperation on BL input in G-LOGOS therefore causing error upon interfacing to PRAS</t>
  </si>
  <si>
    <t>DMIS00000009201610270001</t>
    <phoneticPr fontId="0"/>
  </si>
  <si>
    <r>
      <t>TIP PRAS BL</t>
    </r>
    <r>
      <rPr>
        <sz val="11"/>
        <rFont val="ＭＳ Ｐゴシック"/>
        <family val="3"/>
        <charset val="128"/>
      </rPr>
      <t>番号重複リカバリ</t>
    </r>
    <r>
      <rPr>
        <sz val="11"/>
        <rFont val="Arial"/>
        <family val="2"/>
      </rPr>
      <t>_20161027(SP-Sui DB</t>
    </r>
    <r>
      <rPr>
        <sz val="11"/>
        <rFont val="ＭＳ Ｐゴシック"/>
        <family val="3"/>
        <charset val="128"/>
      </rPr>
      <t>更新</t>
    </r>
    <r>
      <rPr>
        <sz val="11"/>
        <rFont val="Arial"/>
        <family val="2"/>
      </rPr>
      <t>)</t>
    </r>
  </si>
  <si>
    <t>TIP IA00626</t>
    <phoneticPr fontId="0"/>
  </si>
  <si>
    <t>BU misoperation of correction of code combination in AP Invoices</t>
  </si>
  <si>
    <t>DMIS00000008201610280004</t>
    <phoneticPr fontId="0"/>
  </si>
  <si>
    <r>
      <t>TIP PRAS GAIA</t>
    </r>
    <r>
      <rPr>
        <sz val="11"/>
        <rFont val="ＭＳ Ｐゴシック"/>
        <family val="3"/>
        <charset val="128"/>
      </rPr>
      <t>インターフェースデータリカバリ</t>
    </r>
    <r>
      <rPr>
        <sz val="11"/>
        <rFont val="Arial"/>
        <family val="2"/>
      </rPr>
      <t>_20161020(TIP-ISD DB</t>
    </r>
    <r>
      <rPr>
        <sz val="11"/>
        <rFont val="ＭＳ Ｐゴシック"/>
        <family val="3"/>
        <charset val="128"/>
      </rPr>
      <t>更新</t>
    </r>
    <r>
      <rPr>
        <sz val="11"/>
        <rFont val="Arial"/>
        <family val="2"/>
      </rPr>
      <t>)</t>
    </r>
  </si>
  <si>
    <t>TIP IB00579</t>
    <phoneticPr fontId="0"/>
  </si>
  <si>
    <t>Change of Script authority in Unix</t>
    <phoneticPr fontId="0"/>
  </si>
  <si>
    <t>DMIS00000009201611040001</t>
    <phoneticPr fontId="0"/>
  </si>
  <si>
    <r>
      <t>TIP PRAS applprs3R</t>
    </r>
    <r>
      <rPr>
        <sz val="11"/>
        <rFont val="ＭＳ Ｐゴシック"/>
        <family val="3"/>
        <charset val="128"/>
      </rPr>
      <t>でのスクリプト参照権限付与</t>
    </r>
  </si>
  <si>
    <t>TIP IB00617</t>
    <phoneticPr fontId="0"/>
  </si>
  <si>
    <t>CCPH Bare Issuance modification</t>
    <phoneticPr fontId="0"/>
  </si>
  <si>
    <t xml:space="preserve">In spite of already transferred carton(FIN -&gt; PRD),
Same carton was transferred(FIN -&gt; LINE-A).
So We add check logic in INVF0033. </t>
    <phoneticPr fontId="0"/>
  </si>
  <si>
    <t>DMIS00000009201610180001</t>
    <phoneticPr fontId="0"/>
  </si>
  <si>
    <r>
      <t>TIP PRAS Calcomp</t>
    </r>
    <r>
      <rPr>
        <sz val="11"/>
        <rFont val="ＭＳ Ｐゴシック"/>
        <family val="3"/>
        <charset val="128"/>
      </rPr>
      <t>無償出荷処理修正</t>
    </r>
    <r>
      <rPr>
        <sz val="11"/>
        <rFont val="Arial"/>
        <family val="2"/>
      </rPr>
      <t>(SP-Sui</t>
    </r>
    <r>
      <rPr>
        <sz val="11"/>
        <rFont val="ＭＳ Ｐゴシック"/>
        <family val="3"/>
        <charset val="128"/>
      </rPr>
      <t>開発適用</t>
    </r>
    <r>
      <rPr>
        <sz val="11"/>
        <rFont val="Arial"/>
        <family val="2"/>
      </rPr>
      <t>)</t>
    </r>
  </si>
  <si>
    <t>TIP IB00619</t>
    <phoneticPr fontId="0"/>
  </si>
  <si>
    <t>Change of DATA-1 summary data creation time</t>
    <phoneticPr fontId="0"/>
  </si>
  <si>
    <t>DMIS00000009201610200001</t>
    <phoneticPr fontId="0"/>
  </si>
  <si>
    <r>
      <t>TIP PRAS DATA-1</t>
    </r>
    <r>
      <rPr>
        <sz val="10"/>
        <rFont val="ＭＳ ゴシック"/>
        <family val="3"/>
        <charset val="128"/>
      </rPr>
      <t>サマリデータ作成時間変更</t>
    </r>
  </si>
  <si>
    <t>TIP IB00620</t>
    <phoneticPr fontId="0"/>
  </si>
  <si>
    <t>CCPH B2C Process menu abolishment</t>
    <phoneticPr fontId="0"/>
  </si>
  <si>
    <t>DMIS00000009201610260002</t>
    <phoneticPr fontId="0"/>
  </si>
  <si>
    <r>
      <t>TIP PRAS CCPH B2C</t>
    </r>
    <r>
      <rPr>
        <sz val="11"/>
        <rFont val="ＭＳ Ｐゴシック"/>
        <family val="3"/>
        <charset val="128"/>
      </rPr>
      <t>払出しメニュー廃止対応</t>
    </r>
  </si>
  <si>
    <t>TIP IA00624</t>
    <phoneticPr fontId="0"/>
  </si>
  <si>
    <t>Modification of (TIPTMSS0010) Backup MBOOK tables for reprocess</t>
  </si>
  <si>
    <t>To apply the modified and new improved program which consist new backup logic.</t>
  </si>
  <si>
    <t>DMIS00000009201610280001</t>
    <phoneticPr fontId="0"/>
  </si>
  <si>
    <r>
      <t>TIP PRAS MBK</t>
    </r>
    <r>
      <rPr>
        <sz val="11"/>
        <rFont val="ＭＳ Ｐゴシック"/>
        <family val="3"/>
        <charset val="128"/>
      </rPr>
      <t>バックアップ方法の変更と不要テーブルのドロップ対応</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SP-Sui </t>
    </r>
    <r>
      <rPr>
        <sz val="11"/>
        <rFont val="ＭＳ Ｐゴシック"/>
        <family val="3"/>
        <charset val="128"/>
      </rPr>
      <t>適用</t>
    </r>
    <r>
      <rPr>
        <sz val="11"/>
        <rFont val="Arial"/>
        <family val="2"/>
      </rPr>
      <t>)</t>
    </r>
  </si>
  <si>
    <t>TIP IA00625</t>
    <phoneticPr fontId="0"/>
  </si>
  <si>
    <t>Recovery duplicate transactions in IAS_TRANSACTIONS_SUM</t>
  </si>
  <si>
    <t>to remove variance created by simultaneous run of manual execution of Daily11 and scheduled process</t>
  </si>
  <si>
    <t>DMIS00000008201610280003</t>
    <phoneticPr fontId="0"/>
  </si>
  <si>
    <r>
      <t>TIP PRAS IA Transaction Summary</t>
    </r>
    <r>
      <rPr>
        <sz val="11"/>
        <rFont val="ＭＳ Ｐゴシック"/>
        <family val="3"/>
        <charset val="128"/>
      </rPr>
      <t>データリカバリ</t>
    </r>
    <r>
      <rPr>
        <sz val="11"/>
        <rFont val="Arial"/>
        <family val="2"/>
      </rPr>
      <t>_20161028(SP-Sui DB</t>
    </r>
    <r>
      <rPr>
        <sz val="11"/>
        <rFont val="ＭＳ Ｐゴシック"/>
        <family val="3"/>
        <charset val="128"/>
      </rPr>
      <t>更新</t>
    </r>
    <r>
      <rPr>
        <sz val="11"/>
        <rFont val="Arial"/>
        <family val="2"/>
      </rPr>
      <t>)</t>
    </r>
  </si>
  <si>
    <t>TIP IA00641</t>
    <phoneticPr fontId="0"/>
  </si>
  <si>
    <t>Recovery of DSA miscellaneous transaction error</t>
  </si>
  <si>
    <t>Error due to wrong Kataban sales code</t>
  </si>
  <si>
    <t>DMIS00000009201611100001</t>
    <phoneticPr fontId="0"/>
  </si>
  <si>
    <r>
      <t xml:space="preserve">TIP PRAS MFG DSA </t>
    </r>
    <r>
      <rPr>
        <sz val="11"/>
        <rFont val="ＭＳ Ｐゴシック"/>
        <family val="3"/>
        <charset val="128"/>
      </rPr>
      <t>エラー形番</t>
    </r>
    <r>
      <rPr>
        <sz val="11"/>
        <rFont val="Arial"/>
        <family val="2"/>
      </rPr>
      <t>Misc</t>
    </r>
    <r>
      <rPr>
        <sz val="11"/>
        <rFont val="ＭＳ Ｐゴシック"/>
        <family val="3"/>
        <charset val="128"/>
      </rPr>
      <t>データ修正対応</t>
    </r>
    <r>
      <rPr>
        <sz val="11"/>
        <rFont val="Arial"/>
        <family val="2"/>
      </rPr>
      <t>_20161110(SP-Sui DB</t>
    </r>
    <r>
      <rPr>
        <sz val="11"/>
        <rFont val="ＭＳ Ｐゴシック"/>
        <family val="3"/>
        <charset val="128"/>
      </rPr>
      <t>更新</t>
    </r>
    <r>
      <rPr>
        <sz val="11"/>
        <rFont val="Arial"/>
        <family val="2"/>
      </rPr>
      <t>)</t>
    </r>
  </si>
  <si>
    <t>TIP IB00627</t>
    <phoneticPr fontId="0"/>
  </si>
  <si>
    <t>Add Allocation check for GMS unit price connection</t>
    <phoneticPr fontId="0"/>
  </si>
  <si>
    <t>DMIS00000009201610310001</t>
    <phoneticPr fontId="0"/>
  </si>
  <si>
    <r>
      <t>TIP PRAS PUR GMS</t>
    </r>
    <r>
      <rPr>
        <sz val="11"/>
        <rFont val="ＭＳ Ｐゴシック"/>
        <family val="3"/>
        <charset val="128"/>
      </rPr>
      <t>単価接続</t>
    </r>
    <r>
      <rPr>
        <sz val="11"/>
        <rFont val="Arial"/>
        <family val="2"/>
      </rPr>
      <t>_Allocation</t>
    </r>
    <r>
      <rPr>
        <sz val="11"/>
        <rFont val="ＭＳ Ｐゴシック"/>
        <family val="3"/>
        <charset val="128"/>
      </rPr>
      <t>チェック追加対応</t>
    </r>
    <r>
      <rPr>
        <sz val="11"/>
        <rFont val="Arial"/>
        <family val="2"/>
      </rPr>
      <t xml:space="preserve">(SP-Sui </t>
    </r>
    <r>
      <rPr>
        <sz val="11"/>
        <rFont val="ＭＳ Ｐゴシック"/>
        <family val="3"/>
        <charset val="128"/>
      </rPr>
      <t>開発適用</t>
    </r>
    <r>
      <rPr>
        <sz val="11"/>
        <rFont val="Arial"/>
        <family val="2"/>
      </rPr>
      <t>)</t>
    </r>
  </si>
  <si>
    <t>TIP IA00628</t>
  </si>
  <si>
    <t>Voiding of Units with NCV Parts</t>
  </si>
  <si>
    <t>-Deletion of the NCV Parts from exploded BOM which should not be counted in ESDLINE Inventory.</t>
  </si>
  <si>
    <t>DMIS00000008201611070001</t>
    <phoneticPr fontId="0"/>
  </si>
  <si>
    <r>
      <t>TIP PRAS MFG eSSD PI NCV</t>
    </r>
    <r>
      <rPr>
        <sz val="11"/>
        <rFont val="ＭＳ Ｐゴシック"/>
        <family val="3"/>
        <charset val="128"/>
      </rPr>
      <t>部材の無効化対応</t>
    </r>
    <r>
      <rPr>
        <sz val="11"/>
        <rFont val="Arial"/>
        <family val="2"/>
      </rPr>
      <t>_20161027(TIP-ISD DB</t>
    </r>
    <r>
      <rPr>
        <sz val="11"/>
        <rFont val="ＭＳ Ｐゴシック"/>
        <family val="3"/>
        <charset val="128"/>
      </rPr>
      <t>更新</t>
    </r>
    <r>
      <rPr>
        <sz val="11"/>
        <rFont val="Arial"/>
        <family val="2"/>
      </rPr>
      <t>)</t>
    </r>
  </si>
  <si>
    <t>TIP IA00629</t>
    <phoneticPr fontId="0"/>
  </si>
  <si>
    <t>Cannot close Inventory Accounting Periods Oct'16</t>
  </si>
  <si>
    <t>DMIS00000008201611090003</t>
    <phoneticPr fontId="0"/>
  </si>
  <si>
    <r>
      <t xml:space="preserve">TIP PRAS PI </t>
    </r>
    <r>
      <rPr>
        <sz val="11"/>
        <rFont val="ＭＳ Ｐゴシック"/>
        <family val="3"/>
        <charset val="128"/>
      </rPr>
      <t>不要データクレンジング対応</t>
    </r>
    <r>
      <rPr>
        <sz val="11"/>
        <rFont val="Arial"/>
        <family val="2"/>
      </rPr>
      <t>_20161109(TIP-ISD DB</t>
    </r>
    <r>
      <rPr>
        <sz val="11"/>
        <rFont val="ＭＳ Ｐゴシック"/>
        <family val="3"/>
        <charset val="128"/>
      </rPr>
      <t>更新</t>
    </r>
    <r>
      <rPr>
        <sz val="11"/>
        <rFont val="Arial"/>
        <family val="2"/>
      </rPr>
      <t>)</t>
    </r>
  </si>
  <si>
    <t>TIP IB00630</t>
    <phoneticPr fontId="0"/>
  </si>
  <si>
    <t>DMIS00000008201611070002</t>
    <phoneticPr fontId="0"/>
  </si>
  <si>
    <r>
      <t>TIP PRAS CCPH</t>
    </r>
    <r>
      <rPr>
        <sz val="11"/>
        <rFont val="ＭＳ Ｐゴシック"/>
        <family val="3"/>
        <charset val="128"/>
      </rPr>
      <t>トランザクションデータラックのリカバリ</t>
    </r>
    <r>
      <rPr>
        <sz val="11"/>
        <rFont val="Arial"/>
        <family val="2"/>
      </rPr>
      <t>_20161104</t>
    </r>
    <r>
      <rPr>
        <sz val="11"/>
        <rFont val="ＭＳ Ｐゴシック"/>
        <family val="3"/>
        <charset val="128"/>
      </rPr>
      <t>（</t>
    </r>
    <r>
      <rPr>
        <sz val="11"/>
        <rFont val="Arial"/>
        <family val="2"/>
      </rPr>
      <t>SP-Sui DB</t>
    </r>
    <r>
      <rPr>
        <sz val="11"/>
        <rFont val="ＭＳ Ｐゴシック"/>
        <family val="3"/>
        <charset val="128"/>
      </rPr>
      <t>更新）</t>
    </r>
  </si>
  <si>
    <t>TIP IA00631</t>
    <phoneticPr fontId="0"/>
  </si>
  <si>
    <t>Recovery of error trx in AP GAIA STG table</t>
  </si>
  <si>
    <t>FIN Closing Issue: update of acct code combination that caused error during interfacing due to incorrect code combination migrated from 11i</t>
  </si>
  <si>
    <t>AP Error: Incorrect COA from 11i migration</t>
  </si>
  <si>
    <t>DMIS00000008201611090001</t>
    <phoneticPr fontId="0"/>
  </si>
  <si>
    <r>
      <t>TIP PRAS GAIA</t>
    </r>
    <r>
      <rPr>
        <sz val="11"/>
        <rFont val="ＭＳ Ｐゴシック"/>
        <family val="3"/>
        <charset val="128"/>
      </rPr>
      <t>インターフェースデータリカバリ</t>
    </r>
    <r>
      <rPr>
        <sz val="11"/>
        <rFont val="Arial"/>
        <family val="2"/>
      </rPr>
      <t>_20161028(TIP-ISD DB</t>
    </r>
    <r>
      <rPr>
        <sz val="11"/>
        <rFont val="ＭＳ Ｐゴシック"/>
        <family val="3"/>
        <charset val="128"/>
      </rPr>
      <t>更新</t>
    </r>
    <r>
      <rPr>
        <sz val="11"/>
        <rFont val="Arial"/>
        <family val="2"/>
      </rPr>
      <t>)</t>
    </r>
  </si>
  <si>
    <t>TIP IA00632</t>
    <phoneticPr fontId="0"/>
  </si>
  <si>
    <t>Recovery of DNCN Receivable line</t>
  </si>
  <si>
    <t>FIN Closing Issue: BU did not input receivable line in DNCN transaction</t>
  </si>
  <si>
    <t>AR Error: BU Misoperation</t>
  </si>
  <si>
    <t>DMIS00000008201611100001</t>
    <phoneticPr fontId="0"/>
  </si>
  <si>
    <r>
      <t>TIP PRAS DNCN</t>
    </r>
    <r>
      <rPr>
        <sz val="11"/>
        <rFont val="ＭＳ Ｐゴシック"/>
        <family val="3"/>
        <charset val="128"/>
      </rPr>
      <t>データ修正対応</t>
    </r>
    <r>
      <rPr>
        <sz val="11"/>
        <rFont val="Arial"/>
        <family val="2"/>
      </rPr>
      <t>_20161028(TIP-ISD DB</t>
    </r>
    <r>
      <rPr>
        <sz val="11"/>
        <rFont val="ＭＳ Ｐゴシック"/>
        <family val="3"/>
        <charset val="128"/>
      </rPr>
      <t>更新</t>
    </r>
    <r>
      <rPr>
        <sz val="11"/>
        <rFont val="Arial"/>
        <family val="2"/>
      </rPr>
      <t>)</t>
    </r>
  </si>
  <si>
    <t>TIP IA00633</t>
    <phoneticPr fontId="0"/>
  </si>
  <si>
    <t>Recovery of errored trx in RCV_TRANSACTIONS_INTERFACE</t>
  </si>
  <si>
    <t>FIN Closing Issue: From checking of table, there were error transactions in RCV_TRANSACTIONS_INTERFACE with standard error</t>
  </si>
  <si>
    <t>DMIS00000008201611080002</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</si>
  <si>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トランザクションのステータス更新</t>
    </r>
    <r>
      <rPr>
        <sz val="11"/>
        <rFont val="Arial"/>
        <family val="2"/>
      </rPr>
      <t>(TIP-ISD DB</t>
    </r>
    <r>
      <rPr>
        <sz val="11"/>
        <rFont val="ＭＳ Ｐゴシック"/>
        <family val="3"/>
        <charset val="128"/>
      </rPr>
      <t>更新</t>
    </r>
    <r>
      <rPr>
        <sz val="11"/>
        <rFont val="Arial"/>
        <family val="2"/>
      </rPr>
      <t>)</t>
    </r>
  </si>
  <si>
    <t>TIP IA00634</t>
    <phoneticPr fontId="0"/>
  </si>
  <si>
    <t>Recovery of PO receiving Transaction from PRAS-GL to GAIA Interface</t>
  </si>
  <si>
    <t>FIN Closing Issue: transaction caused error in GL Interfacing to GAIA due to disabled code combination in GAIA because cost center used in PO transaction is already deactivated by 16B</t>
  </si>
  <si>
    <t>Use of disabled COA in PO trx</t>
  </si>
  <si>
    <t>DMIS00000008201611090002</t>
    <phoneticPr fontId="0"/>
  </si>
  <si>
    <r>
      <t>TIP PRAS GAIA</t>
    </r>
    <r>
      <rPr>
        <sz val="11"/>
        <rFont val="ＭＳ Ｐゴシック"/>
        <family val="3"/>
        <charset val="128"/>
      </rPr>
      <t>インターフェースデータリカバリ</t>
    </r>
    <r>
      <rPr>
        <sz val="11"/>
        <rFont val="Arial"/>
        <family val="2"/>
      </rPr>
      <t>_20161029(TIP-ISD DB</t>
    </r>
    <r>
      <rPr>
        <sz val="11"/>
        <rFont val="ＭＳ Ｐゴシック"/>
        <family val="3"/>
        <charset val="128"/>
      </rPr>
      <t>更新</t>
    </r>
    <r>
      <rPr>
        <sz val="11"/>
        <rFont val="Arial"/>
        <family val="2"/>
      </rPr>
      <t>)</t>
    </r>
  </si>
  <si>
    <t>TIP IB00635</t>
    <phoneticPr fontId="0"/>
  </si>
  <si>
    <t>Recovery of CCPH transaction data lack (20161107)</t>
    <phoneticPr fontId="0"/>
  </si>
  <si>
    <t>There are data lack in MTL_MATERIAL_TRANSACTIONS.</t>
    <phoneticPr fontId="0"/>
  </si>
  <si>
    <t>DMIS00000008201611080001</t>
    <phoneticPr fontId="0"/>
  </si>
  <si>
    <r>
      <t>TIP PRAS CCPH</t>
    </r>
    <r>
      <rPr>
        <sz val="11"/>
        <rFont val="ＭＳ Ｐゴシック"/>
        <family val="3"/>
        <charset val="128"/>
      </rPr>
      <t>トランザクションデータラックのリカバリ</t>
    </r>
    <r>
      <rPr>
        <sz val="11"/>
        <rFont val="Arial"/>
        <family val="2"/>
      </rPr>
      <t>_20161107</t>
    </r>
    <r>
      <rPr>
        <sz val="11"/>
        <rFont val="ＭＳ Ｐゴシック"/>
        <family val="3"/>
        <charset val="128"/>
      </rPr>
      <t>（</t>
    </r>
    <r>
      <rPr>
        <sz val="11"/>
        <rFont val="Arial"/>
        <family val="2"/>
      </rPr>
      <t>SP-Sui DB</t>
    </r>
    <r>
      <rPr>
        <sz val="11"/>
        <rFont val="ＭＳ Ｐゴシック"/>
        <family val="3"/>
        <charset val="128"/>
      </rPr>
      <t>更新）</t>
    </r>
  </si>
  <si>
    <t>TIP IB00636</t>
    <phoneticPr fontId="0"/>
  </si>
  <si>
    <t>Abolish of old EHD Scrap System</t>
    <phoneticPr fontId="0"/>
  </si>
  <si>
    <r>
      <t>DMIS00000009201611080001
(</t>
    </r>
    <r>
      <rPr>
        <sz val="11"/>
        <rFont val="ＭＳ Ｐゴシック"/>
        <family val="3"/>
        <charset val="128"/>
      </rPr>
      <t>セットアップ更新のため</t>
    </r>
    <r>
      <rPr>
        <sz val="11"/>
        <rFont val="Arial"/>
        <family val="2"/>
      </rPr>
      <t>)</t>
    </r>
  </si>
  <si>
    <r>
      <t xml:space="preserve">TIP PRAS MFG </t>
    </r>
    <r>
      <rPr>
        <sz val="11"/>
        <rFont val="ＭＳ Ｐゴシック"/>
        <family val="3"/>
        <charset val="128"/>
      </rPr>
      <t>旧</t>
    </r>
    <r>
      <rPr>
        <sz val="11"/>
        <rFont val="Arial"/>
        <family val="2"/>
      </rPr>
      <t>EHD Scrap</t>
    </r>
    <r>
      <rPr>
        <sz val="11"/>
        <rFont val="ＭＳ Ｐゴシック"/>
        <family val="3"/>
        <charset val="128"/>
      </rPr>
      <t>システムの廃止対応</t>
    </r>
  </si>
  <si>
    <t>TIP IA00637</t>
    <phoneticPr fontId="0"/>
  </si>
  <si>
    <t>DMIS00000009201611090001</t>
    <phoneticPr fontId="0"/>
  </si>
  <si>
    <r>
      <t>TIP PRAS VMI</t>
    </r>
    <r>
      <rPr>
        <sz val="11"/>
        <rFont val="ＭＳ Ｐゴシック"/>
        <family val="3"/>
        <charset val="128"/>
      </rPr>
      <t>払い出しエラーリカバリ対応</t>
    </r>
    <r>
      <rPr>
        <sz val="11"/>
        <rFont val="Arial"/>
        <family val="2"/>
      </rPr>
      <t>_20161109(SP-Sui DB</t>
    </r>
    <r>
      <rPr>
        <sz val="11"/>
        <rFont val="ＭＳ Ｐゴシック"/>
        <family val="3"/>
        <charset val="128"/>
      </rPr>
      <t>更新</t>
    </r>
    <r>
      <rPr>
        <sz val="11"/>
        <rFont val="Arial"/>
        <family val="2"/>
      </rPr>
      <t>)</t>
    </r>
  </si>
  <si>
    <t>TIP IB00638</t>
    <phoneticPr fontId="0"/>
  </si>
  <si>
    <t>SP-Sui Group Email address change</t>
    <phoneticPr fontId="0"/>
  </si>
  <si>
    <t>TIP IB00639</t>
    <phoneticPr fontId="0"/>
  </si>
  <si>
    <t>Add address to SPO Error Checking Message function</t>
    <phoneticPr fontId="0"/>
  </si>
  <si>
    <t>TIP IA00640</t>
  </si>
  <si>
    <t>DMIS00000008201611100002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</si>
  <si>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_20161028(TIP-ISD DB</t>
    </r>
    <r>
      <rPr>
        <sz val="11"/>
        <rFont val="ＭＳ Ｐゴシック"/>
        <family val="3"/>
        <charset val="128"/>
      </rPr>
      <t>更新</t>
    </r>
    <r>
      <rPr>
        <sz val="11"/>
        <rFont val="Arial"/>
        <family val="2"/>
      </rPr>
      <t>)</t>
    </r>
  </si>
  <si>
    <t>TIP IB00642</t>
    <phoneticPr fontId="0"/>
  </si>
  <si>
    <t>Recovery of CCPH transaction data lack (20161110)</t>
    <phoneticPr fontId="0"/>
  </si>
  <si>
    <t>DMIS00000008201611100003</t>
    <phoneticPr fontId="0"/>
  </si>
  <si>
    <r>
      <t>TIP PRAS CCPH</t>
    </r>
    <r>
      <rPr>
        <sz val="11"/>
        <rFont val="ＭＳ Ｐゴシック"/>
        <family val="3"/>
        <charset val="128"/>
      </rPr>
      <t>トランザクションデータラックのリカバリ</t>
    </r>
    <r>
      <rPr>
        <sz val="11"/>
        <rFont val="Arial"/>
        <family val="2"/>
      </rPr>
      <t>_20161110</t>
    </r>
    <r>
      <rPr>
        <sz val="11"/>
        <rFont val="ＭＳ Ｐゴシック"/>
        <family val="3"/>
        <charset val="128"/>
      </rPr>
      <t>（</t>
    </r>
    <r>
      <rPr>
        <sz val="11"/>
        <rFont val="Arial"/>
        <family val="2"/>
      </rPr>
      <t>SP-Sui DB</t>
    </r>
    <r>
      <rPr>
        <sz val="11"/>
        <rFont val="ＭＳ Ｐゴシック"/>
        <family val="3"/>
        <charset val="128"/>
      </rPr>
      <t>更新）</t>
    </r>
  </si>
  <si>
    <t>TIP IB00643</t>
    <phoneticPr fontId="0"/>
  </si>
  <si>
    <t>Recovery of CCPH transaction data lack (20161114)</t>
    <phoneticPr fontId="0"/>
  </si>
  <si>
    <t>DMIS00000008201611140001</t>
    <phoneticPr fontId="0"/>
  </si>
  <si>
    <r>
      <t>TIP PRAS CCPH</t>
    </r>
    <r>
      <rPr>
        <sz val="11"/>
        <rFont val="ＭＳ Ｐゴシック"/>
        <family val="3"/>
        <charset val="128"/>
      </rPr>
      <t>トランザクションデータラックのリカバリ</t>
    </r>
    <r>
      <rPr>
        <sz val="11"/>
        <rFont val="Arial"/>
        <family val="2"/>
      </rPr>
      <t>_20161114</t>
    </r>
    <r>
      <rPr>
        <sz val="11"/>
        <rFont val="ＭＳ Ｐゴシック"/>
        <family val="3"/>
        <charset val="128"/>
      </rPr>
      <t>（</t>
    </r>
    <r>
      <rPr>
        <sz val="11"/>
        <rFont val="Arial"/>
        <family val="2"/>
      </rPr>
      <t>SP-Sui DB</t>
    </r>
    <r>
      <rPr>
        <sz val="11"/>
        <rFont val="ＭＳ Ｐゴシック"/>
        <family val="3"/>
        <charset val="128"/>
      </rPr>
      <t>更新）</t>
    </r>
  </si>
  <si>
    <t>TIP IB00644</t>
    <phoneticPr fontId="0"/>
  </si>
  <si>
    <t>Change of the creating timing of the material transaction I/F for PROSPER</t>
    <phoneticPr fontId="0"/>
  </si>
  <si>
    <t>TIP IB00645</t>
    <phoneticPr fontId="0"/>
  </si>
  <si>
    <t>Recovery of CCPH transaction data lack (20161115)</t>
    <phoneticPr fontId="0"/>
  </si>
  <si>
    <t>DMIS00000008201611150001</t>
    <phoneticPr fontId="0"/>
  </si>
  <si>
    <r>
      <t>TIP PRAS CCPH</t>
    </r>
    <r>
      <rPr>
        <sz val="11"/>
        <rFont val="ＭＳ Ｐゴシック"/>
        <family val="3"/>
        <charset val="128"/>
      </rPr>
      <t>トランザクションデータラックのリカバリ</t>
    </r>
    <r>
      <rPr>
        <sz val="11"/>
        <rFont val="Arial"/>
        <family val="2"/>
      </rPr>
      <t>_20161115</t>
    </r>
    <r>
      <rPr>
        <sz val="11"/>
        <rFont val="ＭＳ Ｐゴシック"/>
        <family val="3"/>
        <charset val="128"/>
      </rPr>
      <t>（</t>
    </r>
    <r>
      <rPr>
        <sz val="11"/>
        <rFont val="Arial"/>
        <family val="2"/>
      </rPr>
      <t>SP-Sui DB</t>
    </r>
    <r>
      <rPr>
        <sz val="11"/>
        <rFont val="ＭＳ Ｐゴシック"/>
        <family val="3"/>
        <charset val="128"/>
      </rPr>
      <t>更新）</t>
    </r>
  </si>
  <si>
    <t>TIP IA00647</t>
    <phoneticPr fontId="0"/>
  </si>
  <si>
    <t>SSD FIN to PRD Duplicate Quantity</t>
  </si>
  <si>
    <t>SPM set up for Maintain Assembly Item Master is not applicable</t>
  </si>
  <si>
    <t>DMIS00000008201611210001</t>
    <phoneticPr fontId="0"/>
  </si>
  <si>
    <r>
      <t xml:space="preserve">TIP PRAS MFG SSD </t>
    </r>
    <r>
      <rPr>
        <sz val="11"/>
        <rFont val="ＭＳ Ｐゴシック"/>
        <family val="3"/>
        <charset val="128"/>
      </rPr>
      <t>セットアップミスによる重複データリカバリ対応</t>
    </r>
    <r>
      <rPr>
        <sz val="11"/>
        <rFont val="Arial"/>
        <family val="2"/>
      </rPr>
      <t>(TIP-ISD DB</t>
    </r>
    <r>
      <rPr>
        <sz val="11"/>
        <rFont val="ＭＳ Ｐゴシック"/>
        <family val="3"/>
        <charset val="128"/>
      </rPr>
      <t>更新</t>
    </r>
    <r>
      <rPr>
        <sz val="11"/>
        <rFont val="Arial"/>
        <family val="2"/>
      </rPr>
      <t>)</t>
    </r>
  </si>
  <si>
    <t>TIP IA00649</t>
    <phoneticPr fontId="0"/>
  </si>
  <si>
    <t>Recovery of PO Apporval Hierarchy Changes</t>
  </si>
  <si>
    <t>Buyer PO AFC request still on pending status while there's no more pending PO already.</t>
  </si>
  <si>
    <t>Recovery was performed last Nov. 17, 2016.</t>
  </si>
  <si>
    <t>DMIS00000008201611220001</t>
    <phoneticPr fontId="0"/>
  </si>
  <si>
    <r>
      <t>TIP PRAS PUR PO</t>
    </r>
    <r>
      <rPr>
        <sz val="11"/>
        <rFont val="ＭＳ Ｐゴシック"/>
        <family val="3"/>
        <charset val="128"/>
      </rPr>
      <t>承認フローのリカバリ対応</t>
    </r>
    <r>
      <rPr>
        <sz val="11"/>
        <rFont val="Arial"/>
        <family val="2"/>
      </rPr>
      <t>(TIP-ISD DB</t>
    </r>
    <r>
      <rPr>
        <sz val="11"/>
        <rFont val="ＭＳ Ｐゴシック"/>
        <family val="3"/>
        <charset val="128"/>
      </rPr>
      <t>更新</t>
    </r>
    <r>
      <rPr>
        <sz val="11"/>
        <rFont val="Arial"/>
        <family val="2"/>
      </rPr>
      <t>)</t>
    </r>
  </si>
  <si>
    <t>TIP IA00651</t>
  </si>
  <si>
    <t>Recovery of Destructive Samples in GL STG and IF tables</t>
  </si>
  <si>
    <t>Caputred amount in GL was 0 due to amount allowed in GL is until two decimal places only.</t>
  </si>
  <si>
    <t>DMIS00000008201611250001</t>
    <phoneticPr fontId="0"/>
  </si>
  <si>
    <r>
      <t>TIP PRAS GAIA</t>
    </r>
    <r>
      <rPr>
        <sz val="11"/>
        <rFont val="ＭＳ Ｐゴシック"/>
        <family val="3"/>
        <charset val="128"/>
      </rPr>
      <t>連携エラーデータ修正</t>
    </r>
    <r>
      <rPr>
        <sz val="11"/>
        <rFont val="Arial"/>
        <family val="2"/>
      </rPr>
      <t>_20161125</t>
    </r>
    <r>
      <rPr>
        <sz val="11"/>
        <rFont val="ＭＳ Ｐゴシック"/>
        <family val="3"/>
        <charset val="128"/>
      </rPr>
      <t>（</t>
    </r>
    <r>
      <rPr>
        <sz val="11"/>
        <rFont val="Arial"/>
        <family val="2"/>
      </rPr>
      <t>TIP-ISD DB</t>
    </r>
    <r>
      <rPr>
        <sz val="11"/>
        <rFont val="ＭＳ Ｐゴシック"/>
        <family val="3"/>
        <charset val="128"/>
      </rPr>
      <t>更新）</t>
    </r>
  </si>
  <si>
    <t>TIP IA00653</t>
  </si>
  <si>
    <t>Recovery of SSD return Shipment</t>
  </si>
  <si>
    <t>Return shipment to TIP need to cancel SA/SR</t>
  </si>
  <si>
    <t>DMIS00000008201611250002</t>
    <phoneticPr fontId="0"/>
  </si>
  <si>
    <r>
      <t>TIP PRAS eSSD</t>
    </r>
    <r>
      <rPr>
        <sz val="11"/>
        <rFont val="ＭＳ Ｐゴシック"/>
        <family val="3"/>
        <charset val="128"/>
      </rPr>
      <t>誤出荷のリカバリ</t>
    </r>
    <r>
      <rPr>
        <sz val="11"/>
        <rFont val="Arial"/>
        <family val="2"/>
      </rPr>
      <t>(SP-Sui DB</t>
    </r>
    <r>
      <rPr>
        <sz val="11"/>
        <rFont val="ＭＳ Ｐゴシック"/>
        <family val="3"/>
        <charset val="128"/>
      </rPr>
      <t>更新</t>
    </r>
    <r>
      <rPr>
        <sz val="11"/>
        <rFont val="Arial"/>
        <family val="2"/>
      </rPr>
      <t>)</t>
    </r>
  </si>
  <si>
    <t>TIP IA00656</t>
    <phoneticPr fontId="0"/>
  </si>
  <si>
    <t>Recovery of incorrect upload of TOV</t>
  </si>
  <si>
    <t>Incorrect effective term uploaded by BU in-charge</t>
  </si>
  <si>
    <t>ITGC3</t>
  </si>
  <si>
    <t>DMIS00000008201611300002</t>
  </si>
  <si>
    <t>TIP PRAS IA単価登録IFエラーデータ削除_20161115(TIP-ISD DB更新)</t>
  </si>
  <si>
    <t>TIP IA00658</t>
    <phoneticPr fontId="0"/>
  </si>
  <si>
    <t>Recovery of incorrect Payment Term for Debit Note transactions</t>
  </si>
  <si>
    <t>Incorrect Payment Term selected by BU Requestor</t>
  </si>
  <si>
    <t>DMIS00000008201611290001</t>
    <phoneticPr fontId="0"/>
  </si>
  <si>
    <r>
      <t xml:space="preserve">TIP PRAS </t>
    </r>
    <r>
      <rPr>
        <sz val="11"/>
        <rFont val="ＭＳ Ｐゴシック"/>
        <family val="3"/>
        <charset val="128"/>
      </rPr>
      <t>支払い条件誤設定に伴うリカバリ対応</t>
    </r>
    <r>
      <rPr>
        <sz val="11"/>
        <rFont val="Arial"/>
        <family val="2"/>
      </rPr>
      <t>_20161128(TIP-ISD DB</t>
    </r>
    <r>
      <rPr>
        <sz val="11"/>
        <rFont val="ＭＳ Ｐゴシック"/>
        <family val="3"/>
        <charset val="128"/>
      </rPr>
      <t>更新</t>
    </r>
    <r>
      <rPr>
        <sz val="11"/>
        <rFont val="Arial"/>
        <family val="2"/>
      </rPr>
      <t>)</t>
    </r>
  </si>
  <si>
    <t>TIP IA00659</t>
    <phoneticPr fontId="0"/>
  </si>
  <si>
    <t>Voiding of Units with NCV Parts</t>
    <phoneticPr fontId="0"/>
  </si>
  <si>
    <t>-Deletion of the NCV Parts from exploded BOM which should not be counted in ESDLINE Inventory</t>
  </si>
  <si>
    <t>DMIS00000008201611300005</t>
    <phoneticPr fontId="0"/>
  </si>
  <si>
    <r>
      <t>TIP PRAS ESD NCV</t>
    </r>
    <r>
      <rPr>
        <sz val="11"/>
        <rFont val="ＭＳ Ｐゴシック"/>
        <family val="3"/>
        <charset val="128"/>
      </rPr>
      <t>部品を含むユニット部品の無効化対応</t>
    </r>
    <r>
      <rPr>
        <sz val="11"/>
        <rFont val="Arial"/>
        <family val="2"/>
      </rPr>
      <t>_20161128(TIP-ISD DB</t>
    </r>
    <r>
      <rPr>
        <sz val="11"/>
        <rFont val="ＭＳ Ｐゴシック"/>
        <family val="3"/>
        <charset val="128"/>
      </rPr>
      <t>更新</t>
    </r>
    <r>
      <rPr>
        <sz val="11"/>
        <rFont val="Arial"/>
        <family val="2"/>
      </rPr>
      <t>)</t>
    </r>
  </si>
  <si>
    <t>TIP IA00660</t>
    <phoneticPr fontId="0"/>
  </si>
  <si>
    <t>Deletion of uploaded EMP in IA interface</t>
  </si>
  <si>
    <t>mismatched cost_type against effective_term</t>
  </si>
  <si>
    <t>DMIS00000008201611290002</t>
    <phoneticPr fontId="0"/>
  </si>
  <si>
    <r>
      <t>TIP PRAS IA</t>
    </r>
    <r>
      <rPr>
        <sz val="11"/>
        <rFont val="ＭＳ Ｐゴシック"/>
        <family val="3"/>
        <charset val="128"/>
      </rPr>
      <t>単価登録</t>
    </r>
    <r>
      <rPr>
        <sz val="11"/>
        <rFont val="Arial"/>
        <family val="2"/>
      </rPr>
      <t>IF</t>
    </r>
    <r>
      <rPr>
        <sz val="11"/>
        <rFont val="ＭＳ Ｐゴシック"/>
        <family val="3"/>
        <charset val="128"/>
      </rPr>
      <t>エラーデータ削除</t>
    </r>
    <r>
      <rPr>
        <sz val="11"/>
        <rFont val="Arial"/>
        <family val="2"/>
      </rPr>
      <t>(SU-Sui DB</t>
    </r>
    <r>
      <rPr>
        <sz val="11"/>
        <rFont val="ＭＳ Ｐゴシック"/>
        <family val="3"/>
        <charset val="128"/>
      </rPr>
      <t>更新</t>
    </r>
    <r>
      <rPr>
        <sz val="11"/>
        <rFont val="Arial"/>
        <family val="2"/>
      </rPr>
      <t>)</t>
    </r>
  </si>
  <si>
    <t>TIP IB00646</t>
    <phoneticPr fontId="0"/>
  </si>
  <si>
    <t>Create trigger on Add-on IF for transaction lack phase1(INV_TRN)</t>
    <phoneticPr fontId="0"/>
  </si>
  <si>
    <t>Trigger development for investigation of mtl_material_transaction data lack.</t>
    <phoneticPr fontId="0"/>
  </si>
  <si>
    <t>DMIS00000009201611160001</t>
    <phoneticPr fontId="0"/>
  </si>
  <si>
    <r>
      <t>TIP PRAS MFG Add-On IF</t>
    </r>
    <r>
      <rPr>
        <sz val="11"/>
        <rFont val="ＭＳ Ｐゴシック"/>
        <family val="3"/>
        <charset val="128"/>
      </rPr>
      <t>データ履歴保持対応</t>
    </r>
    <r>
      <rPr>
        <sz val="11"/>
        <rFont val="Arial"/>
        <family val="2"/>
      </rPr>
      <t>1(SP-Sui</t>
    </r>
    <r>
      <rPr>
        <sz val="11"/>
        <rFont val="ＭＳ Ｐゴシック"/>
        <family val="3"/>
        <charset val="128"/>
      </rPr>
      <t>開発適用</t>
    </r>
    <r>
      <rPr>
        <sz val="11"/>
        <rFont val="Arial"/>
        <family val="2"/>
      </rPr>
      <t>)</t>
    </r>
  </si>
  <si>
    <t>TIP IA00648</t>
    <phoneticPr fontId="0"/>
  </si>
  <si>
    <t>Recovery of HDD Scrap Blank Quantity</t>
  </si>
  <si>
    <t>Transaction quantity become null even after transaction saving completed.</t>
  </si>
  <si>
    <t>DMIS00000008201611280001</t>
    <phoneticPr fontId="0"/>
  </si>
  <si>
    <r>
      <t>TIP PRAS MFG HDD Scrap</t>
    </r>
    <r>
      <rPr>
        <sz val="11"/>
        <rFont val="ＭＳ Ｐゴシック"/>
        <family val="3"/>
        <charset val="128"/>
      </rPr>
      <t>データ</t>
    </r>
    <r>
      <rPr>
        <sz val="11"/>
        <rFont val="Arial"/>
        <family val="2"/>
      </rPr>
      <t xml:space="preserve"> Qty</t>
    </r>
    <r>
      <rPr>
        <sz val="11"/>
        <rFont val="ＭＳ Ｐゴシック"/>
        <family val="3"/>
        <charset val="128"/>
      </rPr>
      <t>未入力におけるリカバリ対応</t>
    </r>
    <r>
      <rPr>
        <sz val="11"/>
        <rFont val="Arial"/>
        <family val="2"/>
      </rPr>
      <t>(TIP-ISD DB</t>
    </r>
    <r>
      <rPr>
        <sz val="11"/>
        <rFont val="ＭＳ Ｐゴシック"/>
        <family val="3"/>
        <charset val="128"/>
      </rPr>
      <t>更新</t>
    </r>
    <r>
      <rPr>
        <sz val="11"/>
        <rFont val="Arial"/>
        <family val="2"/>
      </rPr>
      <t>)</t>
    </r>
  </si>
  <si>
    <t>TIP IA00650</t>
    <phoneticPr fontId="0"/>
  </si>
  <si>
    <t>DMIS00000008201611280002</t>
    <phoneticPr fontId="0"/>
  </si>
  <si>
    <r>
      <t xml:space="preserve">TIP PRAS MFG SSD </t>
    </r>
    <r>
      <rPr>
        <sz val="11"/>
        <rFont val="ＭＳ Ｐゴシック"/>
        <family val="3"/>
        <charset val="128"/>
      </rPr>
      <t>倉入れデータ重複によるデータリカバリ対応</t>
    </r>
    <r>
      <rPr>
        <sz val="11"/>
        <rFont val="Arial"/>
        <family val="2"/>
      </rPr>
      <t>(TIP-ISD DB</t>
    </r>
    <r>
      <rPr>
        <sz val="11"/>
        <rFont val="ＭＳ Ｐゴシック"/>
        <family val="3"/>
        <charset val="128"/>
      </rPr>
      <t>更新</t>
    </r>
    <r>
      <rPr>
        <sz val="11"/>
        <rFont val="Arial"/>
        <family val="2"/>
      </rPr>
      <t>)</t>
    </r>
  </si>
  <si>
    <t>TIP IA00657</t>
  </si>
  <si>
    <t>TIP IA00652</t>
    <phoneticPr fontId="0"/>
  </si>
  <si>
    <t>Suppliers Liability Account Program/Setup Modification</t>
    <phoneticPr fontId="0"/>
  </si>
  <si>
    <t>DMIS00000009201611250002</t>
    <phoneticPr fontId="0"/>
  </si>
  <si>
    <r>
      <t>TIP PRAS AP Liability Account</t>
    </r>
    <r>
      <rPr>
        <sz val="11"/>
        <rFont val="ＭＳ Ｐゴシック"/>
        <family val="3"/>
        <charset val="128"/>
      </rPr>
      <t>のデフォルト設定対応</t>
    </r>
    <r>
      <rPr>
        <sz val="11"/>
        <rFont val="Arial"/>
        <family val="2"/>
      </rPr>
      <t xml:space="preserve">(TIP-ISD </t>
    </r>
    <r>
      <rPr>
        <sz val="11"/>
        <rFont val="ＭＳ Ｐゴシック"/>
        <family val="3"/>
        <charset val="128"/>
      </rPr>
      <t>開発</t>
    </r>
    <r>
      <rPr>
        <sz val="11"/>
        <rFont val="Arial"/>
        <family val="2"/>
      </rPr>
      <t xml:space="preserve"> / TSIS</t>
    </r>
    <r>
      <rPr>
        <sz val="11"/>
        <rFont val="ＭＳ Ｐゴシック"/>
        <family val="3"/>
        <charset val="128"/>
      </rPr>
      <t>適用</t>
    </r>
    <r>
      <rPr>
        <sz val="11"/>
        <rFont val="Arial"/>
        <family val="2"/>
      </rPr>
      <t>)</t>
    </r>
  </si>
  <si>
    <t>TIP IA00654</t>
    <phoneticPr fontId="0"/>
  </si>
  <si>
    <t>Recovery of DSN and DSA Transaction Errors (PCM_INV_MISSUE_INTERFACE,MTL_TRANSACTIONS_INTERFACE)</t>
  </si>
  <si>
    <t xml:space="preserve">Error due to following reason:
- Wrong Kataban sales code
- No assigned org in Item Master
- Inactive supply subinventory userd
</t>
  </si>
  <si>
    <t>DMIS00000009201611280001</t>
    <phoneticPr fontId="0"/>
  </si>
  <si>
    <r>
      <t>TIP PRAS MFG DSA</t>
    </r>
    <r>
      <rPr>
        <sz val="11"/>
        <rFont val="ＭＳ Ｐゴシック"/>
        <family val="3"/>
        <charset val="128"/>
      </rPr>
      <t>及び</t>
    </r>
    <r>
      <rPr>
        <sz val="11"/>
        <rFont val="Arial"/>
        <family val="2"/>
      </rPr>
      <t>DSN</t>
    </r>
    <r>
      <rPr>
        <sz val="11"/>
        <rFont val="ＭＳ Ｐゴシック"/>
        <family val="3"/>
        <charset val="128"/>
      </rPr>
      <t>トランザクションエラーリカバリ対応</t>
    </r>
    <r>
      <rPr>
        <sz val="11"/>
        <rFont val="Arial"/>
        <family val="2"/>
      </rPr>
      <t>_20161128(SP-Sui DB</t>
    </r>
    <r>
      <rPr>
        <sz val="11"/>
        <rFont val="ＭＳ Ｐゴシック"/>
        <family val="3"/>
        <charset val="128"/>
      </rPr>
      <t>更新</t>
    </r>
    <r>
      <rPr>
        <sz val="11"/>
        <rFont val="Arial"/>
        <family val="2"/>
      </rPr>
      <t>)</t>
    </r>
  </si>
  <si>
    <t>TIP IB00655</t>
    <phoneticPr fontId="0"/>
  </si>
  <si>
    <t>HDD QLC abnormal transaction data recovery</t>
    <phoneticPr fontId="0"/>
  </si>
  <si>
    <t>There are non reflected data in onhand quantity. So we'll recovery these data.</t>
    <phoneticPr fontId="0"/>
  </si>
  <si>
    <t>DMIS00000009201611280002</t>
    <phoneticPr fontId="0"/>
  </si>
  <si>
    <r>
      <t>TIP PRAS HDD QLC</t>
    </r>
    <r>
      <rPr>
        <sz val="11"/>
        <rFont val="ＭＳ Ｐゴシック"/>
        <family val="3"/>
        <charset val="128"/>
      </rPr>
      <t>異常データリカバリ</t>
    </r>
    <r>
      <rPr>
        <sz val="11"/>
        <rFont val="Arial"/>
        <family val="2"/>
      </rPr>
      <t>_20161128(SP-Sui DB</t>
    </r>
    <r>
      <rPr>
        <sz val="11"/>
        <rFont val="ＭＳ Ｐゴシック"/>
        <family val="3"/>
        <charset val="128"/>
      </rPr>
      <t>更新</t>
    </r>
    <r>
      <rPr>
        <sz val="11"/>
        <rFont val="Arial"/>
        <family val="2"/>
      </rPr>
      <t>)</t>
    </r>
  </si>
  <si>
    <t>TIP IA00661</t>
    <phoneticPr fontId="0"/>
  </si>
  <si>
    <t>Upload of BOH for Indirect Materials Management System (IMMS)</t>
  </si>
  <si>
    <t>initial inventory data for INDMAT subinventory</t>
  </si>
  <si>
    <t>DMIS00000008201611300003</t>
    <phoneticPr fontId="0"/>
  </si>
  <si>
    <r>
      <t>TIP PRAS IMMS</t>
    </r>
    <r>
      <rPr>
        <sz val="11"/>
        <rFont val="ＭＳ Ｐゴシック"/>
        <family val="3"/>
        <charset val="128"/>
      </rPr>
      <t>在庫初期データ移行対応</t>
    </r>
    <r>
      <rPr>
        <sz val="11"/>
        <rFont val="Arial"/>
        <family val="2"/>
      </rPr>
      <t>(SP-Sui DB</t>
    </r>
    <r>
      <rPr>
        <sz val="11"/>
        <rFont val="ＭＳ Ｐゴシック"/>
        <family val="3"/>
        <charset val="128"/>
      </rPr>
      <t>更新</t>
    </r>
    <r>
      <rPr>
        <sz val="11"/>
        <rFont val="Arial"/>
        <family val="2"/>
      </rPr>
      <t>)</t>
    </r>
  </si>
  <si>
    <t>TIP IB00662</t>
    <phoneticPr fontId="0"/>
  </si>
  <si>
    <t>FRD Sequence object(XXMFG_FRD_MTL_TRAN_IF_S) extend</t>
    <phoneticPr fontId="0"/>
  </si>
  <si>
    <t>DMIS00000008201611300004</t>
    <phoneticPr fontId="0"/>
  </si>
  <si>
    <r>
      <t>TIP PRAS FRD Sequence(XXMFG_FRD_MTL_TRAN_IF_S)</t>
    </r>
    <r>
      <rPr>
        <sz val="11"/>
        <rFont val="ＭＳ Ｐゴシック"/>
        <family val="3"/>
        <charset val="128"/>
      </rPr>
      <t>拡張対応</t>
    </r>
    <r>
      <rPr>
        <sz val="11"/>
        <rFont val="Arial"/>
        <family val="2"/>
      </rPr>
      <t xml:space="preserve"> (SP-Sui </t>
    </r>
    <r>
      <rPr>
        <sz val="11"/>
        <rFont val="ＭＳ Ｐゴシック"/>
        <family val="3"/>
        <charset val="128"/>
      </rPr>
      <t>開発適用</t>
    </r>
    <r>
      <rPr>
        <sz val="11"/>
        <rFont val="Arial"/>
        <family val="2"/>
      </rPr>
      <t>)</t>
    </r>
  </si>
  <si>
    <t>TIP IA00663</t>
    <phoneticPr fontId="0"/>
  </si>
  <si>
    <t xml:space="preserve">Deletion of pending trans in RCV_TRANSACTIONS_INTERFACE </t>
  </si>
  <si>
    <t>invalid/dubplicate transactions</t>
  </si>
  <si>
    <t>DMIS00000009201611300002</t>
    <phoneticPr fontId="0"/>
  </si>
  <si>
    <r>
      <t>TIP PRAS RCV_TRANSACTION</t>
    </r>
    <r>
      <rPr>
        <sz val="11"/>
        <rFont val="ＭＳ Ｐゴシック"/>
        <family val="3"/>
        <charset val="128"/>
      </rPr>
      <t>の不要エラーデータの削除対応</t>
    </r>
    <r>
      <rPr>
        <sz val="11"/>
        <rFont val="Arial"/>
        <family val="2"/>
      </rPr>
      <t>(SP-Sui DB</t>
    </r>
    <r>
      <rPr>
        <sz val="11"/>
        <rFont val="ＭＳ Ｐゴシック"/>
        <family val="3"/>
        <charset val="128"/>
      </rPr>
      <t>更新</t>
    </r>
    <r>
      <rPr>
        <sz val="11"/>
        <rFont val="Arial"/>
        <family val="2"/>
      </rPr>
      <t>)</t>
    </r>
  </si>
  <si>
    <t>TIP IA00664</t>
    <phoneticPr fontId="0"/>
  </si>
  <si>
    <t>Cannot close Inventory Accounting Periods Nov'16</t>
  </si>
  <si>
    <t>DMIS00000008201612050001</t>
    <phoneticPr fontId="0"/>
  </si>
  <si>
    <r>
      <t xml:space="preserve">TIP PRAS PI </t>
    </r>
    <r>
      <rPr>
        <sz val="11"/>
        <rFont val="ＭＳ Ｐゴシック"/>
        <family val="3"/>
        <charset val="128"/>
      </rPr>
      <t>不要データクレンジング対応</t>
    </r>
    <r>
      <rPr>
        <sz val="11"/>
        <rFont val="Arial"/>
        <family val="2"/>
      </rPr>
      <t>_20161201(TIP-ISD DB</t>
    </r>
    <r>
      <rPr>
        <sz val="11"/>
        <rFont val="ＭＳ Ｐゴシック"/>
        <family val="3"/>
        <charset val="128"/>
      </rPr>
      <t>更新</t>
    </r>
    <r>
      <rPr>
        <sz val="11"/>
        <rFont val="Arial"/>
        <family val="2"/>
      </rPr>
      <t>)</t>
    </r>
  </si>
  <si>
    <t>TIP IA00665</t>
    <phoneticPr fontId="0"/>
  </si>
  <si>
    <t>FIN Closing error: upon interfacing, receiving transaction caused an error due to use of disabled code combination</t>
  </si>
  <si>
    <t>DMIS00000008201612020001</t>
    <phoneticPr fontId="0"/>
  </si>
  <si>
    <r>
      <t>TIP PRAS GAIA</t>
    </r>
    <r>
      <rPr>
        <sz val="11"/>
        <rFont val="ＭＳ Ｐゴシック"/>
        <family val="3"/>
        <charset val="128"/>
      </rPr>
      <t>連携エラーデータ修正</t>
    </r>
    <r>
      <rPr>
        <sz val="11"/>
        <rFont val="Arial"/>
        <family val="2"/>
      </rPr>
      <t>_20161130</t>
    </r>
    <r>
      <rPr>
        <sz val="11"/>
        <rFont val="ＭＳ Ｐゴシック"/>
        <family val="3"/>
        <charset val="128"/>
      </rPr>
      <t>（</t>
    </r>
    <r>
      <rPr>
        <sz val="11"/>
        <rFont val="Arial"/>
        <family val="2"/>
      </rPr>
      <t>TIP-ISD DB</t>
    </r>
    <r>
      <rPr>
        <sz val="11"/>
        <rFont val="ＭＳ Ｐゴシック"/>
        <family val="3"/>
        <charset val="128"/>
      </rPr>
      <t>更新）</t>
    </r>
  </si>
  <si>
    <t>TIP IA00666</t>
    <phoneticPr fontId="0"/>
  </si>
  <si>
    <t>Request for change of VMI BPO Batching Schedule</t>
  </si>
  <si>
    <t>TIP IB00667</t>
    <phoneticPr fontId="0"/>
  </si>
  <si>
    <t>Data deletion of already canceled SA</t>
    <phoneticPr fontId="0"/>
  </si>
  <si>
    <t>DMIS00000009201612020002</t>
    <phoneticPr fontId="0"/>
  </si>
  <si>
    <r>
      <t>TIP PRAS SA</t>
    </r>
    <r>
      <rPr>
        <sz val="11"/>
        <rFont val="ＭＳ Ｐゴシック"/>
        <family val="3"/>
        <charset val="128"/>
      </rPr>
      <t>キャンセル対応時の不要データ削除</t>
    </r>
    <r>
      <rPr>
        <sz val="11"/>
        <rFont val="Arial"/>
        <family val="2"/>
      </rPr>
      <t>(SP-Sui DB</t>
    </r>
    <r>
      <rPr>
        <sz val="11"/>
        <rFont val="ＭＳ Ｐゴシック"/>
        <family val="3"/>
        <charset val="128"/>
      </rPr>
      <t>更新</t>
    </r>
    <r>
      <rPr>
        <sz val="11"/>
        <rFont val="Arial"/>
        <family val="2"/>
      </rPr>
      <t>)</t>
    </r>
  </si>
  <si>
    <t>TIP IA00668</t>
  </si>
  <si>
    <t>Reversal of uploaded BOH &amp; clean-up of IA data (IMMS)</t>
  </si>
  <si>
    <t xml:space="preserve">Wrong Inventory count due to UOM </t>
  </si>
  <si>
    <t>DMIS00000009201612050001</t>
    <phoneticPr fontId="0"/>
  </si>
  <si>
    <r>
      <t>TIP PRAS IMMS</t>
    </r>
    <r>
      <rPr>
        <sz val="11"/>
        <rFont val="ＭＳ Ｐゴシック"/>
        <family val="3"/>
        <charset val="128"/>
      </rPr>
      <t>初期投入在庫データクレンジング対応</t>
    </r>
    <r>
      <rPr>
        <sz val="11"/>
        <rFont val="Arial"/>
        <family val="2"/>
      </rPr>
      <t>_20161205(SP-Sui DB</t>
    </r>
    <r>
      <rPr>
        <sz val="11"/>
        <rFont val="ＭＳ Ｐゴシック"/>
        <family val="3"/>
        <charset val="128"/>
      </rPr>
      <t>更新</t>
    </r>
    <r>
      <rPr>
        <sz val="11"/>
        <rFont val="Arial"/>
        <family val="2"/>
      </rPr>
      <t>)</t>
    </r>
  </si>
  <si>
    <t>TIP IA00669</t>
    <phoneticPr fontId="0"/>
  </si>
  <si>
    <t>Recovery of incorrect code combination for Debit Note trx</t>
  </si>
  <si>
    <t>Incorrect revenue account code input by acctng checker; actual code combination input is for Asset.</t>
  </si>
  <si>
    <t>DMIS00000008201612060001</t>
    <phoneticPr fontId="0"/>
  </si>
  <si>
    <r>
      <t xml:space="preserve">TIP PRAS </t>
    </r>
    <r>
      <rPr>
        <sz val="11"/>
        <rFont val="ＭＳ Ｐゴシック"/>
        <family val="3"/>
        <charset val="128"/>
      </rPr>
      <t>勘定科目コード誤設定に伴うリカバリ対応</t>
    </r>
    <r>
      <rPr>
        <sz val="11"/>
        <rFont val="Arial"/>
        <family val="2"/>
      </rPr>
      <t>_20161130(TIP-ISD DB</t>
    </r>
    <r>
      <rPr>
        <sz val="11"/>
        <rFont val="ＭＳ Ｐゴシック"/>
        <family val="3"/>
        <charset val="128"/>
      </rPr>
      <t>更新</t>
    </r>
    <r>
      <rPr>
        <sz val="11"/>
        <rFont val="Arial"/>
        <family val="2"/>
      </rPr>
      <t>)</t>
    </r>
  </si>
  <si>
    <t>TIP IA00671</t>
    <phoneticPr fontId="0"/>
  </si>
  <si>
    <t>EHD Packaging Materials Issue Recovery</t>
  </si>
  <si>
    <t>To recover OCT2016 transaction data to avoid discrepancy / issue to upcoming DEC2016 physical inventory.</t>
  </si>
  <si>
    <t>DMIS00000008201612120001</t>
    <phoneticPr fontId="0"/>
  </si>
  <si>
    <r>
      <t>TIP PRAS EHD BOM</t>
    </r>
    <r>
      <rPr>
        <sz val="11"/>
        <rFont val="ＭＳ Ｐゴシック"/>
        <family val="3"/>
        <charset val="128"/>
      </rPr>
      <t>未整備による</t>
    </r>
    <r>
      <rPr>
        <sz val="11"/>
        <rFont val="Arial"/>
        <family val="2"/>
      </rPr>
      <t>Backflush</t>
    </r>
    <r>
      <rPr>
        <sz val="11"/>
        <rFont val="ＭＳ Ｐゴシック"/>
        <family val="3"/>
        <charset val="128"/>
      </rPr>
      <t>トランザクションリカバリ</t>
    </r>
    <r>
      <rPr>
        <sz val="11"/>
        <rFont val="Arial"/>
        <family val="2"/>
      </rPr>
      <t>(TIP-ISD DB</t>
    </r>
    <r>
      <rPr>
        <sz val="11"/>
        <rFont val="ＭＳ Ｐゴシック"/>
        <family val="3"/>
        <charset val="128"/>
      </rPr>
      <t>更新</t>
    </r>
    <r>
      <rPr>
        <sz val="11"/>
        <rFont val="Arial"/>
        <family val="2"/>
      </rPr>
      <t>)</t>
    </r>
  </si>
  <si>
    <t>TIP IB00672</t>
    <phoneticPr fontId="0"/>
  </si>
  <si>
    <t>Recovery of Completion Stock-In Acceleration error</t>
  </si>
  <si>
    <t>DMIS00000008201612130001</t>
    <phoneticPr fontId="0"/>
  </si>
  <si>
    <r>
      <t>TIP PRAS</t>
    </r>
    <r>
      <rPr>
        <sz val="11"/>
        <rFont val="ＭＳ Ｐゴシック"/>
        <family val="3"/>
        <charset val="128"/>
      </rPr>
      <t>倉入れ加速エラーリカバリ対応</t>
    </r>
    <r>
      <rPr>
        <sz val="11"/>
        <rFont val="Arial"/>
        <family val="2"/>
      </rPr>
      <t>_20161213 (SP-Sui DB</t>
    </r>
    <r>
      <rPr>
        <sz val="11"/>
        <rFont val="ＭＳ Ｐゴシック"/>
        <family val="3"/>
        <charset val="128"/>
      </rPr>
      <t>更新</t>
    </r>
    <r>
      <rPr>
        <sz val="11"/>
        <rFont val="Arial"/>
        <family val="2"/>
      </rPr>
      <t>)</t>
    </r>
  </si>
  <si>
    <t>TIP IA00673</t>
    <phoneticPr fontId="0"/>
  </si>
  <si>
    <t>DMIS00000008201612140001</t>
    <phoneticPr fontId="0"/>
  </si>
  <si>
    <r>
      <t>TIP PRAS ESD</t>
    </r>
    <r>
      <rPr>
        <sz val="11"/>
        <rFont val="ＭＳ Ｐゴシック"/>
        <family val="3"/>
        <charset val="128"/>
      </rPr>
      <t>完成データリカバリ</t>
    </r>
    <r>
      <rPr>
        <sz val="11"/>
        <rFont val="Arial"/>
        <family val="2"/>
      </rPr>
      <t>_20161213(TIP-ISD DB</t>
    </r>
    <r>
      <rPr>
        <sz val="11"/>
        <rFont val="ＭＳ Ｐゴシック"/>
        <family val="3"/>
        <charset val="128"/>
      </rPr>
      <t>更新</t>
    </r>
    <r>
      <rPr>
        <sz val="11"/>
        <rFont val="Arial"/>
        <family val="2"/>
      </rPr>
      <t>)</t>
    </r>
  </si>
  <si>
    <t>TIP IA00674</t>
  </si>
  <si>
    <t>Recovery of PO Approval Hierarchy Changes</t>
  </si>
  <si>
    <t>Buyer PO AFC request for approval is still under DEPT HEAD'S approval even it's already approved.</t>
  </si>
  <si>
    <t>DMIS00000008201612260003</t>
    <phoneticPr fontId="0"/>
  </si>
  <si>
    <r>
      <t>TIP PRAS PUR PO</t>
    </r>
    <r>
      <rPr>
        <sz val="11"/>
        <rFont val="ＭＳ Ｐゴシック"/>
        <family val="3"/>
        <charset val="128"/>
      </rPr>
      <t>承認フローのリカバリ対応</t>
    </r>
    <r>
      <rPr>
        <sz val="11"/>
        <rFont val="Arial"/>
        <family val="2"/>
      </rPr>
      <t>_20161222(TIP-ISD DB</t>
    </r>
    <r>
      <rPr>
        <sz val="11"/>
        <rFont val="ＭＳ Ｐゴシック"/>
        <family val="3"/>
        <charset val="128"/>
      </rPr>
      <t>更新</t>
    </r>
    <r>
      <rPr>
        <sz val="11"/>
        <rFont val="Arial"/>
        <family val="2"/>
      </rPr>
      <t>)</t>
    </r>
  </si>
  <si>
    <t>TIP IA00675</t>
  </si>
  <si>
    <t>DMIS00000008201612260001</t>
    <phoneticPr fontId="0"/>
  </si>
  <si>
    <r>
      <t>TIP PRAS VMI</t>
    </r>
    <r>
      <rPr>
        <sz val="11"/>
        <rFont val="ＭＳ Ｐゴシック"/>
        <family val="3"/>
        <charset val="128"/>
      </rPr>
      <t>払い出しエラーリカバリ対応</t>
    </r>
    <r>
      <rPr>
        <sz val="11"/>
        <rFont val="Arial"/>
        <family val="2"/>
      </rPr>
      <t>_20161222(SP-Sui DB</t>
    </r>
    <r>
      <rPr>
        <sz val="11"/>
        <rFont val="ＭＳ Ｐゴシック"/>
        <family val="3"/>
        <charset val="128"/>
      </rPr>
      <t>更新</t>
    </r>
    <r>
      <rPr>
        <sz val="11"/>
        <rFont val="Arial"/>
        <family val="2"/>
      </rPr>
      <t>)</t>
    </r>
  </si>
  <si>
    <t>TIP IA00677</t>
  </si>
  <si>
    <t>DMIS00000008201612260002</t>
    <phoneticPr fontId="0"/>
  </si>
  <si>
    <r>
      <t>TIP PRAS VMI</t>
    </r>
    <r>
      <rPr>
        <sz val="11"/>
        <rFont val="ＭＳ Ｐゴシック"/>
        <family val="3"/>
        <charset val="128"/>
      </rPr>
      <t>払い出し小文字</t>
    </r>
    <r>
      <rPr>
        <sz val="11"/>
        <rFont val="Arial"/>
        <family val="2"/>
      </rPr>
      <t>INVOICE</t>
    </r>
    <r>
      <rPr>
        <sz val="11"/>
        <rFont val="ＭＳ Ｐゴシック"/>
        <family val="3"/>
        <charset val="128"/>
      </rPr>
      <t>リカバリ対応</t>
    </r>
    <r>
      <rPr>
        <sz val="11"/>
        <rFont val="Arial"/>
        <family val="2"/>
      </rPr>
      <t>_20161222(SP-Sui DB</t>
    </r>
    <r>
      <rPr>
        <sz val="11"/>
        <rFont val="ＭＳ Ｐゴシック"/>
        <family val="3"/>
        <charset val="128"/>
      </rPr>
      <t>更新</t>
    </r>
    <r>
      <rPr>
        <sz val="11"/>
        <rFont val="Arial"/>
        <family val="2"/>
      </rPr>
      <t>)</t>
    </r>
  </si>
  <si>
    <t>TIP IA00678</t>
    <phoneticPr fontId="0"/>
  </si>
  <si>
    <t>DMIS00000008201612270001</t>
    <phoneticPr fontId="0"/>
  </si>
  <si>
    <r>
      <t>TIP PRAS NCV</t>
    </r>
    <r>
      <rPr>
        <sz val="11"/>
        <rFont val="ＭＳ Ｐゴシック"/>
        <family val="3"/>
        <charset val="128"/>
      </rPr>
      <t>部品を使用したユニットの無効化対応</t>
    </r>
    <r>
      <rPr>
        <sz val="11"/>
        <rFont val="Arial"/>
        <family val="2"/>
      </rPr>
      <t>_20161226(TIP-ISD DB</t>
    </r>
    <r>
      <rPr>
        <sz val="11"/>
        <rFont val="ＭＳ Ｐゴシック"/>
        <family val="3"/>
        <charset val="128"/>
      </rPr>
      <t>更新</t>
    </r>
    <r>
      <rPr>
        <sz val="11"/>
        <rFont val="Arial"/>
        <family val="2"/>
      </rPr>
      <t>)</t>
    </r>
  </si>
  <si>
    <t>TIP IA00679</t>
    <phoneticPr fontId="0"/>
  </si>
  <si>
    <t>Wrong Tag Count uploaded for SPCLINE_E</t>
  </si>
  <si>
    <t>DMIS00000008201612270002</t>
    <phoneticPr fontId="0"/>
  </si>
  <si>
    <r>
      <t xml:space="preserve">TIP PRAS SSD PI </t>
    </r>
    <r>
      <rPr>
        <sz val="11"/>
        <rFont val="ＭＳ Ｐゴシック"/>
        <family val="3"/>
        <charset val="128"/>
      </rPr>
      <t>誤カウント数データリカバリ</t>
    </r>
    <r>
      <rPr>
        <sz val="11"/>
        <rFont val="Arial"/>
        <family val="2"/>
      </rPr>
      <t>_20161226(TIP-ISD DB</t>
    </r>
    <r>
      <rPr>
        <sz val="11"/>
        <rFont val="ＭＳ Ｐゴシック"/>
        <family val="3"/>
        <charset val="128"/>
      </rPr>
      <t>更新</t>
    </r>
    <r>
      <rPr>
        <sz val="11"/>
        <rFont val="Arial"/>
        <family val="2"/>
      </rPr>
      <t>)</t>
    </r>
  </si>
  <si>
    <t>TIP IA00681</t>
    <phoneticPr fontId="0"/>
  </si>
  <si>
    <t>2nd Uploading of BOH for Indirect Materials Management System (IMMS)</t>
  </si>
  <si>
    <t>DMIS00000009201612270003</t>
    <phoneticPr fontId="0"/>
  </si>
  <si>
    <r>
      <t>TIP PRAS IMMS</t>
    </r>
    <r>
      <rPr>
        <sz val="11"/>
        <rFont val="ＭＳ Ｐゴシック"/>
        <family val="3"/>
        <charset val="128"/>
      </rPr>
      <t>在庫初期データ移行対応</t>
    </r>
    <r>
      <rPr>
        <sz val="11"/>
        <rFont val="Arial"/>
        <family val="2"/>
      </rPr>
      <t>_20161227(SP-Sui DB</t>
    </r>
    <r>
      <rPr>
        <sz val="11"/>
        <rFont val="ＭＳ Ｐゴシック"/>
        <family val="3"/>
        <charset val="128"/>
      </rPr>
      <t>更新</t>
    </r>
    <r>
      <rPr>
        <sz val="11"/>
        <rFont val="Arial"/>
        <family val="2"/>
      </rPr>
      <t>)</t>
    </r>
  </si>
  <si>
    <t>TIP IA00682</t>
    <phoneticPr fontId="0"/>
  </si>
  <si>
    <t>DMIS00000008201612270003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</si>
  <si>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_20161227(TIP-ISD DB</t>
    </r>
    <r>
      <rPr>
        <sz val="11"/>
        <rFont val="ＭＳ Ｐゴシック"/>
        <family val="3"/>
        <charset val="128"/>
      </rPr>
      <t>更新</t>
    </r>
    <r>
      <rPr>
        <sz val="11"/>
        <rFont val="Arial"/>
        <family val="2"/>
      </rPr>
      <t>)</t>
    </r>
  </si>
  <si>
    <t>TIP IB00670</t>
    <phoneticPr fontId="0"/>
  </si>
  <si>
    <t>Change connecting information of Ome Portal Site System Switching PJ</t>
    <phoneticPr fontId="0"/>
  </si>
  <si>
    <t>DMIS00000009201612160001</t>
    <phoneticPr fontId="0"/>
  </si>
  <si>
    <r>
      <t xml:space="preserve">TIP PRAS </t>
    </r>
    <r>
      <rPr>
        <sz val="11"/>
        <rFont val="ＭＳ Ｐゴシック"/>
        <family val="3"/>
        <charset val="128"/>
      </rPr>
      <t>シェアードシステム移管に伴なう接続先変更対応（</t>
    </r>
    <r>
      <rPr>
        <sz val="11"/>
        <rFont val="Arial"/>
        <family val="2"/>
      </rPr>
      <t xml:space="preserve">SP-Sui </t>
    </r>
    <r>
      <rPr>
        <sz val="11"/>
        <rFont val="ＭＳ Ｐゴシック"/>
        <family val="3"/>
        <charset val="128"/>
      </rPr>
      <t>適用）</t>
    </r>
  </si>
  <si>
    <t>TIP IA00676</t>
    <phoneticPr fontId="0"/>
  </si>
  <si>
    <t>Incompatibility setting for Daily11</t>
  </si>
  <si>
    <t>TIP IA00680</t>
    <phoneticPr fontId="0"/>
  </si>
  <si>
    <t>Modification of TIP Control Sheet Report</t>
  </si>
  <si>
    <t>DMIS00000009201612270002</t>
    <phoneticPr fontId="0"/>
  </si>
  <si>
    <r>
      <t>TIP PRAS TIP Control Sheet Report</t>
    </r>
    <r>
      <rPr>
        <sz val="11"/>
        <rFont val="ＭＳ Ｐゴシック"/>
        <family val="3"/>
        <charset val="128"/>
      </rPr>
      <t>における</t>
    </r>
    <r>
      <rPr>
        <sz val="11"/>
        <rFont val="Arial"/>
        <family val="2"/>
      </rPr>
      <t>TagNo</t>
    </r>
    <r>
      <rPr>
        <sz val="11"/>
        <rFont val="ＭＳ Ｐゴシック"/>
        <family val="3"/>
        <charset val="128"/>
      </rPr>
      <t>桁数拡張対応</t>
    </r>
    <r>
      <rPr>
        <sz val="11"/>
        <rFont val="Arial"/>
        <family val="2"/>
      </rPr>
      <t xml:space="preserve">_20161227(TIP-ISD </t>
    </r>
    <r>
      <rPr>
        <sz val="11"/>
        <rFont val="ＭＳ Ｐゴシック"/>
        <family val="3"/>
        <charset val="128"/>
      </rPr>
      <t>開発／</t>
    </r>
    <r>
      <rPr>
        <sz val="11"/>
        <rFont val="Arial"/>
        <family val="2"/>
      </rPr>
      <t>SP-Sui</t>
    </r>
    <r>
      <rPr>
        <sz val="11"/>
        <rFont val="ＭＳ Ｐゴシック"/>
        <family val="3"/>
        <charset val="128"/>
      </rPr>
      <t>適用</t>
    </r>
    <r>
      <rPr>
        <sz val="11"/>
        <rFont val="Arial"/>
        <family val="2"/>
      </rPr>
      <t>)</t>
    </r>
  </si>
  <si>
    <t>TIP IA00683</t>
    <phoneticPr fontId="0"/>
  </si>
  <si>
    <t>Recovery of Incorrect Part Number in EHD Scrap</t>
    <phoneticPr fontId="0"/>
  </si>
  <si>
    <t>Scrap endorser fill-out wrong MRT Tags.  
MRT Tags Part no. is for Harrier but actual Parts is Tomcat R.</t>
  </si>
  <si>
    <t>DMIS00000008201701050002</t>
    <phoneticPr fontId="0"/>
  </si>
  <si>
    <r>
      <t>TIP PRAS EHD SCRAP</t>
    </r>
    <r>
      <rPr>
        <sz val="11"/>
        <rFont val="ＭＳ Ｐゴシック"/>
        <family val="3"/>
        <charset val="128"/>
      </rPr>
      <t>でのミスオペレーションによる誤データリカバリ対応</t>
    </r>
    <r>
      <rPr>
        <sz val="11"/>
        <rFont val="Arial"/>
        <family val="2"/>
      </rPr>
      <t>_20161227(TIP-ISD DB</t>
    </r>
    <r>
      <rPr>
        <sz val="11"/>
        <rFont val="ＭＳ Ｐゴシック"/>
        <family val="3"/>
        <charset val="128"/>
      </rPr>
      <t>更新</t>
    </r>
    <r>
      <rPr>
        <sz val="11"/>
        <rFont val="Arial"/>
        <family val="2"/>
      </rPr>
      <t>)</t>
    </r>
  </si>
  <si>
    <t>TIP IA00684</t>
    <phoneticPr fontId="0"/>
  </si>
  <si>
    <t>Recovery for PCMPOMNT error</t>
  </si>
  <si>
    <t>DMIS00000008201701100002</t>
    <phoneticPr fontId="0"/>
  </si>
  <si>
    <r>
      <t>TIP PRAS PUR</t>
    </r>
    <r>
      <rPr>
        <sz val="11"/>
        <rFont val="ＭＳ Ｐゴシック"/>
        <family val="3"/>
        <charset val="128"/>
      </rPr>
      <t>人事異動にともなうマスタ設定不備エラーのリカバリ</t>
    </r>
    <r>
      <rPr>
        <sz val="11"/>
        <rFont val="Arial"/>
        <family val="2"/>
      </rPr>
      <t>(SP-Sui DB</t>
    </r>
    <r>
      <rPr>
        <sz val="11"/>
        <rFont val="ＭＳ Ｐゴシック"/>
        <family val="3"/>
        <charset val="128"/>
      </rPr>
      <t>更新</t>
    </r>
    <r>
      <rPr>
        <sz val="11"/>
        <rFont val="Arial"/>
        <family val="2"/>
      </rPr>
      <t>)</t>
    </r>
  </si>
  <si>
    <t>TIP IA00685</t>
    <phoneticPr fontId="0"/>
  </si>
  <si>
    <t>Cancellation of TPSC supplier GL Trx due to incorrect site code</t>
    <phoneticPr fontId="0"/>
  </si>
  <si>
    <t>Need to remove transactions in PRAS GL to GAIA staging table due to transactions are causing error and should not be interfaced</t>
    <phoneticPr fontId="0"/>
  </si>
  <si>
    <t>DMIS00000008201701100003</t>
    <phoneticPr fontId="0"/>
  </si>
  <si>
    <r>
      <t>TIP PRAS GL</t>
    </r>
    <r>
      <rPr>
        <sz val="11"/>
        <rFont val="ＭＳ Ｐゴシック"/>
        <family val="3"/>
        <charset val="128"/>
      </rPr>
      <t>トランザクションのキャンセル対応</t>
    </r>
    <r>
      <rPr>
        <sz val="11"/>
        <rFont val="Arial"/>
        <family val="2"/>
      </rPr>
      <t>(TIP-ISD DB</t>
    </r>
    <r>
      <rPr>
        <sz val="11"/>
        <rFont val="ＭＳ Ｐゴシック"/>
        <family val="3"/>
        <charset val="128"/>
      </rPr>
      <t>更新</t>
    </r>
    <r>
      <rPr>
        <sz val="11"/>
        <rFont val="Arial"/>
        <family val="2"/>
      </rPr>
      <t>)</t>
    </r>
  </si>
  <si>
    <t>TIP IA00686</t>
    <phoneticPr fontId="0"/>
  </si>
  <si>
    <t>TIP IA00688</t>
    <phoneticPr fontId="0"/>
  </si>
  <si>
    <t>Recovery of EHD Scrap unposted transaction</t>
    <phoneticPr fontId="0"/>
  </si>
  <si>
    <t>Some scrap transactions did not proceed due to user misoperation</t>
    <phoneticPr fontId="0"/>
  </si>
  <si>
    <t>DMIS00000008201701050004</t>
    <phoneticPr fontId="0"/>
  </si>
  <si>
    <r>
      <t>TIP PRAS EHD SCRAP</t>
    </r>
    <r>
      <rPr>
        <sz val="11"/>
        <rFont val="ＭＳ Ｐゴシック"/>
        <family val="3"/>
        <charset val="128"/>
      </rPr>
      <t>でのミスオペレーションによる誤データリカバリ対応</t>
    </r>
    <r>
      <rPr>
        <sz val="11"/>
        <rFont val="Arial"/>
        <family val="2"/>
      </rPr>
      <t>_20161229(TIP-ISD DB</t>
    </r>
    <r>
      <rPr>
        <sz val="11"/>
        <rFont val="ＭＳ Ｐゴシック"/>
        <family val="3"/>
        <charset val="128"/>
      </rPr>
      <t>更新</t>
    </r>
    <r>
      <rPr>
        <sz val="11"/>
        <rFont val="Arial"/>
        <family val="2"/>
      </rPr>
      <t>)</t>
    </r>
  </si>
  <si>
    <t>TIP IA00687</t>
    <phoneticPr fontId="0"/>
  </si>
  <si>
    <t>HDD Physical Inventory Recovery</t>
  </si>
  <si>
    <t>Support for HDD Physical Inventory</t>
  </si>
  <si>
    <t>DMIS00000008201701050003</t>
    <phoneticPr fontId="0"/>
  </si>
  <si>
    <r>
      <t>TIP PRAS HDD PI Add-on</t>
    </r>
    <r>
      <rPr>
        <sz val="11"/>
        <rFont val="ＭＳ Ｐゴシック"/>
        <family val="3"/>
        <charset val="128"/>
      </rPr>
      <t>インターフェースエラーデータリカバリ対応</t>
    </r>
    <r>
      <rPr>
        <sz val="11"/>
        <rFont val="Arial"/>
        <family val="2"/>
      </rPr>
      <t>_20161229(TIP-ISD DB</t>
    </r>
    <r>
      <rPr>
        <sz val="11"/>
        <rFont val="ＭＳ Ｐゴシック"/>
        <family val="3"/>
        <charset val="128"/>
      </rPr>
      <t>更新</t>
    </r>
    <r>
      <rPr>
        <sz val="11"/>
        <rFont val="Arial"/>
        <family val="2"/>
      </rPr>
      <t>)</t>
    </r>
  </si>
  <si>
    <t>TIP IA00688</t>
  </si>
  <si>
    <t>TIP IA00689</t>
    <phoneticPr fontId="0"/>
  </si>
  <si>
    <t>Cannot close Inventory Accounting Periods Dec16</t>
  </si>
  <si>
    <t>DMIS00000008201701050005</t>
    <phoneticPr fontId="0"/>
  </si>
  <si>
    <r>
      <t xml:space="preserve">TIP PRAS PI </t>
    </r>
    <r>
      <rPr>
        <sz val="11"/>
        <rFont val="ＭＳ Ｐゴシック"/>
        <family val="3"/>
        <charset val="128"/>
      </rPr>
      <t>不要データクレンジング対応</t>
    </r>
    <r>
      <rPr>
        <sz val="11"/>
        <rFont val="Arial"/>
        <family val="2"/>
      </rPr>
      <t>_20170103(TIP-ISD DB</t>
    </r>
    <r>
      <rPr>
        <sz val="11"/>
        <rFont val="ＭＳ Ｐゴシック"/>
        <family val="3"/>
        <charset val="128"/>
      </rPr>
      <t>更新</t>
    </r>
    <r>
      <rPr>
        <sz val="11"/>
        <rFont val="Arial"/>
        <family val="2"/>
      </rPr>
      <t>)</t>
    </r>
  </si>
  <si>
    <t>TIP IA00690</t>
    <phoneticPr fontId="0"/>
  </si>
  <si>
    <t>cSSD PO Lock Record</t>
  </si>
  <si>
    <t>Affected PO's did not proceed SR creation (No data found). Upon checking, PO's already exist but cannot open records (LINE) where information [APL-01015 Lock record..].</t>
  </si>
  <si>
    <t>-PO Lock Record</t>
  </si>
  <si>
    <t>DMIS00000008201701050008</t>
    <phoneticPr fontId="0"/>
  </si>
  <si>
    <r>
      <t>TIP PRAS PO</t>
    </r>
    <r>
      <rPr>
        <sz val="11"/>
        <rFont val="ＭＳ Ｐゴシック"/>
        <family val="3"/>
        <charset val="128"/>
      </rPr>
      <t>ロック解除</t>
    </r>
    <r>
      <rPr>
        <sz val="11"/>
        <rFont val="Arial"/>
        <family val="2"/>
      </rPr>
      <t>_20160103(TIP-ISD DB</t>
    </r>
    <r>
      <rPr>
        <sz val="11"/>
        <rFont val="ＭＳ Ｐゴシック"/>
        <family val="3"/>
        <charset val="128"/>
      </rPr>
      <t>更新</t>
    </r>
    <r>
      <rPr>
        <sz val="11"/>
        <rFont val="Arial"/>
        <family val="2"/>
      </rPr>
      <t>)</t>
    </r>
  </si>
  <si>
    <t>TIP IA00691</t>
    <phoneticPr fontId="0"/>
  </si>
  <si>
    <t>DMIS00000008201701050009</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</si>
  <si>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_20170104(TIP-ISD DB</t>
    </r>
    <r>
      <rPr>
        <sz val="11"/>
        <rFont val="ＭＳ Ｐゴシック"/>
        <family val="3"/>
        <charset val="128"/>
      </rPr>
      <t>更新</t>
    </r>
    <r>
      <rPr>
        <sz val="11"/>
        <rFont val="Arial"/>
        <family val="2"/>
      </rPr>
      <t>)</t>
    </r>
  </si>
  <si>
    <t>TIP IA00692</t>
    <phoneticPr fontId="0"/>
  </si>
  <si>
    <t>Due to control number duplication, we update IA00688 to IA00692.</t>
    <phoneticPr fontId="0"/>
  </si>
  <si>
    <t>DMIS00000008201701050006</t>
    <phoneticPr fontId="0"/>
  </si>
  <si>
    <r>
      <t>TIP PRAS HDD PI PHYSICAL_ADJUSTMENTS</t>
    </r>
    <r>
      <rPr>
        <sz val="11"/>
        <rFont val="ＭＳ Ｐゴシック"/>
        <family val="3"/>
        <charset val="128"/>
      </rPr>
      <t>ステータスリカバリ対応</t>
    </r>
    <r>
      <rPr>
        <sz val="11"/>
        <rFont val="Arial"/>
        <family val="2"/>
      </rPr>
      <t>_20161229(TIP-ISD DB</t>
    </r>
    <r>
      <rPr>
        <sz val="11"/>
        <rFont val="ＭＳ Ｐゴシック"/>
        <family val="3"/>
        <charset val="128"/>
      </rPr>
      <t>更新</t>
    </r>
    <r>
      <rPr>
        <sz val="11"/>
        <rFont val="Arial"/>
        <family val="2"/>
      </rPr>
      <t>)</t>
    </r>
  </si>
  <si>
    <t>TIP IB00693</t>
    <phoneticPr fontId="0"/>
  </si>
  <si>
    <t>Responsibility setting of EMC STC screen view for Japanese member</t>
    <phoneticPr fontId="0"/>
  </si>
  <si>
    <t>DMIS00000007201701110001/DMIS00000012201701110001</t>
    <phoneticPr fontId="0"/>
  </si>
  <si>
    <r>
      <t>TIP PRAS</t>
    </r>
    <r>
      <rPr>
        <sz val="11"/>
        <rFont val="ＭＳ Ｐゴシック"/>
        <family val="3"/>
        <charset val="128"/>
      </rPr>
      <t>国内メンバ用</t>
    </r>
    <r>
      <rPr>
        <sz val="11"/>
        <rFont val="Arial"/>
        <family val="2"/>
      </rPr>
      <t>EMC</t>
    </r>
    <r>
      <rPr>
        <sz val="11"/>
        <rFont val="ＭＳ Ｐゴシック"/>
        <family val="3"/>
        <charset val="128"/>
      </rPr>
      <t>・</t>
    </r>
    <r>
      <rPr>
        <sz val="11"/>
        <rFont val="Arial"/>
        <family val="2"/>
      </rPr>
      <t>STC</t>
    </r>
    <r>
      <rPr>
        <sz val="11"/>
        <rFont val="ＭＳ Ｐゴシック"/>
        <family val="3"/>
        <charset val="128"/>
      </rPr>
      <t>情報参照用職責の追加</t>
    </r>
  </si>
  <si>
    <t>TIP IA00694</t>
    <phoneticPr fontId="0"/>
  </si>
  <si>
    <t>Direct Organization Transfer from HPC, EPC to FRCLINE</t>
  </si>
  <si>
    <t>Due to the increase volume of PCB that requires for the repair, user suggested to create transaction from HPC and EPC to FRCLINE so that, this will eliminate the RFA transaction that cause additional cost in the item</t>
  </si>
  <si>
    <t>DMIS00000009201701160001</t>
    <phoneticPr fontId="0"/>
  </si>
  <si>
    <r>
      <t>TIP PRAS HPC</t>
    </r>
    <r>
      <rPr>
        <sz val="11"/>
        <rFont val="ＭＳ Ｐゴシック"/>
        <family val="3"/>
        <charset val="128"/>
      </rPr>
      <t>及び</t>
    </r>
    <r>
      <rPr>
        <sz val="11"/>
        <rFont val="Arial"/>
        <family val="2"/>
      </rPr>
      <t>HPC</t>
    </r>
    <r>
      <rPr>
        <sz val="11"/>
        <rFont val="ＭＳ Ｐゴシック"/>
        <family val="3"/>
        <charset val="128"/>
      </rPr>
      <t>と</t>
    </r>
    <r>
      <rPr>
        <sz val="11"/>
        <rFont val="Arial"/>
        <family val="2"/>
      </rPr>
      <t>FRC</t>
    </r>
    <r>
      <rPr>
        <sz val="11"/>
        <rFont val="ＭＳ Ｐゴシック"/>
        <family val="3"/>
        <charset val="128"/>
      </rPr>
      <t>間の</t>
    </r>
    <r>
      <rPr>
        <sz val="11"/>
        <rFont val="Arial"/>
        <family val="2"/>
      </rPr>
      <t xml:space="preserve">Direct Org </t>
    </r>
    <r>
      <rPr>
        <sz val="11"/>
        <rFont val="ＭＳ Ｐゴシック"/>
        <family val="3"/>
        <charset val="128"/>
      </rPr>
      <t>セットアップ追加</t>
    </r>
    <r>
      <rPr>
        <sz val="11"/>
        <rFont val="Arial"/>
        <family val="2"/>
      </rPr>
      <t>(SP-Sui DB</t>
    </r>
    <r>
      <rPr>
        <sz val="11"/>
        <rFont val="ＭＳ Ｐゴシック"/>
        <family val="3"/>
        <charset val="128"/>
      </rPr>
      <t>更新</t>
    </r>
    <r>
      <rPr>
        <sz val="11"/>
        <rFont val="Arial"/>
        <family val="2"/>
      </rPr>
      <t>)</t>
    </r>
  </si>
  <si>
    <t>TIP IA00695</t>
    <phoneticPr fontId="0"/>
  </si>
  <si>
    <t>New Organization for NCV Items (NHD, NND, NAD)</t>
  </si>
  <si>
    <t>Additional Organization and Sub-Inventory for NCV  Items (Mobile and Enterprise), NHD, NND, NAD
Reason: To make a formal sub-inventory system for NCV-HDD Items only so it won't mixed with Mass-Pro parts and will not affect the MAC-value.</t>
  </si>
  <si>
    <t>DMIS00000009201701160002</t>
    <phoneticPr fontId="0"/>
  </si>
  <si>
    <r>
      <t>TIP PRAS NCV</t>
    </r>
    <r>
      <rPr>
        <sz val="11"/>
        <rFont val="ＭＳ Ｐゴシック"/>
        <family val="3"/>
        <charset val="128"/>
      </rPr>
      <t>アイテムにおける新規在庫組織セットアップ対応</t>
    </r>
    <r>
      <rPr>
        <sz val="11"/>
        <rFont val="Arial"/>
        <family val="2"/>
      </rPr>
      <t>(SP-Sui DB</t>
    </r>
    <r>
      <rPr>
        <sz val="11"/>
        <rFont val="ＭＳ Ｐゴシック"/>
        <family val="3"/>
        <charset val="128"/>
      </rPr>
      <t>更新</t>
    </r>
    <r>
      <rPr>
        <sz val="11"/>
        <rFont val="Arial"/>
        <family val="2"/>
      </rPr>
      <t>)</t>
    </r>
  </si>
  <si>
    <t>TIP IB00696</t>
    <phoneticPr fontId="0"/>
  </si>
  <si>
    <t>Update of EMC code classification(for APFA)</t>
    <phoneticPr fontId="0"/>
  </si>
  <si>
    <t>DMIS00000009201701130001</t>
    <phoneticPr fontId="0"/>
  </si>
  <si>
    <r>
      <t>TIP PRAS APFA</t>
    </r>
    <r>
      <rPr>
        <sz val="11"/>
        <rFont val="ＭＳ Ｐゴシック"/>
        <family val="3"/>
        <charset val="128"/>
      </rPr>
      <t>出荷のための</t>
    </r>
    <r>
      <rPr>
        <sz val="11"/>
        <rFont val="Arial"/>
        <family val="2"/>
      </rPr>
      <t>EMC</t>
    </r>
    <r>
      <rPr>
        <sz val="11"/>
        <rFont val="ＭＳ Ｐゴシック"/>
        <family val="3"/>
        <charset val="128"/>
      </rPr>
      <t>判定情報の更新</t>
    </r>
    <r>
      <rPr>
        <sz val="11"/>
        <rFont val="Arial"/>
        <family val="2"/>
      </rPr>
      <t>(SP-Sui DB</t>
    </r>
    <r>
      <rPr>
        <sz val="11"/>
        <rFont val="ＭＳ Ｐゴシック"/>
        <family val="3"/>
        <charset val="128"/>
      </rPr>
      <t>更新</t>
    </r>
    <r>
      <rPr>
        <sz val="11"/>
        <rFont val="Arial"/>
        <family val="2"/>
      </rPr>
      <t>)</t>
    </r>
  </si>
  <si>
    <t>TIP IB00697</t>
    <phoneticPr fontId="0"/>
  </si>
  <si>
    <t>Data purge for PCM_INV_TRN_IF_HISTORY</t>
    <phoneticPr fontId="0"/>
  </si>
  <si>
    <t>DMIS00000009201701160003</t>
    <phoneticPr fontId="0"/>
  </si>
  <si>
    <r>
      <t>TIP PRAS Add-On</t>
    </r>
    <r>
      <rPr>
        <sz val="11"/>
        <rFont val="ＭＳ Ｐゴシック"/>
        <family val="3"/>
        <charset val="128"/>
      </rPr>
      <t>インターフェース履歴データパージ対応</t>
    </r>
    <r>
      <rPr>
        <sz val="11"/>
        <rFont val="Arial"/>
        <family val="2"/>
      </rPr>
      <t>(INV_TRN)_20170116(SP-Sui DB</t>
    </r>
    <r>
      <rPr>
        <sz val="11"/>
        <rFont val="ＭＳ Ｐゴシック"/>
        <family val="3"/>
        <charset val="128"/>
      </rPr>
      <t>更新</t>
    </r>
    <r>
      <rPr>
        <sz val="11"/>
        <rFont val="Arial"/>
        <family val="2"/>
      </rPr>
      <t>)</t>
    </r>
  </si>
  <si>
    <t>TIP IB00698</t>
    <phoneticPr fontId="0"/>
  </si>
  <si>
    <t>Recovery of ASN creation error</t>
  </si>
  <si>
    <t>DMIS00000008201701170001</t>
    <phoneticPr fontId="0"/>
  </si>
  <si>
    <r>
      <t>TIP PRAS ASN</t>
    </r>
    <r>
      <rPr>
        <sz val="11"/>
        <rFont val="ＭＳ Ｐゴシック"/>
        <family val="3"/>
        <charset val="128"/>
      </rPr>
      <t>作成エラーリカバリ</t>
    </r>
    <r>
      <rPr>
        <sz val="11"/>
        <rFont val="Arial"/>
        <family val="2"/>
      </rPr>
      <t>(SP-Sui DB</t>
    </r>
    <r>
      <rPr>
        <sz val="11"/>
        <rFont val="ＭＳ Ｐゴシック"/>
        <family val="3"/>
        <charset val="128"/>
      </rPr>
      <t>更新</t>
    </r>
    <r>
      <rPr>
        <sz val="11"/>
        <rFont val="Arial"/>
        <family val="2"/>
      </rPr>
      <t>)</t>
    </r>
  </si>
  <si>
    <t>TIP IA00700</t>
    <phoneticPr fontId="0"/>
  </si>
  <si>
    <t>Hold transaction in RA_INTERFACE with incorrect payment term</t>
  </si>
  <si>
    <t>To hold transactions with incorrect payment term from interfacing to GAIA</t>
  </si>
  <si>
    <t>DMIS00000008201701200001</t>
    <phoneticPr fontId="0"/>
  </si>
  <si>
    <r>
      <t xml:space="preserve">TIP PRAS </t>
    </r>
    <r>
      <rPr>
        <sz val="11"/>
        <rFont val="ＭＳ Ｐゴシック"/>
        <family val="3"/>
        <charset val="128"/>
      </rPr>
      <t>支払い条件誤設定に伴うインターフェースデータホールド</t>
    </r>
    <r>
      <rPr>
        <sz val="11"/>
        <rFont val="Arial"/>
        <family val="2"/>
      </rPr>
      <t>_20170117(TIP-ISD DB</t>
    </r>
    <r>
      <rPr>
        <sz val="11"/>
        <rFont val="ＭＳ Ｐゴシック"/>
        <family val="3"/>
        <charset val="128"/>
      </rPr>
      <t>更新</t>
    </r>
    <r>
      <rPr>
        <sz val="11"/>
        <rFont val="Arial"/>
        <family val="2"/>
      </rPr>
      <t>)</t>
    </r>
  </si>
  <si>
    <t>TIP IA00701</t>
  </si>
  <si>
    <t>Recovery of previous amount and inactive cost centers of ESDPRD sub-inventory in IA Balance</t>
  </si>
  <si>
    <t>Recovery of previous amount balance for 3003010 ESDPRD that has double transactions with inactive cost centers 4003040.</t>
  </si>
  <si>
    <t>DMIS00000008201701200002</t>
    <phoneticPr fontId="0"/>
  </si>
  <si>
    <r>
      <t>TIP PRAS IA</t>
    </r>
    <r>
      <rPr>
        <sz val="11"/>
        <rFont val="ＭＳ Ｐゴシック"/>
        <family val="3"/>
        <charset val="128"/>
      </rPr>
      <t>データのコストセンター修正</t>
    </r>
    <r>
      <rPr>
        <sz val="11"/>
        <rFont val="Arial"/>
        <family val="2"/>
      </rPr>
      <t>_20170119(TIP-ISD DB</t>
    </r>
    <r>
      <rPr>
        <sz val="11"/>
        <rFont val="ＭＳ Ｐゴシック"/>
        <family val="3"/>
        <charset val="128"/>
      </rPr>
      <t>更新</t>
    </r>
    <r>
      <rPr>
        <sz val="11"/>
        <rFont val="Arial"/>
        <family val="2"/>
      </rPr>
      <t>)</t>
    </r>
  </si>
  <si>
    <t>TIP IA00702</t>
  </si>
  <si>
    <t>Recovery of incorrect payment term used in DS Shipment</t>
  </si>
  <si>
    <t>Selected payment term in SR is incorrect</t>
  </si>
  <si>
    <t>DMIS00000009201701200001</t>
    <phoneticPr fontId="0"/>
  </si>
  <si>
    <r>
      <t xml:space="preserve">TIP PRAS </t>
    </r>
    <r>
      <rPr>
        <sz val="11"/>
        <rFont val="ＭＳ Ｐゴシック"/>
        <family val="3"/>
        <charset val="128"/>
      </rPr>
      <t>支払い条件誤設定の修正</t>
    </r>
    <r>
      <rPr>
        <sz val="11"/>
        <rFont val="Arial"/>
        <family val="2"/>
      </rPr>
      <t>(SP-Sui DB</t>
    </r>
    <r>
      <rPr>
        <sz val="11"/>
        <rFont val="ＭＳ Ｐゴシック"/>
        <family val="3"/>
        <charset val="128"/>
      </rPr>
      <t>更新</t>
    </r>
    <r>
      <rPr>
        <sz val="11"/>
        <rFont val="Arial"/>
        <family val="2"/>
      </rPr>
      <t>)</t>
    </r>
  </si>
  <si>
    <t>TIP IA00703</t>
    <phoneticPr fontId="0"/>
  </si>
  <si>
    <t>DMIS00000009201701230001</t>
    <phoneticPr fontId="0"/>
  </si>
  <si>
    <r>
      <t>TIP PRAS VMI</t>
    </r>
    <r>
      <rPr>
        <sz val="11"/>
        <rFont val="ＭＳ Ｐゴシック"/>
        <family val="3"/>
        <charset val="128"/>
      </rPr>
      <t>払い出しエラーリカバリ対応</t>
    </r>
    <r>
      <rPr>
        <sz val="11"/>
        <rFont val="Arial"/>
        <family val="2"/>
      </rPr>
      <t>_20170123(SP-Sui DB</t>
    </r>
    <r>
      <rPr>
        <sz val="11"/>
        <rFont val="ＭＳ Ｐゴシック"/>
        <family val="3"/>
        <charset val="128"/>
      </rPr>
      <t>更新</t>
    </r>
    <r>
      <rPr>
        <sz val="11"/>
        <rFont val="Arial"/>
        <family val="2"/>
      </rPr>
      <t>)</t>
    </r>
  </si>
  <si>
    <t>TIP IA00710</t>
    <phoneticPr fontId="0"/>
  </si>
  <si>
    <t>Recovery of incorrect defect code in HDD Scrap transaction</t>
  </si>
  <si>
    <t>HDD BU Scrap requestor incorrectly selected wrong defect code for scrap transactions. It is requested to be recovered due to MSR accuracy purposes.</t>
  </si>
  <si>
    <t>DMIS00000008201701260003</t>
    <phoneticPr fontId="0"/>
  </si>
  <si>
    <r>
      <t>TIP PRAS HDD Scrap</t>
    </r>
    <r>
      <rPr>
        <sz val="11"/>
        <rFont val="ＭＳ Ｐゴシック"/>
        <family val="3"/>
        <charset val="128"/>
      </rPr>
      <t>エラーデータリカバリ対応</t>
    </r>
    <r>
      <rPr>
        <sz val="11"/>
        <rFont val="Arial"/>
        <family val="2"/>
      </rPr>
      <t>_20170126(TIP-ISD DB</t>
    </r>
    <r>
      <rPr>
        <sz val="11"/>
        <rFont val="ＭＳ Ｐゴシック"/>
        <family val="3"/>
        <charset val="128"/>
      </rPr>
      <t>更新</t>
    </r>
    <r>
      <rPr>
        <sz val="11"/>
        <rFont val="Arial"/>
        <family val="2"/>
      </rPr>
      <t>)</t>
    </r>
  </si>
  <si>
    <t>TIP IA00711</t>
  </si>
  <si>
    <t>SSD Scrap System Stockpile Disposal Cannot Proceed</t>
  </si>
  <si>
    <t>-Unhandled exception error (2 records returned) ; 1 disposal ID has 2 different stock-out date</t>
  </si>
  <si>
    <t>-SSD Scrap</t>
  </si>
  <si>
    <t>DMIS00000008201701270001</t>
    <phoneticPr fontId="0"/>
  </si>
  <si>
    <r>
      <t>TIP PRAS SSD Scrap</t>
    </r>
    <r>
      <rPr>
        <sz val="11"/>
        <rFont val="ＭＳ Ｐゴシック"/>
        <family val="3"/>
        <charset val="128"/>
      </rPr>
      <t>不正データによる在庫処理不能リカバリ対応</t>
    </r>
    <r>
      <rPr>
        <sz val="11"/>
        <rFont val="Arial"/>
        <family val="2"/>
      </rPr>
      <t>_20170127(TIP-ISD DB</t>
    </r>
    <r>
      <rPr>
        <sz val="11"/>
        <rFont val="ＭＳ Ｐゴシック"/>
        <family val="3"/>
        <charset val="128"/>
      </rPr>
      <t>更新</t>
    </r>
    <r>
      <rPr>
        <sz val="11"/>
        <rFont val="Arial"/>
        <family val="2"/>
      </rPr>
      <t>)</t>
    </r>
  </si>
  <si>
    <t>TIP IA00712</t>
  </si>
  <si>
    <t>DMIS00000008201701300001</t>
    <phoneticPr fontId="0"/>
  </si>
  <si>
    <r>
      <t>TIP PRAS NCV</t>
    </r>
    <r>
      <rPr>
        <sz val="11"/>
        <rFont val="ＭＳ Ｐゴシック"/>
        <family val="3"/>
        <charset val="128"/>
      </rPr>
      <t>部品を使用したユニットの無効化対応</t>
    </r>
    <r>
      <rPr>
        <sz val="11"/>
        <rFont val="Arial"/>
        <family val="2"/>
      </rPr>
      <t>_20170127(TIP-ISD DB</t>
    </r>
    <r>
      <rPr>
        <sz val="11"/>
        <rFont val="ＭＳ Ｐゴシック"/>
        <family val="3"/>
        <charset val="128"/>
      </rPr>
      <t>更新</t>
    </r>
    <r>
      <rPr>
        <sz val="11"/>
        <rFont val="Arial"/>
        <family val="2"/>
      </rPr>
      <t>)</t>
    </r>
  </si>
  <si>
    <t>TIP IA00699</t>
    <phoneticPr fontId="0"/>
  </si>
  <si>
    <t>Update Recipient of HDM_BOM_CHECK</t>
  </si>
  <si>
    <t>TIP IB00704</t>
    <phoneticPr fontId="0"/>
  </si>
  <si>
    <t>Addition of download tool for DB Link SQL</t>
    <phoneticPr fontId="0"/>
  </si>
  <si>
    <t>TIP IA00706</t>
    <phoneticPr fontId="0"/>
  </si>
  <si>
    <t>Creation of new responsibility TIP Physical Inventory Analysis User</t>
  </si>
  <si>
    <t>J.Enriquez</t>
  </si>
  <si>
    <t>DMIS00000009201701260003</t>
    <phoneticPr fontId="0"/>
  </si>
  <si>
    <r>
      <t>TIP PRAS PI Analysis</t>
    </r>
    <r>
      <rPr>
        <sz val="11"/>
        <rFont val="ＭＳ Ｐゴシック"/>
        <family val="3"/>
        <charset val="128"/>
      </rPr>
      <t>ユーザ職責の追加対応</t>
    </r>
  </si>
  <si>
    <t>TIP IA00707</t>
    <phoneticPr fontId="0"/>
  </si>
  <si>
    <t>Registration of Oracle Printer for SPF</t>
  </si>
  <si>
    <t>TIP IA00708</t>
    <phoneticPr fontId="0"/>
  </si>
  <si>
    <t>Modification of PR Approval Flow Change (AFC)</t>
  </si>
  <si>
    <t>DMIS00000009201701310001</t>
    <phoneticPr fontId="0"/>
  </si>
  <si>
    <r>
      <t>TIP PRAS PR</t>
    </r>
    <r>
      <rPr>
        <sz val="11"/>
        <rFont val="ＭＳ Ｐゴシック"/>
        <family val="3"/>
        <charset val="128"/>
      </rPr>
      <t>承認フローメンテナンス機能リリース対応</t>
    </r>
    <r>
      <rPr>
        <sz val="11"/>
        <rFont val="Arial"/>
        <family val="2"/>
      </rPr>
      <t xml:space="preserve">(TIP-ISD </t>
    </r>
    <r>
      <rPr>
        <sz val="11"/>
        <rFont val="ＭＳ Ｐゴシック"/>
        <family val="3"/>
        <charset val="128"/>
      </rPr>
      <t>開発</t>
    </r>
    <r>
      <rPr>
        <sz val="11"/>
        <rFont val="Arial"/>
        <family val="2"/>
      </rPr>
      <t xml:space="preserve">  SP-Sui</t>
    </r>
    <r>
      <rPr>
        <sz val="11"/>
        <rFont val="ＭＳ Ｐゴシック"/>
        <family val="3"/>
        <charset val="128"/>
      </rPr>
      <t>適用</t>
    </r>
    <r>
      <rPr>
        <sz val="11"/>
        <rFont val="Arial"/>
        <family val="2"/>
      </rPr>
      <t>)</t>
    </r>
  </si>
  <si>
    <t>TIP IA00709</t>
    <phoneticPr fontId="0"/>
  </si>
  <si>
    <t>DMIS00000008201702070001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</si>
  <si>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_20170126(TIP-ISD DB</t>
    </r>
    <r>
      <rPr>
        <sz val="11"/>
        <rFont val="ＭＳ Ｐゴシック"/>
        <family val="3"/>
        <charset val="128"/>
      </rPr>
      <t>更新</t>
    </r>
    <r>
      <rPr>
        <sz val="11"/>
        <rFont val="Arial"/>
        <family val="2"/>
      </rPr>
      <t>)</t>
    </r>
  </si>
  <si>
    <r>
      <rPr>
        <sz val="11"/>
        <rFont val="ＭＳ Ｐゴシック"/>
        <family val="3"/>
        <charset val="128"/>
      </rPr>
      <t>旧番号</t>
    </r>
    <r>
      <rPr>
        <sz val="11"/>
        <rFont val="Arial"/>
        <family val="2"/>
      </rPr>
      <t>(</t>
    </r>
    <r>
      <rPr>
        <sz val="11"/>
        <rFont val="ＭＳ Ｐゴシック"/>
        <family val="3"/>
        <charset val="128"/>
      </rPr>
      <t>緊急対応</t>
    </r>
    <r>
      <rPr>
        <sz val="11"/>
        <rFont val="Arial"/>
        <family val="2"/>
      </rPr>
      <t>)</t>
    </r>
    <r>
      <rPr>
        <sz val="11"/>
        <rFont val="ＭＳ Ｐゴシック"/>
        <family val="3"/>
        <charset val="128"/>
      </rPr>
      <t>：</t>
    </r>
    <r>
      <rPr>
        <sz val="11"/>
        <rFont val="Arial"/>
        <family val="2"/>
      </rPr>
      <t>DMIS00000008201701260002</t>
    </r>
  </si>
  <si>
    <t>TIP IA00713</t>
    <phoneticPr fontId="0"/>
  </si>
  <si>
    <t>Registration of forwarder Code for UPS-SCS in PO_VENDORS Attribute5</t>
  </si>
  <si>
    <t>Because currently, setup for Forwarder code is not enabled in Supplier setup, and no grant in PO_VENDORS table. Urgent due to UPS-SCS is asking for follow up regarding the invoices from TIP</t>
  </si>
  <si>
    <t>DMIS00000009201701310002</t>
    <phoneticPr fontId="0"/>
  </si>
  <si>
    <r>
      <t>TIP PRAS PO_VENDORS attribute5</t>
    </r>
    <r>
      <rPr>
        <sz val="11"/>
        <rFont val="ＭＳ Ｐゴシック"/>
        <family val="3"/>
        <charset val="128"/>
      </rPr>
      <t>の更新</t>
    </r>
    <r>
      <rPr>
        <sz val="11"/>
        <rFont val="Arial"/>
        <family val="2"/>
      </rPr>
      <t>(SP-Sui DB</t>
    </r>
    <r>
      <rPr>
        <sz val="11"/>
        <rFont val="ＭＳ Ｐゴシック"/>
        <family val="3"/>
        <charset val="128"/>
      </rPr>
      <t>更新</t>
    </r>
    <r>
      <rPr>
        <sz val="11"/>
        <rFont val="Arial"/>
        <family val="2"/>
      </rPr>
      <t>)</t>
    </r>
  </si>
  <si>
    <t>TIP IA00714</t>
    <phoneticPr fontId="0"/>
  </si>
  <si>
    <t>Deletion of invalid HDD Scrap transactions</t>
    <phoneticPr fontId="0"/>
  </si>
  <si>
    <t>Wrong approval of transactions. Approver 2 accidentally approved scrap transacrtions which are against HDD Scrap JSOX Narrative.</t>
  </si>
  <si>
    <t>DMIS00000008201702010001</t>
    <phoneticPr fontId="0"/>
  </si>
  <si>
    <r>
      <t xml:space="preserve">TIP PRAS HDD </t>
    </r>
    <r>
      <rPr>
        <sz val="11"/>
        <rFont val="ＭＳ Ｐゴシック"/>
        <family val="3"/>
        <charset val="128"/>
      </rPr>
      <t>無効な</t>
    </r>
    <r>
      <rPr>
        <sz val="11"/>
        <rFont val="Arial"/>
        <family val="2"/>
      </rPr>
      <t>Scrap</t>
    </r>
    <r>
      <rPr>
        <sz val="11"/>
        <rFont val="ＭＳ Ｐゴシック"/>
        <family val="3"/>
        <charset val="128"/>
      </rPr>
      <t>トランザクションの削除</t>
    </r>
    <r>
      <rPr>
        <sz val="11"/>
        <rFont val="Arial"/>
        <family val="2"/>
      </rPr>
      <t>_20170131(TIP-ISD DB</t>
    </r>
    <r>
      <rPr>
        <sz val="11"/>
        <rFont val="ＭＳ Ｐゴシック"/>
        <family val="3"/>
        <charset val="128"/>
      </rPr>
      <t>更新</t>
    </r>
    <r>
      <rPr>
        <sz val="11"/>
        <rFont val="Arial"/>
        <family val="2"/>
      </rPr>
      <t>)</t>
    </r>
  </si>
  <si>
    <t>TIP IA00715</t>
    <phoneticPr fontId="0"/>
  </si>
  <si>
    <t>Payment data collection request by HQ thru system</t>
  </si>
  <si>
    <t>DMIS00000008201702100002</t>
    <phoneticPr fontId="0"/>
  </si>
  <si>
    <r>
      <t xml:space="preserve">TIP PRAS </t>
    </r>
    <r>
      <rPr>
        <sz val="11"/>
        <rFont val="ＭＳ Ｐゴシック"/>
        <family val="3"/>
        <charset val="128"/>
      </rPr>
      <t>調達取引先向け支払い計画情報連携対応</t>
    </r>
    <r>
      <rPr>
        <sz val="11"/>
        <rFont val="Arial"/>
        <family val="2"/>
      </rPr>
      <t xml:space="preserve">(TIP-ISD </t>
    </r>
    <r>
      <rPr>
        <sz val="11"/>
        <rFont val="ＭＳ Ｐゴシック"/>
        <family val="3"/>
        <charset val="128"/>
      </rPr>
      <t>開発</t>
    </r>
    <r>
      <rPr>
        <sz val="11"/>
        <rFont val="Arial"/>
        <family val="2"/>
      </rPr>
      <t xml:space="preserve">  SP-Sui</t>
    </r>
    <r>
      <rPr>
        <sz val="11"/>
        <rFont val="ＭＳ Ｐゴシック"/>
        <family val="3"/>
        <charset val="128"/>
      </rPr>
      <t>適用</t>
    </r>
    <r>
      <rPr>
        <sz val="11"/>
        <rFont val="Arial"/>
        <family val="2"/>
      </rPr>
      <t>)</t>
    </r>
  </si>
  <si>
    <t>TIP IB00705</t>
    <phoneticPr fontId="0"/>
  </si>
  <si>
    <t>Create trigger on Add-on IF for transaction lack phase1(MISSUE and COMP)</t>
    <phoneticPr fontId="0"/>
  </si>
  <si>
    <t>DMIS00000009201701240001</t>
    <phoneticPr fontId="0"/>
  </si>
  <si>
    <r>
      <t>TIP PRAS MFG Add-On IF</t>
    </r>
    <r>
      <rPr>
        <sz val="11"/>
        <rFont val="ＭＳ Ｐゴシック"/>
        <family val="3"/>
        <charset val="128"/>
      </rPr>
      <t>データ履歴保持対応</t>
    </r>
    <r>
      <rPr>
        <sz val="11"/>
        <rFont val="Arial"/>
        <family val="2"/>
      </rPr>
      <t>2(SP-Sui</t>
    </r>
    <r>
      <rPr>
        <sz val="11"/>
        <rFont val="ＭＳ Ｐゴシック"/>
        <family val="3"/>
        <charset val="128"/>
      </rPr>
      <t>開発適用</t>
    </r>
    <r>
      <rPr>
        <sz val="11"/>
        <rFont val="Arial"/>
        <family val="2"/>
      </rPr>
      <t>)</t>
    </r>
  </si>
  <si>
    <t>TIP IA00716</t>
  </si>
  <si>
    <t>Duplicate Effective Month Setup in Price Master</t>
  </si>
  <si>
    <t>Duplicate Effective Month in Price Master</t>
  </si>
  <si>
    <t>Price Master:  Effective month Error</t>
  </si>
  <si>
    <t>DMIS00000008201702020003</t>
    <phoneticPr fontId="0"/>
  </si>
  <si>
    <r>
      <t>TIP PRAS PUR</t>
    </r>
    <r>
      <rPr>
        <sz val="11"/>
        <rFont val="ＭＳ Ｐゴシック"/>
        <family val="3"/>
        <charset val="128"/>
      </rPr>
      <t>プライスマスタの重複データ削除対応（</t>
    </r>
    <r>
      <rPr>
        <sz val="11"/>
        <rFont val="Arial"/>
        <family val="2"/>
      </rPr>
      <t>SP-sui DB</t>
    </r>
    <r>
      <rPr>
        <sz val="11"/>
        <rFont val="ＭＳ Ｐゴシック"/>
        <family val="3"/>
        <charset val="128"/>
      </rPr>
      <t>更新）</t>
    </r>
  </si>
  <si>
    <t>TIP IA00717</t>
    <phoneticPr fontId="0"/>
  </si>
  <si>
    <t>Cannot close Inventory Accounting Periods Jan'17</t>
  </si>
  <si>
    <t>DMIS00000008201702030002</t>
    <phoneticPr fontId="0"/>
  </si>
  <si>
    <r>
      <t xml:space="preserve">TIP PRAS PI </t>
    </r>
    <r>
      <rPr>
        <sz val="11"/>
        <rFont val="ＭＳ Ｐゴシック"/>
        <family val="3"/>
        <charset val="128"/>
      </rPr>
      <t>不要データクレンジング対応</t>
    </r>
    <r>
      <rPr>
        <sz val="11"/>
        <rFont val="Arial"/>
        <family val="2"/>
      </rPr>
      <t>_20170202(TIP-ISD DB</t>
    </r>
    <r>
      <rPr>
        <sz val="11"/>
        <rFont val="ＭＳ Ｐゴシック"/>
        <family val="3"/>
        <charset val="128"/>
      </rPr>
      <t>更新</t>
    </r>
    <r>
      <rPr>
        <sz val="11"/>
        <rFont val="Arial"/>
        <family val="2"/>
      </rPr>
      <t>)</t>
    </r>
  </si>
  <si>
    <t>TIP IA00718</t>
    <phoneticPr fontId="0"/>
  </si>
  <si>
    <t>DMIS00000008201702030001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</si>
  <si>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_20170130(TIP-ISD DB</t>
    </r>
    <r>
      <rPr>
        <sz val="11"/>
        <rFont val="ＭＳ Ｐゴシック"/>
        <family val="3"/>
        <charset val="128"/>
      </rPr>
      <t>更新</t>
    </r>
    <r>
      <rPr>
        <sz val="11"/>
        <rFont val="Arial"/>
        <family val="2"/>
      </rPr>
      <t>)</t>
    </r>
  </si>
  <si>
    <t>TIP IA00719</t>
  </si>
  <si>
    <t xml:space="preserve">Recovery for error Duplicate Assignment ID </t>
  </si>
  <si>
    <t>Found out that there are some user’s with duplicate ASSIGNMENT_ID but with different POSITIONS.</t>
  </si>
  <si>
    <t>TIP IA00720</t>
    <phoneticPr fontId="0"/>
  </si>
  <si>
    <t>Recovery of error GL STG transactions from IA</t>
    <phoneticPr fontId="0"/>
  </si>
  <si>
    <t>Upon interface to GL an error occurred due to no Material Classification was defined in IA code combination</t>
  </si>
  <si>
    <t>DMIS00000008201702020001</t>
    <phoneticPr fontId="0"/>
  </si>
  <si>
    <r>
      <t>TIP PRAS GAIA</t>
    </r>
    <r>
      <rPr>
        <sz val="11"/>
        <rFont val="ＭＳ Ｐゴシック"/>
        <family val="3"/>
        <charset val="128"/>
      </rPr>
      <t>連携エラーデータ修正</t>
    </r>
    <r>
      <rPr>
        <sz val="11"/>
        <rFont val="Arial"/>
        <family val="2"/>
      </rPr>
      <t>_20170201</t>
    </r>
    <r>
      <rPr>
        <sz val="11"/>
        <rFont val="ＭＳ Ｐゴシック"/>
        <family val="3"/>
        <charset val="128"/>
      </rPr>
      <t>（</t>
    </r>
    <r>
      <rPr>
        <sz val="11"/>
        <rFont val="Arial"/>
        <family val="2"/>
      </rPr>
      <t>TIP-ISD DB</t>
    </r>
    <r>
      <rPr>
        <sz val="11"/>
        <rFont val="ＭＳ Ｐゴシック"/>
        <family val="3"/>
        <charset val="128"/>
      </rPr>
      <t>更新）</t>
    </r>
  </si>
  <si>
    <t>TIP IA00721</t>
    <phoneticPr fontId="0"/>
  </si>
  <si>
    <t>MTL_MATERIAL_TRANSACTIONS_TEMP EPC Pending Transactions</t>
  </si>
  <si>
    <t>Due to pending transactions in MTL_MATERIAL_TRANSACTIONS_TEMP, unable to close inventory period for EPC Organization</t>
  </si>
  <si>
    <t>DMIS00000008201702030003</t>
    <phoneticPr fontId="0"/>
  </si>
  <si>
    <r>
      <t>TIP PRAS MTL_MATERIAL_TRANACTION_TEMP</t>
    </r>
    <r>
      <rPr>
        <sz val="11"/>
        <rFont val="ＭＳ Ｐゴシック"/>
        <family val="3"/>
        <charset val="128"/>
      </rPr>
      <t>不要データクレンジング対応</t>
    </r>
    <r>
      <rPr>
        <sz val="11"/>
        <rFont val="Arial"/>
        <family val="2"/>
      </rPr>
      <t>_20170202(TIP-ISD DB</t>
    </r>
    <r>
      <rPr>
        <sz val="11"/>
        <rFont val="ＭＳ Ｐゴシック"/>
        <family val="3"/>
        <charset val="128"/>
      </rPr>
      <t>更新</t>
    </r>
    <r>
      <rPr>
        <sz val="11"/>
        <rFont val="Arial"/>
        <family val="2"/>
      </rPr>
      <t>)</t>
    </r>
  </si>
  <si>
    <t>TIP IB00722</t>
    <phoneticPr fontId="0"/>
  </si>
  <si>
    <t>Recovery of CCPH transaction data lack (20170208)</t>
    <phoneticPr fontId="0"/>
  </si>
  <si>
    <t>DMIS00000009201702080002</t>
    <phoneticPr fontId="0"/>
  </si>
  <si>
    <r>
      <t>TIP PRAS CCPH</t>
    </r>
    <r>
      <rPr>
        <sz val="11"/>
        <rFont val="ＭＳ Ｐゴシック"/>
        <family val="3"/>
        <charset val="128"/>
      </rPr>
      <t>トランザクションデータラックのリカバリ</t>
    </r>
    <r>
      <rPr>
        <sz val="11"/>
        <rFont val="Arial"/>
        <family val="2"/>
      </rPr>
      <t>_20170208</t>
    </r>
    <r>
      <rPr>
        <sz val="11"/>
        <rFont val="ＭＳ Ｐゴシック"/>
        <family val="3"/>
        <charset val="128"/>
      </rPr>
      <t>（</t>
    </r>
    <r>
      <rPr>
        <sz val="11"/>
        <rFont val="Arial"/>
        <family val="2"/>
      </rPr>
      <t>SP-Sui DB</t>
    </r>
    <r>
      <rPr>
        <sz val="11"/>
        <rFont val="ＭＳ Ｐゴシック"/>
        <family val="3"/>
        <charset val="128"/>
      </rPr>
      <t>更新）</t>
    </r>
  </si>
  <si>
    <t>TIP IA00723</t>
    <phoneticPr fontId="0"/>
  </si>
  <si>
    <t>PO Approval Hierarchy Modification; PO_HEADERS NOT EXISTS (Recovery)</t>
  </si>
  <si>
    <t>New assigned DEPT_HEAD (Concurrent to MPD)</t>
  </si>
  <si>
    <t>DMIS00000008201702090001</t>
    <phoneticPr fontId="0"/>
  </si>
  <si>
    <r>
      <t>TIP PRAS PUR PO</t>
    </r>
    <r>
      <rPr>
        <sz val="11"/>
        <rFont val="ＭＳ Ｐゴシック"/>
        <family val="3"/>
        <charset val="128"/>
      </rPr>
      <t>承認フローのリカバリ対応</t>
    </r>
    <r>
      <rPr>
        <sz val="11"/>
        <rFont val="Arial"/>
        <family val="2"/>
      </rPr>
      <t>_20170209(SP-Sui DB</t>
    </r>
    <r>
      <rPr>
        <sz val="11"/>
        <rFont val="ＭＳ Ｐゴシック"/>
        <family val="3"/>
        <charset val="128"/>
      </rPr>
      <t>更新</t>
    </r>
    <r>
      <rPr>
        <sz val="11"/>
        <rFont val="Arial"/>
        <family val="2"/>
      </rPr>
      <t>)</t>
    </r>
  </si>
  <si>
    <t>TIP IA00724</t>
    <phoneticPr fontId="0"/>
  </si>
  <si>
    <t>Recovery for PR AFC invalid section identifier error</t>
  </si>
  <si>
    <t>Change DEPT_CODE from FPD to SPF</t>
  </si>
  <si>
    <t>DMIS00000008201702140001</t>
    <phoneticPr fontId="0"/>
  </si>
  <si>
    <r>
      <t>TIP PRAS PUR PO</t>
    </r>
    <r>
      <rPr>
        <sz val="11"/>
        <rFont val="ＭＳ Ｐゴシック"/>
        <family val="3"/>
        <charset val="128"/>
      </rPr>
      <t>承認フローのリカバリ対応</t>
    </r>
    <r>
      <rPr>
        <sz val="11"/>
        <rFont val="Arial"/>
        <family val="2"/>
      </rPr>
      <t>_20170214(TIP-ISD DB</t>
    </r>
    <r>
      <rPr>
        <sz val="11"/>
        <rFont val="ＭＳ Ｐゴシック"/>
        <family val="3"/>
        <charset val="128"/>
      </rPr>
      <t>更新</t>
    </r>
    <r>
      <rPr>
        <sz val="11"/>
        <rFont val="Arial"/>
        <family val="2"/>
      </rPr>
      <t>)</t>
    </r>
  </si>
  <si>
    <t>TIP IB00725</t>
    <phoneticPr fontId="0"/>
  </si>
  <si>
    <t>Recovery of CCPH transaction data lack (20160213)</t>
    <phoneticPr fontId="0"/>
  </si>
  <si>
    <t>DMIS00000009201702130001</t>
    <phoneticPr fontId="0"/>
  </si>
  <si>
    <r>
      <t>TIP PRAS CCPH</t>
    </r>
    <r>
      <rPr>
        <sz val="11"/>
        <rFont val="ＭＳ Ｐゴシック"/>
        <family val="3"/>
        <charset val="128"/>
      </rPr>
      <t>トランザクションデータラックのリカバリ</t>
    </r>
    <r>
      <rPr>
        <sz val="11"/>
        <rFont val="Arial"/>
        <family val="2"/>
      </rPr>
      <t>_20170213</t>
    </r>
    <r>
      <rPr>
        <sz val="11"/>
        <rFont val="ＭＳ Ｐゴシック"/>
        <family val="3"/>
        <charset val="128"/>
      </rPr>
      <t>（</t>
    </r>
    <r>
      <rPr>
        <sz val="11"/>
        <rFont val="Arial"/>
        <family val="2"/>
      </rPr>
      <t>SP-Sui DB</t>
    </r>
    <r>
      <rPr>
        <sz val="11"/>
        <rFont val="ＭＳ Ｐゴシック"/>
        <family val="3"/>
        <charset val="128"/>
      </rPr>
      <t>更新）</t>
    </r>
  </si>
  <si>
    <t>TIP IA00726</t>
  </si>
  <si>
    <t>Data Download - Modification of PRNOPO program (Data Cleanup)</t>
  </si>
  <si>
    <t>To exclude VMI PR data 'B%' series;</t>
  </si>
  <si>
    <t>TIP IA00728</t>
    <phoneticPr fontId="0"/>
  </si>
  <si>
    <t>Recovery of PR Approval Hierarchy Changes - PR Stuck in pending status</t>
  </si>
  <si>
    <t>The user submitted a new version of AFC approval flow even there is still a pending PR for approval/rejection.</t>
  </si>
  <si>
    <t>DMIS00000008201702140002</t>
  </si>
  <si>
    <r>
      <t>TIP PRAS PUR PO</t>
    </r>
    <r>
      <rPr>
        <sz val="11"/>
        <rFont val="ＭＳ Ｐゴシック"/>
        <family val="3"/>
        <charset val="128"/>
      </rPr>
      <t>承認フローのリカバリ対応</t>
    </r>
    <r>
      <rPr>
        <sz val="11"/>
        <rFont val="Arial"/>
        <family val="2"/>
      </rPr>
      <t>_20170214_2(TIP-ISD DB</t>
    </r>
    <r>
      <rPr>
        <sz val="11"/>
        <rFont val="ＭＳ Ｐゴシック"/>
        <family val="3"/>
        <charset val="128"/>
      </rPr>
      <t>更新</t>
    </r>
    <r>
      <rPr>
        <sz val="11"/>
        <rFont val="Arial"/>
        <family val="2"/>
      </rPr>
      <t>)</t>
    </r>
  </si>
  <si>
    <t>TIP IA00729</t>
    <phoneticPr fontId="0"/>
  </si>
  <si>
    <t>DMIS00000009201702140001</t>
    <phoneticPr fontId="0"/>
  </si>
  <si>
    <r>
      <t>TIP PRAS PUR VMI</t>
    </r>
    <r>
      <rPr>
        <sz val="11"/>
        <rFont val="ＭＳ Ｐゴシック"/>
        <family val="3"/>
        <charset val="128"/>
      </rPr>
      <t>払い出しエラーリカバリ対応</t>
    </r>
    <r>
      <rPr>
        <sz val="11"/>
        <rFont val="Arial"/>
        <family val="2"/>
      </rPr>
      <t>_20170214(SP-Sui DB</t>
    </r>
    <r>
      <rPr>
        <sz val="11"/>
        <rFont val="ＭＳ Ｐゴシック"/>
        <family val="3"/>
        <charset val="128"/>
      </rPr>
      <t>更新</t>
    </r>
    <r>
      <rPr>
        <sz val="11"/>
        <rFont val="Arial"/>
        <family val="2"/>
      </rPr>
      <t>)</t>
    </r>
  </si>
  <si>
    <t>TIP IB00732</t>
    <phoneticPr fontId="0"/>
  </si>
  <si>
    <t>EHD WIP_MOVE_TXN_INTERFACE garbage data deletion</t>
    <phoneticPr fontId="0"/>
  </si>
  <si>
    <t>DMIS00000009201702210001</t>
    <phoneticPr fontId="0"/>
  </si>
  <si>
    <r>
      <t>TIP PRAS EHD WIP_MOVE_TXN_INTERFACE</t>
    </r>
    <r>
      <rPr>
        <sz val="11"/>
        <rFont val="ＭＳ Ｐゴシック"/>
        <family val="3"/>
        <charset val="128"/>
      </rPr>
      <t>不要データ削除対応</t>
    </r>
    <r>
      <rPr>
        <sz val="11"/>
        <rFont val="Arial"/>
        <family val="2"/>
      </rPr>
      <t>_20170221(SP-Sui DB</t>
    </r>
    <r>
      <rPr>
        <sz val="11"/>
        <rFont val="ＭＳ Ｐゴシック"/>
        <family val="3"/>
        <charset val="128"/>
      </rPr>
      <t>更新</t>
    </r>
    <r>
      <rPr>
        <sz val="11"/>
        <rFont val="Arial"/>
        <family val="2"/>
      </rPr>
      <t>)</t>
    </r>
  </si>
  <si>
    <t>TIP IB00733</t>
    <phoneticPr fontId="0"/>
  </si>
  <si>
    <t>Recovery of CCPH Shipping status update process error</t>
    <phoneticPr fontId="0"/>
  </si>
  <si>
    <t>DMIS00000009201702220001</t>
    <phoneticPr fontId="0"/>
  </si>
  <si>
    <r>
      <t>TIP PRAS Calcomp</t>
    </r>
    <r>
      <rPr>
        <sz val="11"/>
        <rFont val="ＭＳ Ｐゴシック"/>
        <family val="3"/>
        <charset val="128"/>
      </rPr>
      <t>出荷ステータス更新処理エラーリカバリ</t>
    </r>
  </si>
  <si>
    <t>TIP IB00735</t>
    <phoneticPr fontId="0"/>
  </si>
  <si>
    <t>HDD Recovery of HDA completion data lack (20170223)</t>
    <phoneticPr fontId="0"/>
  </si>
  <si>
    <t>TIP IA00736</t>
    <phoneticPr fontId="0"/>
  </si>
  <si>
    <t>DMIS00000008201702270001</t>
    <phoneticPr fontId="0"/>
  </si>
  <si>
    <r>
      <t>TIP PRAS VMI</t>
    </r>
    <r>
      <rPr>
        <sz val="11"/>
        <rFont val="ＭＳ Ｐゴシック"/>
        <family val="3"/>
        <charset val="128"/>
      </rPr>
      <t>払出しエラー（小文字インボイス）リカバリ対応</t>
    </r>
    <r>
      <rPr>
        <sz val="11"/>
        <rFont val="Arial"/>
        <family val="2"/>
      </rPr>
      <t>_20170227(SP-Sui DB</t>
    </r>
    <r>
      <rPr>
        <sz val="11"/>
        <rFont val="ＭＳ Ｐゴシック"/>
        <family val="3"/>
        <charset val="128"/>
      </rPr>
      <t>更新</t>
    </r>
    <r>
      <rPr>
        <sz val="11"/>
        <rFont val="Arial"/>
        <family val="2"/>
      </rPr>
      <t>)</t>
    </r>
  </si>
  <si>
    <t>TIP IA00727</t>
    <phoneticPr fontId="0"/>
  </si>
  <si>
    <t>Request for additional BPO BATCHING SCHEDULE in February</t>
  </si>
  <si>
    <t>On going bidding for CQ2 prices. Most of the items price are not yet decided with Japan and Suppliers</t>
  </si>
  <si>
    <t>TIP IB00731</t>
    <phoneticPr fontId="0"/>
  </si>
  <si>
    <t>OM(Addon)/MFG(Addon)</t>
  </si>
  <si>
    <t>TIP IB00734</t>
    <phoneticPr fontId="0"/>
  </si>
  <si>
    <t>Recovery of CCPH transaction data lack (20160223)</t>
    <phoneticPr fontId="0"/>
  </si>
  <si>
    <t>DMIS00000009201702230001</t>
    <phoneticPr fontId="0"/>
  </si>
  <si>
    <r>
      <t>TIP PRAS CCPH</t>
    </r>
    <r>
      <rPr>
        <sz val="11"/>
        <rFont val="ＭＳ Ｐゴシック"/>
        <family val="3"/>
        <charset val="128"/>
      </rPr>
      <t>トランザクションデータラックのリカバリ</t>
    </r>
    <r>
      <rPr>
        <sz val="11"/>
        <rFont val="Arial"/>
        <family val="2"/>
      </rPr>
      <t>_20170223</t>
    </r>
    <r>
      <rPr>
        <sz val="11"/>
        <rFont val="ＭＳ Ｐゴシック"/>
        <family val="3"/>
        <charset val="128"/>
      </rPr>
      <t>（</t>
    </r>
    <r>
      <rPr>
        <sz val="11"/>
        <rFont val="Arial"/>
        <family val="2"/>
      </rPr>
      <t>SP-Sui DB</t>
    </r>
    <r>
      <rPr>
        <sz val="11"/>
        <rFont val="ＭＳ Ｐゴシック"/>
        <family val="3"/>
        <charset val="128"/>
      </rPr>
      <t>更新）</t>
    </r>
  </si>
  <si>
    <t>TIP IA00737</t>
  </si>
  <si>
    <t>Recovery of error transactions during PI Simulation</t>
    <phoneticPr fontId="0"/>
  </si>
  <si>
    <t>Error transactions encountered in PI Simulation</t>
  </si>
  <si>
    <t>DMIS00000008201702280001</t>
    <phoneticPr fontId="0"/>
  </si>
  <si>
    <r>
      <t>TIP PRAS PI</t>
    </r>
    <r>
      <rPr>
        <sz val="11"/>
        <rFont val="ＭＳ Ｐゴシック"/>
        <family val="3"/>
        <charset val="128"/>
      </rPr>
      <t>シミュレーションのエラーデータリカバリ対応</t>
    </r>
    <r>
      <rPr>
        <sz val="11"/>
        <rFont val="Arial"/>
        <family val="2"/>
      </rPr>
      <t>_20170223(TIP-ISD DB</t>
    </r>
    <r>
      <rPr>
        <sz val="11"/>
        <rFont val="ＭＳ Ｐゴシック"/>
        <family val="3"/>
        <charset val="128"/>
      </rPr>
      <t>更新</t>
    </r>
    <r>
      <rPr>
        <sz val="11"/>
        <rFont val="Arial"/>
        <family val="2"/>
      </rPr>
      <t>)</t>
    </r>
  </si>
  <si>
    <t>TIP IA00738</t>
    <phoneticPr fontId="0"/>
  </si>
  <si>
    <t>DMIS00000008201702280002</t>
    <phoneticPr fontId="0"/>
  </si>
  <si>
    <r>
      <t>TIP PRAS ESD</t>
    </r>
    <r>
      <rPr>
        <sz val="11"/>
        <rFont val="ＭＳ Ｐゴシック"/>
        <family val="3"/>
        <charset val="128"/>
      </rPr>
      <t>完成処理エラーデータリカバリ</t>
    </r>
    <r>
      <rPr>
        <sz val="11"/>
        <rFont val="Arial"/>
        <family val="2"/>
      </rPr>
      <t>_20170224(TIP-ISD DB</t>
    </r>
    <r>
      <rPr>
        <sz val="11"/>
        <rFont val="ＭＳ Ｐゴシック"/>
        <family val="3"/>
        <charset val="128"/>
      </rPr>
      <t>更新</t>
    </r>
    <r>
      <rPr>
        <sz val="11"/>
        <rFont val="Arial"/>
        <family val="2"/>
      </rPr>
      <t>)</t>
    </r>
  </si>
  <si>
    <t>TIP IA00739</t>
    <phoneticPr fontId="0"/>
  </si>
  <si>
    <t>DMIS00000008201702280003</t>
    <phoneticPr fontId="0"/>
  </si>
  <si>
    <r>
      <t>TIP PRAS NCV</t>
    </r>
    <r>
      <rPr>
        <sz val="11"/>
        <rFont val="ＭＳ Ｐゴシック"/>
        <family val="3"/>
        <charset val="128"/>
      </rPr>
      <t>部品を使用したユニットの無効化対応</t>
    </r>
    <r>
      <rPr>
        <sz val="11"/>
        <rFont val="Arial"/>
        <family val="2"/>
      </rPr>
      <t>_20170224(TIP-ISD DB</t>
    </r>
    <r>
      <rPr>
        <sz val="11"/>
        <rFont val="ＭＳ Ｐゴシック"/>
        <family val="3"/>
        <charset val="128"/>
      </rPr>
      <t>更新</t>
    </r>
    <r>
      <rPr>
        <sz val="11"/>
        <rFont val="Arial"/>
        <family val="2"/>
      </rPr>
      <t>)</t>
    </r>
  </si>
  <si>
    <t>TIP IA00740</t>
    <phoneticPr fontId="0"/>
  </si>
  <si>
    <t>Deactivation of Some Subinventories</t>
  </si>
  <si>
    <t>-Need to deactivate some subinventories which are not in use</t>
  </si>
  <si>
    <t>DMIS00000009201703020001</t>
    <phoneticPr fontId="0"/>
  </si>
  <si>
    <r>
      <t xml:space="preserve">TIP PRAS </t>
    </r>
    <r>
      <rPr>
        <sz val="11"/>
        <rFont val="ＭＳ Ｐゴシック"/>
        <family val="3"/>
        <charset val="128"/>
      </rPr>
      <t>不要となった</t>
    </r>
    <r>
      <rPr>
        <sz val="11"/>
        <rFont val="Arial"/>
        <family val="2"/>
      </rPr>
      <t>Subinventory</t>
    </r>
    <r>
      <rPr>
        <sz val="11"/>
        <rFont val="ＭＳ Ｐゴシック"/>
        <family val="3"/>
        <charset val="128"/>
      </rPr>
      <t>の無効化対応</t>
    </r>
    <r>
      <rPr>
        <sz val="11"/>
        <rFont val="Arial"/>
        <family val="2"/>
      </rPr>
      <t>(SP</t>
    </r>
    <r>
      <rPr>
        <sz val="11"/>
        <rFont val="ＭＳ Ｐゴシック"/>
        <family val="3"/>
        <charset val="128"/>
      </rPr>
      <t>推セットアップ</t>
    </r>
    <r>
      <rPr>
        <sz val="11"/>
        <rFont val="Arial"/>
        <family val="2"/>
      </rPr>
      <t>)</t>
    </r>
  </si>
  <si>
    <t>TIP IA00741</t>
    <phoneticPr fontId="0"/>
  </si>
  <si>
    <t>Recovery of RCV error transactions in GL STG Interface</t>
    <phoneticPr fontId="0"/>
  </si>
  <si>
    <t>Urgent recovery due to FIN Monthly Closing; incorrect account code combinations</t>
  </si>
  <si>
    <t>DMIS00000008201703060002</t>
    <phoneticPr fontId="0"/>
  </si>
  <si>
    <r>
      <t>TIP PRAS GAIA</t>
    </r>
    <r>
      <rPr>
        <sz val="11"/>
        <rFont val="ＭＳ Ｐゴシック"/>
        <family val="3"/>
        <charset val="128"/>
      </rPr>
      <t>連携エラーデータ修正</t>
    </r>
    <r>
      <rPr>
        <sz val="11"/>
        <rFont val="Arial"/>
        <family val="2"/>
      </rPr>
      <t>_20170228</t>
    </r>
    <r>
      <rPr>
        <sz val="11"/>
        <rFont val="ＭＳ Ｐゴシック"/>
        <family val="3"/>
        <charset val="128"/>
      </rPr>
      <t>（</t>
    </r>
    <r>
      <rPr>
        <sz val="11"/>
        <rFont val="Arial"/>
        <family val="2"/>
      </rPr>
      <t>TIP-ISD DB</t>
    </r>
    <r>
      <rPr>
        <sz val="11"/>
        <rFont val="ＭＳ Ｐゴシック"/>
        <family val="3"/>
        <charset val="128"/>
      </rPr>
      <t>更新）</t>
    </r>
  </si>
  <si>
    <t>TIP IA00742</t>
    <phoneticPr fontId="0"/>
  </si>
  <si>
    <t>Recovery of incorrect payment term in AR STG table</t>
    <phoneticPr fontId="0"/>
  </si>
  <si>
    <t>Incorrect payment term has been selected by Biz.User</t>
  </si>
  <si>
    <t>DMIS00000008201703010002</t>
    <phoneticPr fontId="0"/>
  </si>
  <si>
    <r>
      <t>TIP PRAS AR GAIA</t>
    </r>
    <r>
      <rPr>
        <sz val="11"/>
        <rFont val="ＭＳ Ｐゴシック"/>
        <family val="3"/>
        <charset val="128"/>
      </rPr>
      <t>連携エラーデータ修正</t>
    </r>
    <r>
      <rPr>
        <sz val="11"/>
        <rFont val="Arial"/>
        <family val="2"/>
      </rPr>
      <t>_20170228</t>
    </r>
    <r>
      <rPr>
        <sz val="11"/>
        <rFont val="ＭＳ Ｐゴシック"/>
        <family val="3"/>
        <charset val="128"/>
      </rPr>
      <t>（</t>
    </r>
    <r>
      <rPr>
        <sz val="11"/>
        <rFont val="Arial"/>
        <family val="2"/>
      </rPr>
      <t>TIP-ISD DB</t>
    </r>
    <r>
      <rPr>
        <sz val="11"/>
        <rFont val="ＭＳ Ｐゴシック"/>
        <family val="3"/>
        <charset val="128"/>
      </rPr>
      <t>更新）</t>
    </r>
  </si>
  <si>
    <t>TIP IA00730</t>
    <phoneticPr fontId="0"/>
  </si>
  <si>
    <t>MDC New Business Model</t>
  </si>
  <si>
    <t>Pilot Selling Activity</t>
  </si>
  <si>
    <t>SDSIT0000008201705090001</t>
    <phoneticPr fontId="0"/>
  </si>
  <si>
    <r>
      <t>TIP PRAS MDC</t>
    </r>
    <r>
      <rPr>
        <sz val="11"/>
        <rFont val="ＭＳ Ｐゴシック"/>
        <family val="3"/>
        <charset val="128"/>
      </rPr>
      <t>組織追加対応</t>
    </r>
    <r>
      <rPr>
        <sz val="11"/>
        <rFont val="Arial"/>
        <family val="2"/>
      </rPr>
      <t>(TIP-ISD DB</t>
    </r>
    <r>
      <rPr>
        <sz val="11"/>
        <rFont val="ＭＳ Ｐゴシック"/>
        <family val="3"/>
        <charset val="128"/>
      </rPr>
      <t>更新</t>
    </r>
    <r>
      <rPr>
        <sz val="11"/>
        <rFont val="Arial"/>
        <family val="2"/>
      </rPr>
      <t>)</t>
    </r>
  </si>
  <si>
    <t>TIP IA00743</t>
    <phoneticPr fontId="0"/>
  </si>
  <si>
    <t>Wrong Tag Count uploaded for HPCLINE</t>
    <phoneticPr fontId="0"/>
  </si>
  <si>
    <t>DMIS00000008201703010001</t>
    <phoneticPr fontId="0"/>
  </si>
  <si>
    <r>
      <t xml:space="preserve">TIP PRAS HPC PI </t>
    </r>
    <r>
      <rPr>
        <sz val="11"/>
        <rFont val="ＭＳ Ｐゴシック"/>
        <family val="3"/>
        <charset val="128"/>
      </rPr>
      <t>誤カウントデータ登録リカバリ対応</t>
    </r>
    <r>
      <rPr>
        <sz val="11"/>
        <rFont val="Arial"/>
        <family val="2"/>
      </rPr>
      <t>_20170228(TIP-ISD DB</t>
    </r>
    <r>
      <rPr>
        <sz val="11"/>
        <rFont val="ＭＳ Ｐゴシック"/>
        <family val="3"/>
        <charset val="128"/>
      </rPr>
      <t>更新</t>
    </r>
    <r>
      <rPr>
        <sz val="11"/>
        <rFont val="Arial"/>
        <family val="2"/>
      </rPr>
      <t>)</t>
    </r>
  </si>
  <si>
    <t>TIP IA00744</t>
    <phoneticPr fontId="0"/>
  </si>
  <si>
    <t>PI Adjustment Completed Warning</t>
    <phoneticPr fontId="0"/>
  </si>
  <si>
    <t>DMIS00000008201703020001</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</si>
  <si>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機能承認データ修正対応</t>
    </r>
    <r>
      <rPr>
        <sz val="11"/>
        <rFont val="Arial"/>
        <family val="2"/>
      </rPr>
      <t>_20170228(TIP-ISD DB</t>
    </r>
    <r>
      <rPr>
        <sz val="11"/>
        <rFont val="ＭＳ Ｐゴシック"/>
        <family val="3"/>
        <charset val="128"/>
      </rPr>
      <t>更新</t>
    </r>
    <r>
      <rPr>
        <sz val="11"/>
        <rFont val="Arial"/>
        <family val="2"/>
      </rPr>
      <t>)</t>
    </r>
  </si>
  <si>
    <t>TIP IA00745</t>
    <phoneticPr fontId="0"/>
  </si>
  <si>
    <t>cSSD PI re-snapshot</t>
  </si>
  <si>
    <t>Transfer of PI Data from Old Snapshot Name (SSD-LINE-0217) to New Snapshot Name (SSD-LINE2-0217)</t>
  </si>
  <si>
    <t>DMIS00000008201703020002</t>
    <phoneticPr fontId="0"/>
  </si>
  <si>
    <r>
      <t xml:space="preserve">TIP PRAS SSD PI </t>
    </r>
    <r>
      <rPr>
        <sz val="11"/>
        <rFont val="ＭＳ Ｐゴシック"/>
        <family val="3"/>
        <charset val="128"/>
      </rPr>
      <t>誤カウントデータ登録リカバリ対応</t>
    </r>
    <r>
      <rPr>
        <sz val="11"/>
        <rFont val="Arial"/>
        <family val="2"/>
      </rPr>
      <t>_20170224(TIP-ISD DB</t>
    </r>
    <r>
      <rPr>
        <sz val="11"/>
        <rFont val="ＭＳ Ｐゴシック"/>
        <family val="3"/>
        <charset val="128"/>
      </rPr>
      <t>更新</t>
    </r>
    <r>
      <rPr>
        <sz val="11"/>
        <rFont val="Arial"/>
        <family val="2"/>
      </rPr>
      <t>)</t>
    </r>
  </si>
  <si>
    <t>TIP IA00746</t>
  </si>
  <si>
    <t>DMIS00000008201703010003</t>
  </si>
  <si>
    <t>TIP PRAS データのCarton Inventory Download非表示化対応_20170227(TIP-ISD DB更新)</t>
  </si>
  <si>
    <t>TIP IA00747</t>
    <phoneticPr fontId="0"/>
  </si>
  <si>
    <t>DMIS00000008201703010004</t>
  </si>
  <si>
    <t>TIP PRAS データのCarton Inventory Download非表示化対応_20170228(TIP-ISD DB更新)</t>
  </si>
  <si>
    <t>TIP IA00748</t>
    <phoneticPr fontId="0"/>
  </si>
  <si>
    <t>HPCLINE-S Recovery</t>
  </si>
  <si>
    <t>Due to wrong transation that was uploaded in TIP PHYSICAL INVENTORY COUNT, need to delete the data and the reupload again using the correct csv file</t>
  </si>
  <si>
    <t>DMIS00000008201703020003</t>
    <phoneticPr fontId="0"/>
  </si>
  <si>
    <r>
      <t xml:space="preserve">TIP PRAS HPC PI </t>
    </r>
    <r>
      <rPr>
        <sz val="11"/>
        <rFont val="ＭＳ Ｐゴシック"/>
        <family val="3"/>
        <charset val="128"/>
      </rPr>
      <t>誤カウントデータ登録リカバリ対応</t>
    </r>
    <r>
      <rPr>
        <sz val="11"/>
        <rFont val="Arial"/>
        <family val="2"/>
      </rPr>
      <t>_20170228_2(TIP-ISD DB</t>
    </r>
    <r>
      <rPr>
        <sz val="11"/>
        <rFont val="ＭＳ Ｐゴシック"/>
        <family val="3"/>
        <charset val="128"/>
      </rPr>
      <t>更新</t>
    </r>
    <r>
      <rPr>
        <sz val="11"/>
        <rFont val="Arial"/>
        <family val="2"/>
      </rPr>
      <t>)</t>
    </r>
  </si>
  <si>
    <t>TIP IB00749</t>
    <phoneticPr fontId="0"/>
  </si>
  <si>
    <t>DMIS00000009201703020003</t>
    <phoneticPr fontId="0"/>
  </si>
  <si>
    <r>
      <t>TIP PRAS Add-On</t>
    </r>
    <r>
      <rPr>
        <sz val="11"/>
        <rFont val="ＭＳ Ｐゴシック"/>
        <family val="3"/>
        <charset val="128"/>
      </rPr>
      <t>インターフェース履歴データパージ対応</t>
    </r>
    <r>
      <rPr>
        <sz val="11"/>
        <rFont val="Arial"/>
        <family val="2"/>
      </rPr>
      <t>(INV_TRN)_20170306(SP-Sui DB</t>
    </r>
    <r>
      <rPr>
        <sz val="11"/>
        <rFont val="ＭＳ Ｐゴシック"/>
        <family val="3"/>
        <charset val="128"/>
      </rPr>
      <t>更新</t>
    </r>
    <r>
      <rPr>
        <sz val="11"/>
        <rFont val="Arial"/>
        <family val="2"/>
      </rPr>
      <t>)</t>
    </r>
  </si>
  <si>
    <t>TIP IA00751</t>
    <phoneticPr fontId="0"/>
  </si>
  <si>
    <t>Cannot close Inventory Accounting Periods Feb'17</t>
  </si>
  <si>
    <t>DMIS00000008201703060001</t>
    <phoneticPr fontId="0"/>
  </si>
  <si>
    <r>
      <t xml:space="preserve">TIP PRAS PI </t>
    </r>
    <r>
      <rPr>
        <sz val="11"/>
        <rFont val="ＭＳ Ｐゴシック"/>
        <family val="3"/>
        <charset val="128"/>
      </rPr>
      <t>不要データクレンジング対応</t>
    </r>
    <r>
      <rPr>
        <sz val="11"/>
        <rFont val="Arial"/>
        <family val="2"/>
      </rPr>
      <t>_20170302(TIP-ISD DB</t>
    </r>
    <r>
      <rPr>
        <sz val="11"/>
        <rFont val="ＭＳ Ｐゴシック"/>
        <family val="3"/>
        <charset val="128"/>
      </rPr>
      <t>更新</t>
    </r>
    <r>
      <rPr>
        <sz val="11"/>
        <rFont val="Arial"/>
        <family val="2"/>
      </rPr>
      <t>)</t>
    </r>
  </si>
  <si>
    <t>TIP IB00752</t>
    <phoneticPr fontId="0"/>
  </si>
  <si>
    <t>Recovery of CCPH transaction data lack (20160306)</t>
    <phoneticPr fontId="0"/>
  </si>
  <si>
    <t>DMIS00000009201703060001</t>
    <phoneticPr fontId="0"/>
  </si>
  <si>
    <r>
      <t>TIP PRAS CCPH</t>
    </r>
    <r>
      <rPr>
        <sz val="11"/>
        <rFont val="ＭＳ Ｐゴシック"/>
        <family val="3"/>
        <charset val="128"/>
      </rPr>
      <t>トランザクションデータラックのリカバリ</t>
    </r>
    <r>
      <rPr>
        <sz val="11"/>
        <rFont val="Arial"/>
        <family val="2"/>
      </rPr>
      <t>_20170306</t>
    </r>
    <r>
      <rPr>
        <sz val="11"/>
        <rFont val="ＭＳ Ｐゴシック"/>
        <family val="3"/>
        <charset val="128"/>
      </rPr>
      <t>（</t>
    </r>
    <r>
      <rPr>
        <sz val="11"/>
        <rFont val="Arial"/>
        <family val="2"/>
      </rPr>
      <t>SP-Sui DB</t>
    </r>
    <r>
      <rPr>
        <sz val="11"/>
        <rFont val="ＭＳ Ｐゴシック"/>
        <family val="3"/>
        <charset val="128"/>
      </rPr>
      <t>更新）</t>
    </r>
  </si>
  <si>
    <t>TIP IA00753</t>
    <phoneticPr fontId="0"/>
  </si>
  <si>
    <t>Recovery of error transactions during mHDD PI FEB-2017</t>
  </si>
  <si>
    <t>Encountered error transactions during Physical Inventory of mHDD FEB-2017</t>
  </si>
  <si>
    <t>DMIS00000008201703070001</t>
    <phoneticPr fontId="0"/>
  </si>
  <si>
    <r>
      <t>TIP PRAS HDD PI Add-on</t>
    </r>
    <r>
      <rPr>
        <sz val="11"/>
        <rFont val="ＭＳ Ｐゴシック"/>
        <family val="3"/>
        <charset val="128"/>
      </rPr>
      <t>インターフェースエラーデータリカバリ対応</t>
    </r>
    <r>
      <rPr>
        <sz val="11"/>
        <rFont val="Arial"/>
        <family val="2"/>
      </rPr>
      <t>_20170228(TIP-ISD DB</t>
    </r>
    <r>
      <rPr>
        <sz val="11"/>
        <rFont val="ＭＳ Ｐゴシック"/>
        <family val="3"/>
        <charset val="128"/>
      </rPr>
      <t>更新</t>
    </r>
    <r>
      <rPr>
        <sz val="11"/>
        <rFont val="Arial"/>
        <family val="2"/>
      </rPr>
      <t>)</t>
    </r>
  </si>
  <si>
    <t>TIP IA00755</t>
    <phoneticPr fontId="0"/>
  </si>
  <si>
    <t>Recovery of Employees in AP_SUPPLIER_SITES_ALL</t>
  </si>
  <si>
    <t>Some employees were not existing in AP_SUPPLIER_SITES_ALL but existing in AP_SUPPLIER</t>
  </si>
  <si>
    <t>DMIS00000008201703090001</t>
    <phoneticPr fontId="0"/>
  </si>
  <si>
    <r>
      <t xml:space="preserve">TIP PRAS AP </t>
    </r>
    <r>
      <rPr>
        <sz val="11"/>
        <rFont val="ＭＳ Ｐゴシック"/>
        <family val="3"/>
        <charset val="128"/>
      </rPr>
      <t>従業員関連情報のデータリカバリ</t>
    </r>
    <r>
      <rPr>
        <sz val="11"/>
        <rFont val="Arial"/>
        <family val="2"/>
      </rPr>
      <t>(TIP-ISD DB</t>
    </r>
    <r>
      <rPr>
        <sz val="11"/>
        <rFont val="ＭＳ Ｐゴシック"/>
        <family val="3"/>
        <charset val="128"/>
      </rPr>
      <t>更新</t>
    </r>
    <r>
      <rPr>
        <sz val="11"/>
        <rFont val="Arial"/>
        <family val="2"/>
      </rPr>
      <t>)</t>
    </r>
  </si>
  <si>
    <t>TIP IA00756</t>
    <phoneticPr fontId="0"/>
  </si>
  <si>
    <t>The user cannot submit a PR due to AFC approval flow was stuck in "PENDING PR" even there's no more pending PR.</t>
  </si>
  <si>
    <t>DMIS00000008201703130001</t>
    <phoneticPr fontId="0"/>
  </si>
  <si>
    <t>TIP PRAS PUR PO承認フローのリカバリ対応_20170303(TIP-ISD DB更新)</t>
    <phoneticPr fontId="0"/>
  </si>
  <si>
    <t>TIP IA00757</t>
    <phoneticPr fontId="0"/>
  </si>
  <si>
    <t>DMIS00000009201703130001</t>
    <phoneticPr fontId="0"/>
  </si>
  <si>
    <r>
      <t>TIP PRAS PUR VMI</t>
    </r>
    <r>
      <rPr>
        <sz val="11"/>
        <rFont val="ＭＳ Ｐゴシック"/>
        <family val="3"/>
        <charset val="128"/>
      </rPr>
      <t>払い出しエラーリカバリ対応</t>
    </r>
    <r>
      <rPr>
        <sz val="11"/>
        <rFont val="Arial"/>
        <family val="2"/>
      </rPr>
      <t>_20170313(SP-Sui DB</t>
    </r>
    <r>
      <rPr>
        <sz val="11"/>
        <rFont val="ＭＳ Ｐゴシック"/>
        <family val="3"/>
        <charset val="128"/>
      </rPr>
      <t>更新</t>
    </r>
    <r>
      <rPr>
        <sz val="11"/>
        <rFont val="Arial"/>
        <family val="2"/>
      </rPr>
      <t>)</t>
    </r>
  </si>
  <si>
    <t>TIP IB00758</t>
  </si>
  <si>
    <t>CCPH Bare Issuance modification for prevent data lack</t>
    <phoneticPr fontId="0"/>
  </si>
  <si>
    <t>DMIS00000009201703130002</t>
    <phoneticPr fontId="0"/>
  </si>
  <si>
    <r>
      <t>TIP PRAS Calcomp</t>
    </r>
    <r>
      <rPr>
        <sz val="11"/>
        <rFont val="ＭＳ Ｐゴシック"/>
        <family val="3"/>
        <charset val="128"/>
      </rPr>
      <t>無償出荷データラック防止修正</t>
    </r>
    <r>
      <rPr>
        <sz val="11"/>
        <rFont val="Arial"/>
        <family val="2"/>
      </rPr>
      <t>(SP-Sui</t>
    </r>
    <r>
      <rPr>
        <sz val="11"/>
        <rFont val="ＭＳ Ｐゴシック"/>
        <family val="3"/>
        <charset val="128"/>
      </rPr>
      <t>開発適用</t>
    </r>
    <r>
      <rPr>
        <sz val="11"/>
        <rFont val="Arial"/>
        <family val="2"/>
      </rPr>
      <t xml:space="preserve">) </t>
    </r>
  </si>
  <si>
    <t>TIP IB00759</t>
    <phoneticPr fontId="0"/>
  </si>
  <si>
    <t>Data lack of completion processing due to high memory usage</t>
    <phoneticPr fontId="0"/>
  </si>
  <si>
    <t>Jec</t>
    <phoneticPr fontId="0"/>
  </si>
  <si>
    <t>DMIS00000008201703150001</t>
    <phoneticPr fontId="0"/>
  </si>
  <si>
    <r>
      <t xml:space="preserve">TIP PRAS EHD </t>
    </r>
    <r>
      <rPr>
        <sz val="11"/>
        <rFont val="ＭＳ Ｐゴシック"/>
        <family val="3"/>
        <charset val="128"/>
      </rPr>
      <t>メモリ高騰による完成処理データラックリカバリ</t>
    </r>
    <r>
      <rPr>
        <sz val="11"/>
        <rFont val="Arial"/>
        <family val="2"/>
      </rPr>
      <t>(SP-Sui DB</t>
    </r>
    <r>
      <rPr>
        <sz val="11"/>
        <rFont val="ＭＳ Ｐゴシック"/>
        <family val="3"/>
        <charset val="128"/>
      </rPr>
      <t>更新</t>
    </r>
    <r>
      <rPr>
        <sz val="11"/>
        <rFont val="Arial"/>
        <family val="2"/>
      </rPr>
      <t>)</t>
    </r>
  </si>
  <si>
    <t>TIP IA00765</t>
    <phoneticPr fontId="0"/>
  </si>
  <si>
    <t>HDD QLC transaction recovery</t>
  </si>
  <si>
    <t>Reason yet unknown why transaction was not interfaced to TIP_QLC_TRANSACTIONS even if status is already 'Completed' and approved.</t>
  </si>
  <si>
    <t>DMIS00000008201703240002</t>
    <phoneticPr fontId="0"/>
  </si>
  <si>
    <r>
      <t>TIP PRAS HDD QLC</t>
    </r>
    <r>
      <rPr>
        <sz val="11"/>
        <rFont val="ＭＳ Ｐゴシック"/>
        <family val="3"/>
        <charset val="128"/>
      </rPr>
      <t>データリカバリ</t>
    </r>
    <r>
      <rPr>
        <sz val="11"/>
        <rFont val="Arial"/>
        <family val="2"/>
      </rPr>
      <t>_20170323(TIP-ISD DB</t>
    </r>
    <r>
      <rPr>
        <sz val="11"/>
        <rFont val="ＭＳ Ｐゴシック"/>
        <family val="3"/>
        <charset val="128"/>
      </rPr>
      <t>更新</t>
    </r>
    <r>
      <rPr>
        <sz val="11"/>
        <rFont val="Arial"/>
        <family val="2"/>
      </rPr>
      <t>)</t>
    </r>
  </si>
  <si>
    <t>TIP IA00768</t>
    <phoneticPr fontId="0"/>
  </si>
  <si>
    <t>Registration of new transaction type for RFA transactions</t>
    <phoneticPr fontId="0"/>
  </si>
  <si>
    <t>TIP IA00771</t>
    <phoneticPr fontId="0"/>
  </si>
  <si>
    <t>Cannot proceed approval due to wrong selection. Transaction is floating in system.
Approver 1: DGIANAN account is no longer active in Oracle</t>
  </si>
  <si>
    <t>DMIS00000008201703290001</t>
    <phoneticPr fontId="0"/>
  </si>
  <si>
    <r>
      <t>TIP PRAS SPC QLC</t>
    </r>
    <r>
      <rPr>
        <sz val="11"/>
        <rFont val="ＭＳ Ｐゴシック"/>
        <family val="3"/>
        <charset val="128"/>
      </rPr>
      <t>データリカバリ</t>
    </r>
    <r>
      <rPr>
        <sz val="11"/>
        <rFont val="Arial"/>
        <family val="2"/>
      </rPr>
      <t>_20170329(TIP-ISD DB</t>
    </r>
    <r>
      <rPr>
        <sz val="11"/>
        <rFont val="ＭＳ Ｐゴシック"/>
        <family val="3"/>
        <charset val="128"/>
      </rPr>
      <t>更新</t>
    </r>
    <r>
      <rPr>
        <sz val="11"/>
        <rFont val="Arial"/>
        <family val="2"/>
      </rPr>
      <t>)</t>
    </r>
  </si>
  <si>
    <t>TIP IA00772</t>
    <phoneticPr fontId="0"/>
  </si>
  <si>
    <t>MTL_TRANSACTIONS_INTERFACE has error transaction of FRD org</t>
  </si>
  <si>
    <t>Due to Zero quantity that has been transacted under FRD org, transaction has been hang in MTL_TRANSACTIONS_INTERFACE</t>
    <phoneticPr fontId="0"/>
  </si>
  <si>
    <t>MTL 0 quantity</t>
  </si>
  <si>
    <t>TIP IA00763</t>
    <phoneticPr fontId="0"/>
  </si>
  <si>
    <t>DMIS00000009201703210001</t>
    <phoneticPr fontId="0"/>
  </si>
  <si>
    <r>
      <t>TIP PRAS VMI</t>
    </r>
    <r>
      <rPr>
        <sz val="11"/>
        <rFont val="ＭＳ Ｐゴシック"/>
        <family val="3"/>
        <charset val="128"/>
      </rPr>
      <t>払出しエラー（小文字インボイス）リカバリ対応</t>
    </r>
    <r>
      <rPr>
        <sz val="11"/>
        <rFont val="Arial"/>
        <family val="2"/>
      </rPr>
      <t>_20170321(SP-Sui DB</t>
    </r>
    <r>
      <rPr>
        <sz val="11"/>
        <rFont val="ＭＳ Ｐゴシック"/>
        <family val="3"/>
        <charset val="128"/>
      </rPr>
      <t>更新</t>
    </r>
    <r>
      <rPr>
        <sz val="11"/>
        <rFont val="Arial"/>
        <family val="2"/>
      </rPr>
      <t>)</t>
    </r>
  </si>
  <si>
    <t>TIP IB00750</t>
    <phoneticPr fontId="0"/>
  </si>
  <si>
    <t>Modification of JSOX program</t>
    <phoneticPr fontId="0"/>
  </si>
  <si>
    <t>DMIS00000009201703020004</t>
    <phoneticPr fontId="0"/>
  </si>
  <si>
    <r>
      <t>TIP PRAS JSOX</t>
    </r>
    <r>
      <rPr>
        <sz val="11"/>
        <rFont val="ＭＳ Ｐゴシック"/>
        <family val="3"/>
        <charset val="128"/>
      </rPr>
      <t>証跡ログ取得プログラム改修</t>
    </r>
    <r>
      <rPr>
        <sz val="11"/>
        <rFont val="Arial"/>
        <family val="2"/>
      </rPr>
      <t xml:space="preserve">(SP-Sui </t>
    </r>
    <r>
      <rPr>
        <sz val="11"/>
        <rFont val="ＭＳ Ｐゴシック"/>
        <family val="3"/>
        <charset val="128"/>
      </rPr>
      <t>開発適用</t>
    </r>
    <r>
      <rPr>
        <sz val="11"/>
        <rFont val="Arial"/>
        <family val="2"/>
      </rPr>
      <t>)</t>
    </r>
  </si>
  <si>
    <t>TIP IA00754</t>
    <phoneticPr fontId="0"/>
  </si>
  <si>
    <t>BPO BATCHING CALENDAR request for 2017</t>
  </si>
  <si>
    <t>This is to improve the lead-time of BPO issuance</t>
  </si>
  <si>
    <t>TIP IB00760</t>
    <phoneticPr fontId="0"/>
  </si>
  <si>
    <t>Enter Shipping Request modification for Pangea PJ</t>
    <phoneticPr fontId="0"/>
  </si>
  <si>
    <t>In Pangea PJ, We must deal with new Bill To Code, so we'll add new Bill To Code in pcm_default_values etc…</t>
    <phoneticPr fontId="0"/>
  </si>
  <si>
    <t>DMIS00000009201703210002</t>
    <phoneticPr fontId="0"/>
  </si>
  <si>
    <r>
      <t>TIP PRAS SR</t>
    </r>
    <r>
      <rPr>
        <sz val="11"/>
        <rFont val="ＭＳ Ｐゴシック"/>
        <family val="3"/>
        <charset val="128"/>
      </rPr>
      <t>作成画面</t>
    </r>
    <r>
      <rPr>
        <sz val="11"/>
        <rFont val="Arial"/>
        <family val="2"/>
      </rPr>
      <t>Pangea PJ</t>
    </r>
    <r>
      <rPr>
        <sz val="11"/>
        <rFont val="ＭＳ Ｐゴシック"/>
        <family val="3"/>
        <charset val="128"/>
      </rPr>
      <t>対応修正</t>
    </r>
    <r>
      <rPr>
        <sz val="11"/>
        <rFont val="Arial"/>
        <family val="2"/>
      </rPr>
      <t>(SP-Sui</t>
    </r>
    <r>
      <rPr>
        <sz val="11"/>
        <rFont val="ＭＳ Ｐゴシック"/>
        <family val="3"/>
        <charset val="128"/>
      </rPr>
      <t>開発適用</t>
    </r>
    <r>
      <rPr>
        <sz val="11"/>
        <rFont val="Arial"/>
        <family val="2"/>
      </rPr>
      <t>)</t>
    </r>
  </si>
  <si>
    <t>TIP IA00761</t>
    <phoneticPr fontId="0"/>
  </si>
  <si>
    <t>Electronic Approval for Manual BPO</t>
  </si>
  <si>
    <t>To create BPO entries to be approved in the added BPO manual approval function/ to view and approve/reject BPO requests assigned to the approver.</t>
  </si>
  <si>
    <t>DMIS00000009201703240002</t>
    <phoneticPr fontId="0"/>
  </si>
  <si>
    <r>
      <t xml:space="preserve">TIP PRAS </t>
    </r>
    <r>
      <rPr>
        <sz val="11"/>
        <rFont val="ＭＳ Ｐゴシック"/>
        <family val="3"/>
        <charset val="128"/>
      </rPr>
      <t>マニュアル</t>
    </r>
    <r>
      <rPr>
        <sz val="11"/>
        <rFont val="Arial"/>
        <family val="2"/>
      </rPr>
      <t>BPO</t>
    </r>
    <r>
      <rPr>
        <sz val="11"/>
        <rFont val="ＭＳ Ｐゴシック"/>
        <family val="3"/>
        <charset val="128"/>
      </rPr>
      <t>の承認機能追加対応</t>
    </r>
    <r>
      <rPr>
        <sz val="11"/>
        <rFont val="Arial"/>
        <family val="2"/>
      </rPr>
      <t xml:space="preserve">(SP-Sui </t>
    </r>
    <r>
      <rPr>
        <sz val="11"/>
        <rFont val="ＭＳ Ｐゴシック"/>
        <family val="3"/>
        <charset val="128"/>
      </rPr>
      <t>開発適用</t>
    </r>
    <r>
      <rPr>
        <sz val="11"/>
        <rFont val="Arial"/>
        <family val="2"/>
      </rPr>
      <t>)</t>
    </r>
  </si>
  <si>
    <t>TIP IA00762</t>
    <phoneticPr fontId="0"/>
  </si>
  <si>
    <t>BPO Summary Report</t>
  </si>
  <si>
    <t>To have a downloadable summary report of generated BPO based on Creation Date (From/To) and BPO Number.</t>
  </si>
  <si>
    <t>DMIS00000009201703240001</t>
    <phoneticPr fontId="0"/>
  </si>
  <si>
    <r>
      <t>TIP PRAS BPO</t>
    </r>
    <r>
      <rPr>
        <sz val="11"/>
        <rFont val="ＭＳ Ｐゴシック"/>
        <family val="3"/>
        <charset val="128"/>
      </rPr>
      <t>サマリレポート</t>
    </r>
    <r>
      <rPr>
        <sz val="11"/>
        <rFont val="Arial"/>
        <family val="2"/>
      </rPr>
      <t>(XXPURR0010)</t>
    </r>
    <r>
      <rPr>
        <sz val="11"/>
        <rFont val="ＭＳ Ｐゴシック"/>
        <family val="3"/>
        <charset val="128"/>
      </rPr>
      <t>の追加対応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r>
      <rPr>
        <sz val="11"/>
        <rFont val="Arial"/>
        <family val="2"/>
      </rPr>
      <t xml:space="preserve">) </t>
    </r>
  </si>
  <si>
    <t>TIP IA00764</t>
    <phoneticPr fontId="0"/>
  </si>
  <si>
    <t>Conversion of Oracle Reports to BI Publisher</t>
    <phoneticPr fontId="0"/>
  </si>
  <si>
    <t xml:space="preserve">Conversion of oracle report to BI Publisher to reduce total quantity of printers with barcode chip used in generating Oracle Reports.
</t>
    <phoneticPr fontId="0"/>
  </si>
  <si>
    <t>DMIS00000009201703270001</t>
    <phoneticPr fontId="0"/>
  </si>
  <si>
    <r>
      <t>TIP PRAS Oracle Reports</t>
    </r>
    <r>
      <rPr>
        <sz val="11"/>
        <rFont val="ＭＳ Ｐゴシック"/>
        <family val="3"/>
        <charset val="128"/>
      </rPr>
      <t>の</t>
    </r>
    <r>
      <rPr>
        <sz val="11"/>
        <rFont val="Arial"/>
        <family val="2"/>
      </rPr>
      <t>BI Publisher</t>
    </r>
    <r>
      <rPr>
        <sz val="11"/>
        <rFont val="ＭＳ Ｐゴシック"/>
        <family val="3"/>
        <charset val="128"/>
      </rPr>
      <t>への変換対応</t>
    </r>
    <r>
      <rPr>
        <sz val="11"/>
        <rFont val="Arial"/>
        <family val="2"/>
      </rPr>
      <t xml:space="preserve">(TIP-ISD </t>
    </r>
    <r>
      <rPr>
        <sz val="11"/>
        <rFont val="ＭＳ Ｐゴシック"/>
        <family val="3"/>
        <charset val="128"/>
      </rPr>
      <t>開発</t>
    </r>
    <r>
      <rPr>
        <sz val="11"/>
        <rFont val="Arial"/>
        <family val="2"/>
      </rPr>
      <t xml:space="preserve"> / SP-Sui</t>
    </r>
    <r>
      <rPr>
        <sz val="11"/>
        <rFont val="ＭＳ Ｐゴシック"/>
        <family val="3"/>
        <charset val="128"/>
      </rPr>
      <t>適用</t>
    </r>
    <r>
      <rPr>
        <sz val="11"/>
        <rFont val="Arial"/>
        <family val="2"/>
      </rPr>
      <t>)</t>
    </r>
  </si>
  <si>
    <t>TIP IB00766</t>
    <phoneticPr fontId="0"/>
  </si>
  <si>
    <t>Recovery of ASN creation error</t>
    <phoneticPr fontId="0"/>
  </si>
  <si>
    <t>DMIS00000008201703240001</t>
    <phoneticPr fontId="0"/>
  </si>
  <si>
    <r>
      <t>TIP PRAS ASN</t>
    </r>
    <r>
      <rPr>
        <sz val="11"/>
        <rFont val="ＭＳ Ｐゴシック"/>
        <family val="3"/>
        <charset val="128"/>
      </rPr>
      <t>作成エラーリカバリ</t>
    </r>
    <r>
      <rPr>
        <sz val="11"/>
        <rFont val="Arial"/>
        <family val="2"/>
      </rPr>
      <t>(SP-Sui DB</t>
    </r>
    <r>
      <rPr>
        <sz val="11"/>
        <rFont val="ＭＳ Ｐゴシック"/>
        <family val="3"/>
        <charset val="128"/>
      </rPr>
      <t>更新</t>
    </r>
    <r>
      <rPr>
        <sz val="11"/>
        <rFont val="Arial"/>
        <family val="2"/>
      </rPr>
      <t>)_20170323</t>
    </r>
  </si>
  <si>
    <t>TIP IB00767</t>
    <phoneticPr fontId="0"/>
  </si>
  <si>
    <t>Response turning of FRD item auto registration program</t>
    <phoneticPr fontId="0"/>
  </si>
  <si>
    <t>DMIS00000009201703280001</t>
    <phoneticPr fontId="0"/>
  </si>
  <si>
    <r>
      <t>TIP PRAS FRD</t>
    </r>
    <r>
      <rPr>
        <sz val="11"/>
        <rFont val="ＭＳ Ｐゴシック"/>
        <family val="3"/>
        <charset val="128"/>
      </rPr>
      <t>品目登録処理レスポンスチューニング（</t>
    </r>
    <r>
      <rPr>
        <sz val="11"/>
        <rFont val="Arial"/>
        <family val="2"/>
      </rPr>
      <t>SP-Sui</t>
    </r>
    <r>
      <rPr>
        <sz val="11"/>
        <rFont val="ＭＳ Ｐゴシック"/>
        <family val="3"/>
        <charset val="128"/>
      </rPr>
      <t>開発適用</t>
    </r>
    <r>
      <rPr>
        <sz val="11"/>
        <rFont val="Arial"/>
        <family val="2"/>
      </rPr>
      <t>)</t>
    </r>
  </si>
  <si>
    <t>TIP IB00769</t>
    <phoneticPr fontId="0"/>
  </si>
  <si>
    <t>Data purge for FRD Interface data</t>
    <phoneticPr fontId="0"/>
  </si>
  <si>
    <t>SDSIT0000009201704050001</t>
    <phoneticPr fontId="0"/>
  </si>
  <si>
    <r>
      <t>TIP PRAS FRD</t>
    </r>
    <r>
      <rPr>
        <sz val="11"/>
        <rFont val="ＭＳ Ｐゴシック"/>
        <family val="3"/>
        <charset val="128"/>
      </rPr>
      <t>インターフェース過去データパージ対応</t>
    </r>
    <r>
      <rPr>
        <sz val="11"/>
        <rFont val="Arial"/>
        <family val="2"/>
      </rPr>
      <t>_20170405(SP-Sui DB</t>
    </r>
    <r>
      <rPr>
        <sz val="11"/>
        <rFont val="ＭＳ Ｐゴシック"/>
        <family val="3"/>
        <charset val="128"/>
      </rPr>
      <t>更新</t>
    </r>
    <r>
      <rPr>
        <sz val="11"/>
        <rFont val="Arial"/>
        <family val="2"/>
      </rPr>
      <t>)</t>
    </r>
  </si>
  <si>
    <t>TIP IA00770</t>
    <phoneticPr fontId="0"/>
  </si>
  <si>
    <t>MTL_TRANSACTIONS_INTERFACE has error transaction of ESP org</t>
  </si>
  <si>
    <t>Due to Zero quantity that has been transacted under ESP org, transaction has been hang in MTL_TRANSACTIONS_INTERFACE</t>
  </si>
  <si>
    <t>TIP IB00773</t>
    <phoneticPr fontId="0"/>
  </si>
  <si>
    <t>Update of EMC code classification</t>
    <phoneticPr fontId="0"/>
  </si>
  <si>
    <t>New Item(not product) was occurred, and need to create SR. So we update this item code class in EMC master from 6(Other) to 1(Product).</t>
    <phoneticPr fontId="0"/>
  </si>
  <si>
    <t>DMIS00000008201703300001</t>
    <phoneticPr fontId="0"/>
  </si>
  <si>
    <r>
      <t>TIP PRAS EMC</t>
    </r>
    <r>
      <rPr>
        <sz val="11"/>
        <rFont val="ＭＳ Ｐゴシック"/>
        <family val="3"/>
        <charset val="128"/>
      </rPr>
      <t>コード区分更新</t>
    </r>
    <r>
      <rPr>
        <sz val="11"/>
        <rFont val="Arial"/>
        <family val="2"/>
      </rPr>
      <t>(SP-Sui DB</t>
    </r>
    <r>
      <rPr>
        <sz val="11"/>
        <rFont val="ＭＳ Ｐゴシック"/>
        <family val="3"/>
        <charset val="128"/>
      </rPr>
      <t>更新</t>
    </r>
    <r>
      <rPr>
        <sz val="11"/>
        <rFont val="Arial"/>
        <family val="2"/>
      </rPr>
      <t>)_20170330</t>
    </r>
  </si>
  <si>
    <t>TIP IB00774</t>
    <phoneticPr fontId="0"/>
  </si>
  <si>
    <t>Recovery of ESD E-DATA creation error</t>
    <phoneticPr fontId="0"/>
  </si>
  <si>
    <t xml:space="preserve">Due to mismutch quantity(Pallet summary vs Invoice), traget invoice can't be created. So we'll recovery this invoice data. </t>
    <phoneticPr fontId="0"/>
  </si>
  <si>
    <t>DMIS00000008201703300002</t>
    <phoneticPr fontId="0"/>
  </si>
  <si>
    <r>
      <t>TIP PRAS ESD E-DATA</t>
    </r>
    <r>
      <rPr>
        <sz val="11"/>
        <rFont val="ＭＳ Ｐゴシック"/>
        <family val="3"/>
        <charset val="128"/>
      </rPr>
      <t>作成エラーリカバリ</t>
    </r>
    <r>
      <rPr>
        <sz val="11"/>
        <rFont val="Arial"/>
        <family val="2"/>
      </rPr>
      <t>(SP-Sui DB</t>
    </r>
    <r>
      <rPr>
        <sz val="11"/>
        <rFont val="ＭＳ Ｐゴシック"/>
        <family val="3"/>
        <charset val="128"/>
      </rPr>
      <t>更新</t>
    </r>
    <r>
      <rPr>
        <sz val="11"/>
        <rFont val="Arial"/>
        <family val="2"/>
      </rPr>
      <t>)_20170330</t>
    </r>
  </si>
  <si>
    <t>TIP IB00775</t>
    <phoneticPr fontId="0"/>
  </si>
  <si>
    <t>Common</t>
    <phoneticPr fontId="0"/>
  </si>
  <si>
    <t>Change connecting information of Ome Portal Site System Switching PJ phase 2</t>
    <phoneticPr fontId="0"/>
  </si>
  <si>
    <t>SDSIT0000008201704030008</t>
    <phoneticPr fontId="0"/>
  </si>
  <si>
    <r>
      <t xml:space="preserve">TIP PRAS </t>
    </r>
    <r>
      <rPr>
        <sz val="11"/>
        <rFont val="ＭＳ Ｐゴシック"/>
        <family val="3"/>
        <charset val="128"/>
      </rPr>
      <t>シェアードシステム移管に伴なう接続先変更対応</t>
    </r>
    <r>
      <rPr>
        <sz val="11"/>
        <rFont val="Arial"/>
        <family val="2"/>
      </rPr>
      <t xml:space="preserve">2(ME-Sui </t>
    </r>
    <r>
      <rPr>
        <sz val="11"/>
        <rFont val="ＭＳ Ｐゴシック"/>
        <family val="3"/>
        <charset val="128"/>
      </rPr>
      <t>適用</t>
    </r>
    <r>
      <rPr>
        <sz val="11"/>
        <rFont val="Arial"/>
        <family val="2"/>
      </rPr>
      <t>)</t>
    </r>
  </si>
  <si>
    <t>TIP IA00776</t>
    <phoneticPr fontId="0"/>
  </si>
  <si>
    <t>Recovery for error transactions during Physical Inventory of MAR-2017</t>
  </si>
  <si>
    <t>Urgent recoveries made during Physical Inventory for MAR-2017</t>
  </si>
  <si>
    <t xml:space="preserve">SDSIT0000008201704030002 </t>
    <phoneticPr fontId="0"/>
  </si>
  <si>
    <r>
      <t>TIP PRAS PI</t>
    </r>
    <r>
      <rPr>
        <sz val="11"/>
        <rFont val="ＭＳ Ｐゴシック"/>
        <family val="3"/>
        <charset val="128"/>
      </rPr>
      <t>エラーデータリカバリ</t>
    </r>
    <r>
      <rPr>
        <sz val="11"/>
        <rFont val="Arial"/>
        <family val="2"/>
      </rPr>
      <t>_20170329(TIP-ISD DB</t>
    </r>
    <r>
      <rPr>
        <sz val="11"/>
        <rFont val="ＭＳ Ｐゴシック"/>
        <family val="3"/>
        <charset val="128"/>
      </rPr>
      <t>更新</t>
    </r>
    <r>
      <rPr>
        <sz val="11"/>
        <rFont val="Arial"/>
        <family val="2"/>
      </rPr>
      <t>)</t>
    </r>
  </si>
  <si>
    <t>TIP IA00777</t>
    <phoneticPr fontId="0"/>
  </si>
  <si>
    <t>Recovery of GL date of error transaction in AR Staging table</t>
  </si>
  <si>
    <t>transaction caused an error due to GL date is less than trx_date</t>
  </si>
  <si>
    <t>SDSIT0000008201704030005</t>
    <phoneticPr fontId="0"/>
  </si>
  <si>
    <r>
      <t xml:space="preserve">TIP PRAS AR GAIA </t>
    </r>
    <r>
      <rPr>
        <sz val="11"/>
        <rFont val="ＭＳ Ｐゴシック"/>
        <family val="3"/>
        <charset val="128"/>
      </rPr>
      <t>インターフェースデータリカバリ対応</t>
    </r>
    <r>
      <rPr>
        <sz val="11"/>
        <rFont val="Arial"/>
        <family val="2"/>
      </rPr>
      <t>_20170330(TIP-ISD DB</t>
    </r>
    <r>
      <rPr>
        <sz val="11"/>
        <rFont val="ＭＳ Ｐゴシック"/>
        <family val="3"/>
        <charset val="128"/>
      </rPr>
      <t>更新</t>
    </r>
    <r>
      <rPr>
        <sz val="11"/>
        <rFont val="Arial"/>
        <family val="2"/>
      </rPr>
      <t>)</t>
    </r>
  </si>
  <si>
    <t>TIP IA00778</t>
    <phoneticPr fontId="0"/>
  </si>
  <si>
    <t>Recovery of transactions with no credit attributes in IA</t>
  </si>
  <si>
    <t>during setup of account code in IA, overlooked credit attributes thus, once the transactions were interfaced, there was no credit attributes</t>
  </si>
  <si>
    <t>SDSIT0000008201704030007</t>
    <phoneticPr fontId="0"/>
  </si>
  <si>
    <r>
      <t>TIP PRAS IA</t>
    </r>
    <r>
      <rPr>
        <sz val="11"/>
        <rFont val="ＭＳ Ｐゴシック"/>
        <family val="3"/>
        <charset val="128"/>
      </rPr>
      <t>トランザクションデータコード修正</t>
    </r>
    <r>
      <rPr>
        <sz val="11"/>
        <rFont val="Arial"/>
        <family val="2"/>
      </rPr>
      <t>_20170330(TIP-ISD DB</t>
    </r>
    <r>
      <rPr>
        <sz val="11"/>
        <rFont val="ＭＳ Ｐゴシック"/>
        <family val="3"/>
        <charset val="128"/>
      </rPr>
      <t>更新</t>
    </r>
    <r>
      <rPr>
        <sz val="11"/>
        <rFont val="Arial"/>
        <family val="2"/>
      </rPr>
      <t>)</t>
    </r>
  </si>
  <si>
    <t>TIP IA00779</t>
    <phoneticPr fontId="0"/>
  </si>
  <si>
    <t>Recovery of error trx due to Debit Note transactions in AR Stg table</t>
  </si>
  <si>
    <t>user incorrectly selected payment term in Debit and Credit note creation that caused error in AR Staging table</t>
  </si>
  <si>
    <t>SDSIT0000008201704030006</t>
    <phoneticPr fontId="0"/>
  </si>
  <si>
    <r>
      <t xml:space="preserve">TIP PRAS AR GAIA </t>
    </r>
    <r>
      <rPr>
        <sz val="11"/>
        <rFont val="ＭＳ Ｐゴシック"/>
        <family val="3"/>
        <charset val="128"/>
      </rPr>
      <t>インターフェースデータリカバリ対応</t>
    </r>
    <r>
      <rPr>
        <sz val="11"/>
        <rFont val="Arial"/>
        <family val="2"/>
      </rPr>
      <t>_20170330_2(TIP-ISD DB</t>
    </r>
    <r>
      <rPr>
        <sz val="11"/>
        <rFont val="ＭＳ Ｐゴシック"/>
        <family val="3"/>
        <charset val="128"/>
      </rPr>
      <t>更新</t>
    </r>
    <r>
      <rPr>
        <sz val="11"/>
        <rFont val="Arial"/>
        <family val="2"/>
      </rPr>
      <t>)</t>
    </r>
  </si>
  <si>
    <t>TIP IA00780</t>
    <phoneticPr fontId="0"/>
  </si>
  <si>
    <t>Deletion of data in TIP_SSDMO_INTERFACE</t>
  </si>
  <si>
    <t>Excess data in Interface table</t>
  </si>
  <si>
    <t>SDSIT0000008201704030003</t>
    <phoneticPr fontId="0"/>
  </si>
  <si>
    <r>
      <t>TIP PRAS CCPH</t>
    </r>
    <r>
      <rPr>
        <sz val="11"/>
        <rFont val="ＭＳ Ｐゴシック"/>
        <family val="3"/>
        <charset val="128"/>
      </rPr>
      <t>不要</t>
    </r>
    <r>
      <rPr>
        <sz val="11"/>
        <rFont val="Arial"/>
        <family val="2"/>
      </rPr>
      <t>MO</t>
    </r>
    <r>
      <rPr>
        <sz val="11"/>
        <rFont val="ＭＳ Ｐゴシック"/>
        <family val="3"/>
        <charset val="128"/>
      </rPr>
      <t>データ削除</t>
    </r>
    <r>
      <rPr>
        <sz val="11"/>
        <rFont val="Arial"/>
        <family val="2"/>
      </rPr>
      <t>_20170331(TIP-ISD DB</t>
    </r>
    <r>
      <rPr>
        <sz val="11"/>
        <rFont val="ＭＳ Ｐゴシック"/>
        <family val="3"/>
        <charset val="128"/>
      </rPr>
      <t>更新</t>
    </r>
    <r>
      <rPr>
        <sz val="11"/>
        <rFont val="Arial"/>
        <family val="2"/>
      </rPr>
      <t>)</t>
    </r>
  </si>
  <si>
    <t>TIP IA00781</t>
    <phoneticPr fontId="0"/>
  </si>
  <si>
    <t>SDSIT0000008201704030009</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</si>
  <si>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_20170330(TIP-ISD DB</t>
    </r>
    <r>
      <rPr>
        <sz val="11"/>
        <rFont val="ＭＳ Ｐゴシック"/>
        <family val="3"/>
        <charset val="128"/>
      </rPr>
      <t>更新</t>
    </r>
    <r>
      <rPr>
        <sz val="11"/>
        <rFont val="Arial"/>
        <family val="2"/>
      </rPr>
      <t>)</t>
    </r>
  </si>
  <si>
    <t>TIP IB00782</t>
    <phoneticPr fontId="0"/>
  </si>
  <si>
    <t>PO import setup for Pangea PJ</t>
    <phoneticPr fontId="0"/>
  </si>
  <si>
    <t>SDSIT0000008201704040001</t>
    <phoneticPr fontId="0"/>
  </si>
  <si>
    <r>
      <t>TIP PRAS Pangea PJ</t>
    </r>
    <r>
      <rPr>
        <sz val="11"/>
        <rFont val="ＭＳ Ｐゴシック"/>
        <family val="3"/>
        <charset val="128"/>
      </rPr>
      <t>対応</t>
    </r>
    <r>
      <rPr>
        <sz val="11"/>
        <rFont val="Arial"/>
        <family val="2"/>
      </rPr>
      <t xml:space="preserve"> PO</t>
    </r>
    <r>
      <rPr>
        <sz val="11"/>
        <rFont val="ＭＳ Ｐゴシック"/>
        <family val="3"/>
        <charset val="128"/>
      </rPr>
      <t>取込み用セットアップ登録</t>
    </r>
    <r>
      <rPr>
        <sz val="11"/>
        <rFont val="Arial"/>
        <family val="2"/>
      </rPr>
      <t>(ME-Sui DB</t>
    </r>
    <r>
      <rPr>
        <sz val="11"/>
        <rFont val="ＭＳ Ｐゴシック"/>
        <family val="3"/>
        <charset val="128"/>
      </rPr>
      <t>更新</t>
    </r>
    <r>
      <rPr>
        <sz val="11"/>
        <rFont val="Arial"/>
        <family val="2"/>
      </rPr>
      <t>)</t>
    </r>
  </si>
  <si>
    <t>TIP IA00783</t>
    <phoneticPr fontId="0"/>
  </si>
  <si>
    <t>Additional Recipient for Payment data collection notification</t>
  </si>
  <si>
    <t>TIP IA00784</t>
    <phoneticPr fontId="0"/>
  </si>
  <si>
    <t>Andrew</t>
  </si>
  <si>
    <t>SDSIT0000008201704060004</t>
    <phoneticPr fontId="0"/>
  </si>
  <si>
    <r>
      <t>TIP PRAS VMI</t>
    </r>
    <r>
      <rPr>
        <sz val="11"/>
        <rFont val="ＭＳ Ｐゴシック"/>
        <family val="3"/>
        <charset val="128"/>
      </rPr>
      <t>払い出しエラーリカバリ対応</t>
    </r>
    <r>
      <rPr>
        <sz val="11"/>
        <rFont val="Arial"/>
        <family val="2"/>
      </rPr>
      <t>_20170405(SP-Sui DB</t>
    </r>
    <r>
      <rPr>
        <sz val="11"/>
        <rFont val="ＭＳ Ｐゴシック"/>
        <family val="3"/>
        <charset val="128"/>
      </rPr>
      <t>更新</t>
    </r>
    <r>
      <rPr>
        <sz val="11"/>
        <rFont val="Arial"/>
        <family val="2"/>
      </rPr>
      <t>)</t>
    </r>
  </si>
  <si>
    <t>TIP IA00785</t>
    <phoneticPr fontId="0"/>
  </si>
  <si>
    <t>Recovery of Negative Net Amount in PRAS Lastpay</t>
  </si>
  <si>
    <t>Deduction from the normal last pay is not tally to the Actual amount ( base on February2017) Balances.</t>
  </si>
  <si>
    <t>SDSIT0000008201704100002</t>
    <phoneticPr fontId="0"/>
  </si>
  <si>
    <r>
      <t xml:space="preserve">TIP PRAS </t>
    </r>
    <r>
      <rPr>
        <sz val="11"/>
        <rFont val="ＭＳ Ｐゴシック"/>
        <family val="3"/>
        <charset val="128"/>
      </rPr>
      <t>給与支払い金額の修正</t>
    </r>
    <r>
      <rPr>
        <sz val="11"/>
        <rFont val="Arial"/>
        <family val="2"/>
      </rPr>
      <t>_20170328(TIP-ISD DB</t>
    </r>
    <r>
      <rPr>
        <sz val="11"/>
        <rFont val="ＭＳ Ｐゴシック"/>
        <family val="3"/>
        <charset val="128"/>
      </rPr>
      <t>更新</t>
    </r>
    <r>
      <rPr>
        <sz val="11"/>
        <rFont val="Arial"/>
        <family val="2"/>
      </rPr>
      <t>)</t>
    </r>
  </si>
  <si>
    <t>TIP IB00786</t>
    <phoneticPr fontId="0"/>
  </si>
  <si>
    <t>Data purge for PCM Add-On Interface History data</t>
    <phoneticPr fontId="0"/>
  </si>
  <si>
    <t>SDSIT0000009201704050002</t>
    <phoneticPr fontId="0"/>
  </si>
  <si>
    <r>
      <t>TIP PRAS Add-On</t>
    </r>
    <r>
      <rPr>
        <sz val="11"/>
        <rFont val="ＭＳ Ｐゴシック"/>
        <family val="3"/>
        <charset val="128"/>
      </rPr>
      <t>インターフェース履歴データパージ対応</t>
    </r>
    <r>
      <rPr>
        <sz val="11"/>
        <rFont val="Arial"/>
        <family val="2"/>
      </rPr>
      <t>_20170405(ME-Sui DB</t>
    </r>
    <r>
      <rPr>
        <sz val="11"/>
        <rFont val="ＭＳ Ｐゴシック"/>
        <family val="3"/>
        <charset val="128"/>
      </rPr>
      <t>更新</t>
    </r>
    <r>
      <rPr>
        <sz val="11"/>
        <rFont val="Arial"/>
        <family val="2"/>
      </rPr>
      <t>)</t>
    </r>
  </si>
  <si>
    <t>TIP IA00787</t>
    <phoneticPr fontId="0"/>
  </si>
  <si>
    <t>Recovery of PR Approval Hierarchy Changes - PR stuck in Pending Status</t>
  </si>
  <si>
    <t>PR Stuck in pending status. Due to the urgency of the request, recovery has been already been performed.</t>
  </si>
  <si>
    <t>SDSIT0000008201704100004</t>
    <phoneticPr fontId="0"/>
  </si>
  <si>
    <r>
      <t>TIP PRAS PUR PO</t>
    </r>
    <r>
      <rPr>
        <sz val="11"/>
        <rFont val="ＭＳ Ｐゴシック"/>
        <family val="3"/>
        <charset val="128"/>
      </rPr>
      <t>承認フローのリカバリ対応</t>
    </r>
    <r>
      <rPr>
        <sz val="11"/>
        <rFont val="Arial"/>
        <family val="2"/>
      </rPr>
      <t>_20170329(TIP-ISD DB</t>
    </r>
    <r>
      <rPr>
        <sz val="11"/>
        <rFont val="ＭＳ Ｐゴシック"/>
        <family val="3"/>
        <charset val="128"/>
      </rPr>
      <t>更新</t>
    </r>
    <r>
      <rPr>
        <sz val="11"/>
        <rFont val="Arial"/>
        <family val="2"/>
      </rPr>
      <t>)</t>
    </r>
  </si>
  <si>
    <t>TIP IA00788</t>
    <phoneticPr fontId="0"/>
  </si>
  <si>
    <t>Recovery of error rcv transactions in GL Staging table</t>
  </si>
  <si>
    <t>Incorrect code combinations used by business user in PO affecting PRAS GL table</t>
  </si>
  <si>
    <t>SDSIT0000008201704070001</t>
    <phoneticPr fontId="0"/>
  </si>
  <si>
    <r>
      <t xml:space="preserve">TIP PRAS GAIA </t>
    </r>
    <r>
      <rPr>
        <sz val="11"/>
        <rFont val="ＭＳ Ｐゴシック"/>
        <family val="3"/>
        <charset val="128"/>
      </rPr>
      <t>インターフェースデータリカバリ対応</t>
    </r>
    <r>
      <rPr>
        <sz val="11"/>
        <rFont val="Arial"/>
        <family val="2"/>
      </rPr>
      <t>_20170404(TIP-ISD DB</t>
    </r>
    <r>
      <rPr>
        <sz val="11"/>
        <rFont val="ＭＳ Ｐゴシック"/>
        <family val="3"/>
        <charset val="128"/>
      </rPr>
      <t>更新</t>
    </r>
    <r>
      <rPr>
        <sz val="11"/>
        <rFont val="Arial"/>
        <family val="2"/>
      </rPr>
      <t>)</t>
    </r>
  </si>
  <si>
    <t>TIP IA00789</t>
    <phoneticPr fontId="0"/>
  </si>
  <si>
    <t>Hold transactions in IAS_TRANSACTION_SUM to prevent interface to GL</t>
  </si>
  <si>
    <t>Business User made corrections on inventory cost through Misc. Issue and Misc. Receipt transactions, but cost is already correct in GL and GAIA; request was to hold transaction in IA table from interfacing to GL</t>
  </si>
  <si>
    <t>SDSIT0000008201704060003</t>
    <phoneticPr fontId="0"/>
  </si>
  <si>
    <r>
      <t>TIP PRAS IA</t>
    </r>
    <r>
      <rPr>
        <sz val="11"/>
        <rFont val="ＭＳ Ｐゴシック"/>
        <family val="3"/>
        <charset val="128"/>
      </rPr>
      <t>トランザクションデータ</t>
    </r>
    <r>
      <rPr>
        <sz val="11"/>
        <rFont val="Arial"/>
        <family val="2"/>
      </rPr>
      <t>GL</t>
    </r>
    <r>
      <rPr>
        <sz val="11"/>
        <rFont val="ＭＳ Ｐゴシック"/>
        <family val="3"/>
        <charset val="128"/>
      </rPr>
      <t>接続防止設定</t>
    </r>
    <r>
      <rPr>
        <sz val="11"/>
        <rFont val="Arial"/>
        <family val="2"/>
      </rPr>
      <t>_20170331(TIP-ISD DB</t>
    </r>
    <r>
      <rPr>
        <sz val="11"/>
        <rFont val="ＭＳ Ｐゴシック"/>
        <family val="3"/>
        <charset val="128"/>
      </rPr>
      <t>更新</t>
    </r>
    <r>
      <rPr>
        <sz val="11"/>
        <rFont val="Arial"/>
        <family val="2"/>
      </rPr>
      <t>)</t>
    </r>
  </si>
  <si>
    <t>TIP IA00790</t>
    <phoneticPr fontId="0"/>
  </si>
  <si>
    <t>Cannot close Inventory Accounting Periods Mar'17</t>
  </si>
  <si>
    <t>SDSIT0000008201704060001</t>
    <phoneticPr fontId="0"/>
  </si>
  <si>
    <r>
      <t xml:space="preserve">TIP PRAS PI </t>
    </r>
    <r>
      <rPr>
        <sz val="11"/>
        <rFont val="ＭＳ Ｐゴシック"/>
        <family val="3"/>
        <charset val="128"/>
      </rPr>
      <t>不要データクレンジング対応</t>
    </r>
    <r>
      <rPr>
        <sz val="11"/>
        <rFont val="Arial"/>
        <family val="2"/>
      </rPr>
      <t>_20170406(TIP-ISD DB</t>
    </r>
    <r>
      <rPr>
        <sz val="11"/>
        <rFont val="ＭＳ Ｐゴシック"/>
        <family val="3"/>
        <charset val="128"/>
      </rPr>
      <t>更新</t>
    </r>
    <r>
      <rPr>
        <sz val="11"/>
        <rFont val="Arial"/>
        <family val="2"/>
      </rPr>
      <t>)</t>
    </r>
  </si>
  <si>
    <t>TIP IB00791</t>
    <phoneticPr fontId="0"/>
  </si>
  <si>
    <t>Resend the receipt cancellation data for WEB-EDI</t>
    <phoneticPr fontId="0"/>
  </si>
  <si>
    <t>SDSIT0000008201704060005</t>
    <phoneticPr fontId="0"/>
  </si>
  <si>
    <r>
      <t>TIP PRAS WEB-EDI</t>
    </r>
    <r>
      <rPr>
        <sz val="11"/>
        <rFont val="ＭＳ Ｐゴシック"/>
        <family val="3"/>
        <charset val="128"/>
      </rPr>
      <t>への未送信キャンセルデータの再送</t>
    </r>
    <r>
      <rPr>
        <sz val="11"/>
        <rFont val="Arial"/>
        <family val="2"/>
      </rPr>
      <t>(ME-Sui DB</t>
    </r>
    <r>
      <rPr>
        <sz val="11"/>
        <rFont val="ＭＳ Ｐゴシック"/>
        <family val="3"/>
        <charset val="128"/>
      </rPr>
      <t>更新</t>
    </r>
    <r>
      <rPr>
        <sz val="11"/>
        <rFont val="Arial"/>
        <family val="2"/>
      </rPr>
      <t>)</t>
    </r>
  </si>
  <si>
    <t>TIP IB00792</t>
    <phoneticPr fontId="0"/>
  </si>
  <si>
    <t>Recovery of VMI Pending Transaction</t>
    <phoneticPr fontId="0"/>
  </si>
  <si>
    <t>SDSIT0000009201704060002</t>
    <phoneticPr fontId="0"/>
  </si>
  <si>
    <r>
      <t xml:space="preserve">TIP PRAS </t>
    </r>
    <r>
      <rPr>
        <sz val="11"/>
        <rFont val="ＭＳ Ｐゴシック"/>
        <family val="3"/>
        <charset val="128"/>
      </rPr>
      <t>保留</t>
    </r>
    <r>
      <rPr>
        <sz val="11"/>
        <rFont val="Arial"/>
        <family val="2"/>
      </rPr>
      <t>IF</t>
    </r>
    <r>
      <rPr>
        <sz val="11"/>
        <rFont val="ＭＳ Ｐゴシック"/>
        <family val="3"/>
        <charset val="128"/>
      </rPr>
      <t>データのリカバリ</t>
    </r>
    <r>
      <rPr>
        <sz val="11"/>
        <rFont val="Arial"/>
        <family val="2"/>
      </rPr>
      <t>(ME-Sui DB</t>
    </r>
    <r>
      <rPr>
        <sz val="11"/>
        <rFont val="ＭＳ Ｐゴシック"/>
        <family val="3"/>
        <charset val="128"/>
      </rPr>
      <t>更新</t>
    </r>
    <r>
      <rPr>
        <sz val="11"/>
        <rFont val="Arial"/>
        <family val="2"/>
      </rPr>
      <t>)</t>
    </r>
  </si>
  <si>
    <t>TIP IA00793</t>
    <phoneticPr fontId="0"/>
  </si>
  <si>
    <t>PI Adjustment Completed Warning_MAR2017</t>
  </si>
  <si>
    <t>SDSIT0000008201704060002</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</si>
  <si>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機能承認データ修正対応</t>
    </r>
    <r>
      <rPr>
        <sz val="11"/>
        <rFont val="Arial"/>
        <family val="2"/>
      </rPr>
      <t>_20170331(TIP-ISD DB</t>
    </r>
    <r>
      <rPr>
        <sz val="11"/>
        <rFont val="ＭＳ Ｐゴシック"/>
        <family val="3"/>
        <charset val="128"/>
      </rPr>
      <t>更新</t>
    </r>
    <r>
      <rPr>
        <sz val="11"/>
        <rFont val="Arial"/>
        <family val="2"/>
      </rPr>
      <t>)</t>
    </r>
  </si>
  <si>
    <t>TIP IA00794</t>
    <phoneticPr fontId="0"/>
  </si>
  <si>
    <t>SDSIT0000009201704110001</t>
    <phoneticPr fontId="0"/>
  </si>
  <si>
    <r>
      <t>TIP PRAS VMI</t>
    </r>
    <r>
      <rPr>
        <sz val="11"/>
        <rFont val="ＭＳ Ｐゴシック"/>
        <family val="3"/>
        <charset val="128"/>
      </rPr>
      <t>払出しエラー（小文字インボイス）リカバリ</t>
    </r>
    <r>
      <rPr>
        <sz val="11"/>
        <rFont val="Arial"/>
        <family val="2"/>
      </rPr>
      <t>_20170411(ME-Sui DB</t>
    </r>
    <r>
      <rPr>
        <sz val="11"/>
        <rFont val="ＭＳ Ｐゴシック"/>
        <family val="3"/>
        <charset val="128"/>
      </rPr>
      <t>更新</t>
    </r>
    <r>
      <rPr>
        <sz val="11"/>
        <rFont val="Arial"/>
        <family val="2"/>
      </rPr>
      <t>)</t>
    </r>
  </si>
  <si>
    <t>TIP IA00795</t>
    <phoneticPr fontId="0"/>
  </si>
  <si>
    <t>Additional recovery for Mobile Physical Inventory MAR-2017</t>
  </si>
  <si>
    <t>Additional recovery for mobile physical inventory transactions</t>
  </si>
  <si>
    <t>SDSIT0000008201704110001</t>
    <phoneticPr fontId="0"/>
  </si>
  <si>
    <r>
      <t>TIP PRAS PI</t>
    </r>
    <r>
      <rPr>
        <sz val="11"/>
        <rFont val="ＭＳ Ｐゴシック"/>
        <family val="3"/>
        <charset val="128"/>
      </rPr>
      <t>エラーデータリカバリ</t>
    </r>
    <r>
      <rPr>
        <sz val="11"/>
        <rFont val="Arial"/>
        <family val="2"/>
      </rPr>
      <t>_20170331(TIP-ISD DB</t>
    </r>
    <r>
      <rPr>
        <sz val="11"/>
        <rFont val="ＭＳ Ｐゴシック"/>
        <family val="3"/>
        <charset val="128"/>
      </rPr>
      <t>更新</t>
    </r>
    <r>
      <rPr>
        <sz val="11"/>
        <rFont val="Arial"/>
        <family val="2"/>
      </rPr>
      <t>)</t>
    </r>
  </si>
  <si>
    <t>TIP IA00796</t>
    <phoneticPr fontId="0"/>
  </si>
  <si>
    <t>Update of BPO Approval Hierarchy</t>
  </si>
  <si>
    <t>User cannot proceed with BPO creation without the approval hierarchy</t>
  </si>
  <si>
    <t>SDSIT0000009201704120001</t>
    <phoneticPr fontId="0"/>
  </si>
  <si>
    <r>
      <t>TIP PRAS BPO</t>
    </r>
    <r>
      <rPr>
        <sz val="11"/>
        <rFont val="ＭＳ Ｐゴシック"/>
        <family val="3"/>
        <charset val="128"/>
      </rPr>
      <t>承認マスタの登録</t>
    </r>
    <r>
      <rPr>
        <sz val="11"/>
        <rFont val="Arial"/>
        <family val="2"/>
      </rPr>
      <t>_20170412_1(ME-Sui DB</t>
    </r>
    <r>
      <rPr>
        <sz val="11"/>
        <rFont val="ＭＳ Ｐゴシック"/>
        <family val="3"/>
        <charset val="128"/>
      </rPr>
      <t>更新</t>
    </r>
    <r>
      <rPr>
        <sz val="11"/>
        <rFont val="Arial"/>
        <family val="2"/>
      </rPr>
      <t>)</t>
    </r>
  </si>
  <si>
    <t>TIP IA00797</t>
    <phoneticPr fontId="0"/>
  </si>
  <si>
    <t>SDSIT0000009201704120002</t>
    <phoneticPr fontId="0"/>
  </si>
  <si>
    <r>
      <t>TIP PRAS BPO</t>
    </r>
    <r>
      <rPr>
        <sz val="11"/>
        <rFont val="ＭＳ Ｐゴシック"/>
        <family val="3"/>
        <charset val="128"/>
      </rPr>
      <t>承認マスタの登録</t>
    </r>
    <r>
      <rPr>
        <sz val="11"/>
        <rFont val="Arial"/>
        <family val="2"/>
      </rPr>
      <t>_20170412_2(ME-Sui DB</t>
    </r>
    <r>
      <rPr>
        <sz val="11"/>
        <rFont val="ＭＳ Ｐゴシック"/>
        <family val="3"/>
        <charset val="128"/>
      </rPr>
      <t>更新</t>
    </r>
    <r>
      <rPr>
        <sz val="11"/>
        <rFont val="Arial"/>
        <family val="2"/>
      </rPr>
      <t>)</t>
    </r>
  </si>
  <si>
    <t>TIP IA00798</t>
  </si>
  <si>
    <t>Recovery of Planner code alteration</t>
  </si>
  <si>
    <t>User replaced existing planner code defined for other planner, recovery is needed to proceed with BPO approval hierarchy setup</t>
  </si>
  <si>
    <t>SDSIT0000009201704120003</t>
    <phoneticPr fontId="0"/>
  </si>
  <si>
    <r>
      <t xml:space="preserve">TIP PRAS </t>
    </r>
    <r>
      <rPr>
        <sz val="11"/>
        <rFont val="ＭＳ Ｐゴシック"/>
        <family val="3"/>
        <charset val="128"/>
      </rPr>
      <t>プランナーコードの修正対応</t>
    </r>
    <r>
      <rPr>
        <sz val="11"/>
        <rFont val="Arial"/>
        <family val="2"/>
      </rPr>
      <t>(ME-Sui DB</t>
    </r>
    <r>
      <rPr>
        <sz val="11"/>
        <rFont val="ＭＳ Ｐゴシック"/>
        <family val="3"/>
        <charset val="128"/>
      </rPr>
      <t>更新</t>
    </r>
    <r>
      <rPr>
        <sz val="11"/>
        <rFont val="Arial"/>
        <family val="2"/>
      </rPr>
      <t>)</t>
    </r>
  </si>
  <si>
    <t>TIP IA00799</t>
  </si>
  <si>
    <t>Update of BPO approval hierarchy in XXPUR_BPO_APPROVER_MST</t>
    <phoneticPr fontId="0"/>
  </si>
  <si>
    <t>SDSIT0000008201704130001</t>
    <phoneticPr fontId="0"/>
  </si>
  <si>
    <r>
      <t>TIP PRAS BPO</t>
    </r>
    <r>
      <rPr>
        <sz val="11"/>
        <rFont val="ＭＳ Ｐゴシック"/>
        <family val="3"/>
        <charset val="128"/>
      </rPr>
      <t>承認マスタの登録</t>
    </r>
    <r>
      <rPr>
        <sz val="11"/>
        <rFont val="Arial"/>
        <family val="2"/>
      </rPr>
      <t>_20170412_3(ME-Sui DB</t>
    </r>
    <r>
      <rPr>
        <sz val="11"/>
        <rFont val="ＭＳ Ｐゴシック"/>
        <family val="3"/>
        <charset val="128"/>
      </rPr>
      <t>更新</t>
    </r>
    <r>
      <rPr>
        <sz val="11"/>
        <rFont val="Arial"/>
        <family val="2"/>
      </rPr>
      <t>)</t>
    </r>
  </si>
  <si>
    <t>TIP IA00800</t>
  </si>
  <si>
    <t>SDSIT0000008201704130002</t>
    <phoneticPr fontId="0"/>
  </si>
  <si>
    <r>
      <t>TIP PRAS BPO</t>
    </r>
    <r>
      <rPr>
        <sz val="11"/>
        <rFont val="ＭＳ Ｐゴシック"/>
        <family val="3"/>
        <charset val="128"/>
      </rPr>
      <t>承認マスタの登録</t>
    </r>
    <r>
      <rPr>
        <sz val="11"/>
        <rFont val="Arial"/>
        <family val="2"/>
      </rPr>
      <t>_20170412_4(ME-Sui DB</t>
    </r>
    <r>
      <rPr>
        <sz val="11"/>
        <rFont val="ＭＳ Ｐゴシック"/>
        <family val="3"/>
        <charset val="128"/>
      </rPr>
      <t>更新</t>
    </r>
    <r>
      <rPr>
        <sz val="11"/>
        <rFont val="Arial"/>
        <family val="2"/>
      </rPr>
      <t>)</t>
    </r>
  </si>
  <si>
    <t>TIP IA00810</t>
    <phoneticPr fontId="0"/>
  </si>
  <si>
    <t>SDSIT0000009201704270002</t>
    <phoneticPr fontId="0"/>
  </si>
  <si>
    <r>
      <t>TIP PRAS VMI</t>
    </r>
    <r>
      <rPr>
        <sz val="11"/>
        <rFont val="ＭＳ Ｐゴシック"/>
        <family val="3"/>
        <charset val="128"/>
      </rPr>
      <t>払い出しエラーリカバリ対応</t>
    </r>
    <r>
      <rPr>
        <sz val="11"/>
        <rFont val="Arial"/>
        <family val="2"/>
      </rPr>
      <t>_20170427(ME-Sui DB</t>
    </r>
    <r>
      <rPr>
        <sz val="11"/>
        <rFont val="ＭＳ Ｐゴシック"/>
        <family val="3"/>
        <charset val="128"/>
      </rPr>
      <t>更新</t>
    </r>
    <r>
      <rPr>
        <sz val="11"/>
        <rFont val="Arial"/>
        <family val="2"/>
      </rPr>
      <t>)</t>
    </r>
  </si>
  <si>
    <t>TIP IB00802</t>
    <phoneticPr fontId="0"/>
  </si>
  <si>
    <t>Electronic Approval for Manual BPO[Phase 2]</t>
    <phoneticPr fontId="0"/>
  </si>
  <si>
    <r>
      <t xml:space="preserve">TIP PRAS </t>
    </r>
    <r>
      <rPr>
        <strike/>
        <sz val="11"/>
        <rFont val="ＭＳ Ｐゴシック"/>
        <family val="3"/>
        <charset val="128"/>
      </rPr>
      <t>マニュアル</t>
    </r>
    <r>
      <rPr>
        <strike/>
        <sz val="11"/>
        <rFont val="Arial"/>
        <family val="2"/>
      </rPr>
      <t>BPO</t>
    </r>
    <r>
      <rPr>
        <strike/>
        <sz val="11"/>
        <rFont val="ＭＳ Ｐゴシック"/>
        <family val="3"/>
        <charset val="128"/>
      </rPr>
      <t>の承認機能追加対応</t>
    </r>
    <r>
      <rPr>
        <strike/>
        <sz val="11"/>
        <rFont val="Arial"/>
        <family val="2"/>
      </rPr>
      <t xml:space="preserve">[Phase 2](ME-Sui </t>
    </r>
    <r>
      <rPr>
        <strike/>
        <sz val="11"/>
        <rFont val="ＭＳ Ｐゴシック"/>
        <family val="3"/>
        <charset val="128"/>
      </rPr>
      <t>開発適用</t>
    </r>
    <r>
      <rPr>
        <strike/>
        <sz val="11"/>
        <rFont val="Arial"/>
        <family val="2"/>
      </rPr>
      <t>)</t>
    </r>
  </si>
  <si>
    <t>TIP IB00801</t>
    <phoneticPr fontId="0"/>
  </si>
  <si>
    <t>Provide of RCV view to congo system for the Pangea</t>
    <phoneticPr fontId="0"/>
  </si>
  <si>
    <t>SDSIT0000009201704250001</t>
    <phoneticPr fontId="0"/>
  </si>
  <si>
    <r>
      <t xml:space="preserve">TIP PRAS </t>
    </r>
    <r>
      <rPr>
        <sz val="11"/>
        <rFont val="ＭＳ Ｐゴシック"/>
        <family val="3"/>
        <charset val="128"/>
      </rPr>
      <t>紛争鉱物</t>
    </r>
    <r>
      <rPr>
        <sz val="11"/>
        <rFont val="Arial"/>
        <family val="2"/>
      </rPr>
      <t>VIEW</t>
    </r>
    <r>
      <rPr>
        <sz val="11"/>
        <rFont val="ＭＳ Ｐゴシック"/>
        <family val="3"/>
        <charset val="128"/>
      </rPr>
      <t>の</t>
    </r>
    <r>
      <rPr>
        <sz val="11"/>
        <rFont val="Arial"/>
        <family val="2"/>
      </rPr>
      <t>pangea</t>
    </r>
    <r>
      <rPr>
        <sz val="11"/>
        <rFont val="ＭＳ Ｐゴシック"/>
        <family val="3"/>
        <charset val="128"/>
      </rPr>
      <t>対応</t>
    </r>
    <r>
      <rPr>
        <sz val="11"/>
        <rFont val="Arial"/>
        <family val="2"/>
      </rPr>
      <t xml:space="preserve">(ME-Sui </t>
    </r>
    <r>
      <rPr>
        <sz val="11"/>
        <rFont val="ＭＳ Ｐゴシック"/>
        <family val="3"/>
        <charset val="128"/>
      </rPr>
      <t>開発適用</t>
    </r>
    <r>
      <rPr>
        <sz val="11"/>
        <rFont val="Arial"/>
        <family val="2"/>
      </rPr>
      <t>)</t>
    </r>
  </si>
  <si>
    <t>TIP IA00807</t>
    <phoneticPr fontId="0"/>
  </si>
  <si>
    <t>Completion validation on EHD End Of Life models (EHD EOL Filter tool)</t>
  </si>
  <si>
    <t>SDSIT0000009201704240001</t>
    <phoneticPr fontId="0"/>
  </si>
  <si>
    <r>
      <t>TIP PRAS EHD EOL</t>
    </r>
    <r>
      <rPr>
        <sz val="11"/>
        <rFont val="ＭＳ Ｐゴシック"/>
        <family val="3"/>
        <charset val="128"/>
      </rPr>
      <t>形番対応</t>
    </r>
    <r>
      <rPr>
        <sz val="11"/>
        <rFont val="Arial"/>
        <family val="2"/>
      </rPr>
      <t>(ME-Sui</t>
    </r>
    <r>
      <rPr>
        <sz val="11"/>
        <rFont val="ＭＳ Ｐゴシック"/>
        <family val="3"/>
        <charset val="128"/>
      </rPr>
      <t>開発適用</t>
    </r>
    <r>
      <rPr>
        <sz val="11"/>
        <rFont val="Arial"/>
        <family val="2"/>
      </rPr>
      <t>)</t>
    </r>
  </si>
  <si>
    <t>TIP IA00808</t>
    <phoneticPr fontId="0"/>
  </si>
  <si>
    <t>SDSIT0000009201704270001</t>
    <phoneticPr fontId="0"/>
  </si>
  <si>
    <r>
      <t>TIP PRAS BPO</t>
    </r>
    <r>
      <rPr>
        <sz val="11"/>
        <rFont val="ＭＳ Ｐゴシック"/>
        <family val="3"/>
        <charset val="128"/>
      </rPr>
      <t>承認マスタの登録</t>
    </r>
    <r>
      <rPr>
        <sz val="11"/>
        <rFont val="Arial"/>
        <family val="2"/>
      </rPr>
      <t>_20170427(ME-Sui DB</t>
    </r>
    <r>
      <rPr>
        <sz val="11"/>
        <rFont val="ＭＳ Ｐゴシック"/>
        <family val="3"/>
        <charset val="128"/>
      </rPr>
      <t>更新</t>
    </r>
    <r>
      <rPr>
        <sz val="11"/>
        <rFont val="Arial"/>
        <family val="2"/>
      </rPr>
      <t>)</t>
    </r>
  </si>
  <si>
    <t>TIP IB00809</t>
    <phoneticPr fontId="0"/>
  </si>
  <si>
    <t>SDSIT0000008201704270001</t>
    <phoneticPr fontId="0"/>
  </si>
  <si>
    <r>
      <t>TIP PRAS ASN</t>
    </r>
    <r>
      <rPr>
        <sz val="11"/>
        <rFont val="ＭＳ Ｐゴシック"/>
        <family val="3"/>
        <charset val="128"/>
      </rPr>
      <t>作成エラーリカバリ</t>
    </r>
    <r>
      <rPr>
        <sz val="11"/>
        <rFont val="Arial"/>
        <family val="2"/>
      </rPr>
      <t>_20170426(ME-Sui DB</t>
    </r>
    <r>
      <rPr>
        <sz val="11"/>
        <rFont val="ＭＳ Ｐゴシック"/>
        <family val="3"/>
        <charset val="128"/>
      </rPr>
      <t>更新</t>
    </r>
    <r>
      <rPr>
        <sz val="11"/>
        <rFont val="Arial"/>
        <family val="2"/>
      </rPr>
      <t>)</t>
    </r>
  </si>
  <si>
    <t>TIP IB00811</t>
    <phoneticPr fontId="0"/>
  </si>
  <si>
    <t>Modificaton of DN PO information with Unicode</t>
    <phoneticPr fontId="0"/>
  </si>
  <si>
    <t>SDSIT0000008201705080002</t>
    <phoneticPr fontId="0"/>
  </si>
  <si>
    <r>
      <t>TIP PRAS DN</t>
    </r>
    <r>
      <rPr>
        <sz val="11"/>
        <rFont val="ＭＳ Ｐゴシック"/>
        <family val="3"/>
        <charset val="128"/>
      </rPr>
      <t>データ</t>
    </r>
    <r>
      <rPr>
        <sz val="11"/>
        <rFont val="Arial"/>
        <family val="2"/>
      </rPr>
      <t>Unicode</t>
    </r>
    <r>
      <rPr>
        <sz val="11"/>
        <rFont val="ＭＳ Ｐゴシック"/>
        <family val="3"/>
        <charset val="128"/>
      </rPr>
      <t>文字の修正</t>
    </r>
    <r>
      <rPr>
        <sz val="11"/>
        <rFont val="Arial"/>
        <family val="2"/>
      </rPr>
      <t>(ME-Sui DB</t>
    </r>
    <r>
      <rPr>
        <sz val="11"/>
        <rFont val="ＭＳ Ｐゴシック"/>
        <family val="3"/>
        <charset val="128"/>
      </rPr>
      <t>更新</t>
    </r>
    <r>
      <rPr>
        <sz val="11"/>
        <rFont val="Arial"/>
        <family val="2"/>
      </rPr>
      <t>)</t>
    </r>
  </si>
  <si>
    <t>TIP IB00805</t>
    <phoneticPr fontId="0"/>
  </si>
  <si>
    <t>Improvement of lack of completion data</t>
    <phoneticPr fontId="0"/>
  </si>
  <si>
    <t>SDSIT0000009201705110001</t>
    <phoneticPr fontId="0"/>
  </si>
  <si>
    <r>
      <t xml:space="preserve">TIP PRAS </t>
    </r>
    <r>
      <rPr>
        <sz val="11"/>
        <rFont val="ＭＳ Ｐゴシック"/>
        <family val="3"/>
        <charset val="128"/>
      </rPr>
      <t>完成処理データラック改善対応</t>
    </r>
    <r>
      <rPr>
        <sz val="11"/>
        <rFont val="Arial"/>
        <family val="2"/>
      </rPr>
      <t>(ME-Sui</t>
    </r>
    <r>
      <rPr>
        <sz val="11"/>
        <rFont val="ＭＳ Ｐゴシック"/>
        <family val="3"/>
        <charset val="128"/>
      </rPr>
      <t>開発適用</t>
    </r>
    <r>
      <rPr>
        <sz val="11"/>
        <rFont val="Arial"/>
        <family val="2"/>
      </rPr>
      <t>)</t>
    </r>
    <r>
      <rPr>
        <sz val="11"/>
        <rFont val="ＭＳ Ｐゴシック"/>
        <family val="3"/>
        <charset val="128"/>
      </rPr>
      <t/>
    </r>
  </si>
  <si>
    <t>TIP IB00806</t>
    <phoneticPr fontId="0"/>
  </si>
  <si>
    <t>Data cleaning of unnecessarily interface data</t>
    <phoneticPr fontId="0"/>
  </si>
  <si>
    <t>SDSIT0000009201705110002</t>
    <phoneticPr fontId="0"/>
  </si>
  <si>
    <r>
      <t xml:space="preserve">TIP PRAS </t>
    </r>
    <r>
      <rPr>
        <sz val="11"/>
        <rFont val="ＭＳ Ｐゴシック"/>
        <family val="3"/>
        <charset val="128"/>
      </rPr>
      <t>不要インターフェースデータ削除</t>
    </r>
    <r>
      <rPr>
        <sz val="11"/>
        <rFont val="Arial"/>
        <family val="2"/>
      </rPr>
      <t>(ME-Sui DB</t>
    </r>
    <r>
      <rPr>
        <sz val="11"/>
        <rFont val="ＭＳ Ｐゴシック"/>
        <family val="3"/>
        <charset val="128"/>
      </rPr>
      <t>更新</t>
    </r>
    <r>
      <rPr>
        <sz val="11"/>
        <rFont val="Arial"/>
        <family val="2"/>
      </rPr>
      <t>)</t>
    </r>
  </si>
  <si>
    <t>TIP IA00812</t>
    <phoneticPr fontId="0"/>
  </si>
  <si>
    <t>Recovery of ESPLINE PI wrong data count</t>
    <phoneticPr fontId="0"/>
  </si>
  <si>
    <t>User requested for re-snapshot</t>
  </si>
  <si>
    <t>SDSIT0000008201705080003</t>
    <phoneticPr fontId="0"/>
  </si>
  <si>
    <r>
      <t xml:space="preserve">TIP PRAS ESP PI </t>
    </r>
    <r>
      <rPr>
        <sz val="11"/>
        <rFont val="ＭＳ Ｐゴシック"/>
        <family val="3"/>
        <charset val="128"/>
      </rPr>
      <t>誤カウントデータ登録リカバリ対応</t>
    </r>
    <r>
      <rPr>
        <sz val="11"/>
        <rFont val="Arial"/>
        <family val="2"/>
      </rPr>
      <t>_20170427(TIP-ISD DB</t>
    </r>
    <r>
      <rPr>
        <sz val="11"/>
        <rFont val="ＭＳ Ｐゴシック"/>
        <family val="3"/>
        <charset val="128"/>
      </rPr>
      <t>更新</t>
    </r>
    <r>
      <rPr>
        <sz val="11"/>
        <rFont val="Arial"/>
        <family val="2"/>
      </rPr>
      <t>)</t>
    </r>
  </si>
  <si>
    <t>TIP IA00813</t>
    <phoneticPr fontId="0"/>
  </si>
  <si>
    <t>Recovery of ESDLINE PI wrong data count</t>
  </si>
  <si>
    <t>SDSIT0000008201705080004</t>
    <phoneticPr fontId="0"/>
  </si>
  <si>
    <r>
      <t xml:space="preserve">TIP PRAS ESD PI </t>
    </r>
    <r>
      <rPr>
        <sz val="11"/>
        <rFont val="ＭＳ Ｐゴシック"/>
        <family val="3"/>
        <charset val="128"/>
      </rPr>
      <t>誤カウントデータ登録リカバリ対応</t>
    </r>
    <r>
      <rPr>
        <sz val="11"/>
        <rFont val="Arial"/>
        <family val="2"/>
      </rPr>
      <t>_20170428(TIP-ISD DB</t>
    </r>
    <r>
      <rPr>
        <sz val="11"/>
        <rFont val="ＭＳ Ｐゴシック"/>
        <family val="3"/>
        <charset val="128"/>
      </rPr>
      <t>更新</t>
    </r>
    <r>
      <rPr>
        <sz val="11"/>
        <rFont val="Arial"/>
        <family val="2"/>
      </rPr>
      <t>)</t>
    </r>
  </si>
  <si>
    <t>TIP IA00814</t>
    <phoneticPr fontId="0"/>
  </si>
  <si>
    <t>PR AFC Hierarchy Flow - New Section Setup for SQA3</t>
  </si>
  <si>
    <t>User cannot pick the SQA3 in the LOV list of PR AFC Approval Hierarchy Flow due to no setup of position yet</t>
  </si>
  <si>
    <t>SDSIT0000008201705080006</t>
    <phoneticPr fontId="0"/>
  </si>
  <si>
    <r>
      <t>TIP PRAS PUR PO</t>
    </r>
    <r>
      <rPr>
        <sz val="11"/>
        <rFont val="ＭＳ Ｐゴシック"/>
        <family val="3"/>
        <charset val="128"/>
      </rPr>
      <t>承認フローのリカバリ対応</t>
    </r>
    <r>
      <rPr>
        <sz val="11"/>
        <rFont val="Arial"/>
        <family val="2"/>
      </rPr>
      <t>_20170508(TIP-ISD DB</t>
    </r>
    <r>
      <rPr>
        <sz val="11"/>
        <rFont val="ＭＳ Ｐゴシック"/>
        <family val="3"/>
        <charset val="128"/>
      </rPr>
      <t>更新</t>
    </r>
    <r>
      <rPr>
        <sz val="11"/>
        <rFont val="Arial"/>
        <family val="2"/>
      </rPr>
      <t>)</t>
    </r>
  </si>
  <si>
    <t>TIP IA00815</t>
    <phoneticPr fontId="0"/>
  </si>
  <si>
    <t>Cannot close Inventory Accounting Periods Apr'17</t>
  </si>
  <si>
    <t>SDSIT0000008201705080005</t>
    <phoneticPr fontId="0"/>
  </si>
  <si>
    <r>
      <t xml:space="preserve">TIP PRAS PI </t>
    </r>
    <r>
      <rPr>
        <sz val="11"/>
        <rFont val="ＭＳ Ｐゴシック"/>
        <family val="3"/>
        <charset val="128"/>
      </rPr>
      <t>不要データクレンジング対応</t>
    </r>
    <r>
      <rPr>
        <sz val="11"/>
        <rFont val="Arial"/>
        <family val="2"/>
      </rPr>
      <t>_20160504(TIP-ISD DB</t>
    </r>
    <r>
      <rPr>
        <sz val="11"/>
        <rFont val="ＭＳ Ｐゴシック"/>
        <family val="3"/>
        <charset val="128"/>
      </rPr>
      <t>更新</t>
    </r>
    <r>
      <rPr>
        <sz val="11"/>
        <rFont val="Arial"/>
        <family val="2"/>
      </rPr>
      <t>)</t>
    </r>
  </si>
  <si>
    <t>TIP IA00816</t>
    <phoneticPr fontId="0"/>
  </si>
  <si>
    <t>SDSIT0000009201705090001</t>
    <phoneticPr fontId="0"/>
  </si>
  <si>
    <r>
      <t>TIP PRAS VMI</t>
    </r>
    <r>
      <rPr>
        <sz val="11"/>
        <rFont val="ＭＳ Ｐゴシック"/>
        <family val="3"/>
        <charset val="128"/>
      </rPr>
      <t>払い出しエラーリカバリ対応</t>
    </r>
    <r>
      <rPr>
        <sz val="11"/>
        <rFont val="Arial"/>
        <family val="2"/>
      </rPr>
      <t>_20170509(ME-Sui DB</t>
    </r>
    <r>
      <rPr>
        <sz val="11"/>
        <rFont val="ＭＳ Ｐゴシック"/>
        <family val="3"/>
        <charset val="128"/>
      </rPr>
      <t>更新</t>
    </r>
    <r>
      <rPr>
        <sz val="11"/>
        <rFont val="Arial"/>
        <family val="2"/>
      </rPr>
      <t>)</t>
    </r>
  </si>
  <si>
    <t>TIP IB00817</t>
    <phoneticPr fontId="0"/>
  </si>
  <si>
    <t>Modification of PO out-in import to prevent ASN error</t>
    <phoneticPr fontId="0"/>
  </si>
  <si>
    <t>SDSIT0000009201705080002</t>
    <phoneticPr fontId="0"/>
  </si>
  <si>
    <r>
      <t>TIP PRAS PO(OUT-IN)</t>
    </r>
    <r>
      <rPr>
        <sz val="11"/>
        <rFont val="ＭＳ Ｐゴシック"/>
        <family val="3"/>
        <charset val="128"/>
      </rPr>
      <t>取込</t>
    </r>
    <r>
      <rPr>
        <sz val="11"/>
        <rFont val="Arial"/>
        <family val="2"/>
      </rPr>
      <t>_ASN</t>
    </r>
    <r>
      <rPr>
        <sz val="11"/>
        <rFont val="ＭＳ Ｐゴシック"/>
        <family val="3"/>
        <charset val="128"/>
      </rPr>
      <t>作成エラー防止</t>
    </r>
    <r>
      <rPr>
        <sz val="11"/>
        <rFont val="Arial"/>
        <family val="2"/>
      </rPr>
      <t>(ME-Sui</t>
    </r>
    <r>
      <rPr>
        <sz val="11"/>
        <rFont val="ＭＳ Ｐゴシック"/>
        <family val="3"/>
        <charset val="128"/>
      </rPr>
      <t>開発適用</t>
    </r>
    <r>
      <rPr>
        <sz val="11"/>
        <rFont val="Arial"/>
        <family val="2"/>
      </rPr>
      <t>)</t>
    </r>
  </si>
  <si>
    <t>TIP IB00818</t>
    <phoneticPr fontId="0"/>
  </si>
  <si>
    <t>Update of EMC code classification(for FPCA)</t>
    <phoneticPr fontId="0"/>
  </si>
  <si>
    <t>SDSIT0000008201705080007</t>
    <phoneticPr fontId="0"/>
  </si>
  <si>
    <r>
      <t>TIP PRAS FPCA</t>
    </r>
    <r>
      <rPr>
        <sz val="11"/>
        <rFont val="ＭＳ Ｐゴシック"/>
        <family val="3"/>
        <charset val="128"/>
      </rPr>
      <t>出荷のための</t>
    </r>
    <r>
      <rPr>
        <sz val="11"/>
        <rFont val="Arial"/>
        <family val="2"/>
      </rPr>
      <t>EMC</t>
    </r>
    <r>
      <rPr>
        <sz val="11"/>
        <rFont val="ＭＳ Ｐゴシック"/>
        <family val="3"/>
        <charset val="128"/>
      </rPr>
      <t>判定情報の更新</t>
    </r>
    <r>
      <rPr>
        <sz val="11"/>
        <rFont val="Arial"/>
        <family val="2"/>
      </rPr>
      <t>(ME-Sui DB</t>
    </r>
    <r>
      <rPr>
        <sz val="11"/>
        <rFont val="ＭＳ Ｐゴシック"/>
        <family val="3"/>
        <charset val="128"/>
      </rPr>
      <t>更新</t>
    </r>
    <r>
      <rPr>
        <sz val="11"/>
        <rFont val="Arial"/>
        <family val="2"/>
      </rPr>
      <t>)</t>
    </r>
  </si>
  <si>
    <t>TIP IA00819</t>
  </si>
  <si>
    <t>Change subinventory status</t>
    <phoneticPr fontId="0"/>
  </si>
  <si>
    <t>SDSIT0000008201705100002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</si>
  <si>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_20170509_2(TIP-ISD DB</t>
    </r>
    <r>
      <rPr>
        <sz val="11"/>
        <rFont val="ＭＳ Ｐゴシック"/>
        <family val="3"/>
        <charset val="128"/>
      </rPr>
      <t>更新</t>
    </r>
    <r>
      <rPr>
        <sz val="11"/>
        <rFont val="Arial"/>
        <family val="2"/>
      </rPr>
      <t>)</t>
    </r>
  </si>
  <si>
    <t>TIP IA00820</t>
    <phoneticPr fontId="0"/>
  </si>
  <si>
    <t>SDSIT0000008201705090003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</si>
  <si>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_20170509(TIP-ISD DB</t>
    </r>
    <r>
      <rPr>
        <sz val="11"/>
        <rFont val="ＭＳ Ｐゴシック"/>
        <family val="3"/>
        <charset val="128"/>
      </rPr>
      <t>更新</t>
    </r>
    <r>
      <rPr>
        <sz val="11"/>
        <rFont val="Arial"/>
        <family val="2"/>
      </rPr>
      <t>)</t>
    </r>
  </si>
  <si>
    <t>TIP IB00821</t>
    <phoneticPr fontId="0"/>
  </si>
  <si>
    <t>Change of the mail address of Purchasing &amp; Price Master Update Information</t>
    <phoneticPr fontId="0"/>
  </si>
  <si>
    <t>TIP IA00822</t>
    <phoneticPr fontId="0"/>
  </si>
  <si>
    <t>Removal of transaction with incorrect Type Code-EPP2</t>
  </si>
  <si>
    <t>Incorrect type_code input by user, thus, creating error and transction does not interface in PRAS</t>
  </si>
  <si>
    <t>TIP IA00823</t>
    <phoneticPr fontId="0"/>
  </si>
  <si>
    <t>Request for revision of BPO Approver</t>
  </si>
  <si>
    <t>SDSIT0000009201705160001</t>
    <phoneticPr fontId="0"/>
  </si>
  <si>
    <r>
      <t>TIP PRAS BPO</t>
    </r>
    <r>
      <rPr>
        <sz val="11"/>
        <rFont val="ＭＳ Ｐゴシック"/>
        <family val="3"/>
        <charset val="128"/>
      </rPr>
      <t>承認マスタの更新</t>
    </r>
    <r>
      <rPr>
        <sz val="11"/>
        <rFont val="Arial"/>
        <family val="2"/>
      </rPr>
      <t>_20170516(ME-Sui DB</t>
    </r>
    <r>
      <rPr>
        <sz val="11"/>
        <rFont val="ＭＳ Ｐゴシック"/>
        <family val="3"/>
        <charset val="128"/>
      </rPr>
      <t>更新</t>
    </r>
    <r>
      <rPr>
        <sz val="11"/>
        <rFont val="Arial"/>
        <family val="2"/>
      </rPr>
      <t>)</t>
    </r>
  </si>
  <si>
    <t>TIP IA00824</t>
    <phoneticPr fontId="0"/>
  </si>
  <si>
    <t>Insert RFA data for NHD-NAD-NND org in TIP_NUMBER</t>
  </si>
  <si>
    <t>There is no setup for NCV org in TIP_NUMBER needed for RFA</t>
  </si>
  <si>
    <t>SDSIT0000008201705160001</t>
    <phoneticPr fontId="0"/>
  </si>
  <si>
    <r>
      <t>TIP PRAS NCV</t>
    </r>
    <r>
      <rPr>
        <sz val="11"/>
        <rFont val="ＭＳ Ｐゴシック"/>
        <family val="3"/>
        <charset val="128"/>
      </rPr>
      <t>組織での</t>
    </r>
    <r>
      <rPr>
        <sz val="11"/>
        <rFont val="Arial"/>
        <family val="2"/>
      </rPr>
      <t>RFA</t>
    </r>
    <r>
      <rPr>
        <sz val="11"/>
        <rFont val="ＭＳ Ｐゴシック"/>
        <family val="3"/>
        <charset val="128"/>
      </rPr>
      <t>使用におけるセットアップ追加対応</t>
    </r>
    <r>
      <rPr>
        <sz val="11"/>
        <rFont val="Arial"/>
        <family val="2"/>
      </rPr>
      <t>_20160516(TIP-ISD DB</t>
    </r>
    <r>
      <rPr>
        <sz val="11"/>
        <rFont val="ＭＳ Ｐゴシック"/>
        <family val="3"/>
        <charset val="128"/>
      </rPr>
      <t>更新</t>
    </r>
    <r>
      <rPr>
        <sz val="11"/>
        <rFont val="Arial"/>
        <family val="2"/>
      </rPr>
      <t>)</t>
    </r>
  </si>
  <si>
    <t>TIP IA00825</t>
  </si>
  <si>
    <t>Recovery of incorrect BL used in S705-004530</t>
  </si>
  <si>
    <t>Incorrect BL  number input by LOD-PIC in the invoice</t>
  </si>
  <si>
    <t>SDSIT0000008201705180001</t>
    <phoneticPr fontId="0"/>
  </si>
  <si>
    <r>
      <t>TIP PRAS BL</t>
    </r>
    <r>
      <rPr>
        <sz val="11"/>
        <rFont val="ＭＳ Ｐゴシック"/>
        <family val="3"/>
        <charset val="128"/>
      </rPr>
      <t>番号間違いのリカバリ</t>
    </r>
    <r>
      <rPr>
        <sz val="11"/>
        <rFont val="Arial"/>
        <family val="2"/>
      </rPr>
      <t>_20170515(ME-Sui DB</t>
    </r>
    <r>
      <rPr>
        <sz val="11"/>
        <rFont val="ＭＳ Ｐゴシック"/>
        <family val="3"/>
        <charset val="128"/>
      </rPr>
      <t>更新</t>
    </r>
    <r>
      <rPr>
        <sz val="11"/>
        <rFont val="Arial"/>
        <family val="2"/>
      </rPr>
      <t>/TIP-ISD DB</t>
    </r>
    <r>
      <rPr>
        <sz val="11"/>
        <rFont val="ＭＳ Ｐゴシック"/>
        <family val="3"/>
        <charset val="128"/>
      </rPr>
      <t>更新</t>
    </r>
    <r>
      <rPr>
        <sz val="11"/>
        <rFont val="Arial"/>
        <family val="2"/>
      </rPr>
      <t>)</t>
    </r>
  </si>
  <si>
    <t>TIP IB00830</t>
    <phoneticPr fontId="0"/>
  </si>
  <si>
    <t>Recovery of House BL number</t>
  </si>
  <si>
    <t>User's miss operation in G-LOGOS.</t>
    <phoneticPr fontId="0"/>
  </si>
  <si>
    <t>SDSIT0000008201705190001</t>
    <phoneticPr fontId="0"/>
  </si>
  <si>
    <r>
      <t>TIP PRAS House BL number</t>
    </r>
    <r>
      <rPr>
        <sz val="11"/>
        <rFont val="ＭＳ Ｐゴシック"/>
        <family val="3"/>
        <charset val="128"/>
      </rPr>
      <t>入力漏れリカバリ</t>
    </r>
    <r>
      <rPr>
        <sz val="11"/>
        <rFont val="Arial"/>
        <family val="2"/>
      </rPr>
      <t xml:space="preserve"> (ME-Sui DB</t>
    </r>
    <r>
      <rPr>
        <sz val="11"/>
        <rFont val="ＭＳ Ｐゴシック"/>
        <family val="3"/>
        <charset val="128"/>
      </rPr>
      <t>更新</t>
    </r>
    <r>
      <rPr>
        <sz val="11"/>
        <rFont val="Arial"/>
        <family val="2"/>
      </rPr>
      <t>)</t>
    </r>
  </si>
  <si>
    <t>TIP IA00831</t>
    <phoneticPr fontId="0"/>
  </si>
  <si>
    <t>Update of BPO approval hierarchy in XXPUR_BPO_APPROVER_MST</t>
  </si>
  <si>
    <t>SDSIT0000009201705240001</t>
    <phoneticPr fontId="0"/>
  </si>
  <si>
    <r>
      <t>TIP PRAS BPO</t>
    </r>
    <r>
      <rPr>
        <sz val="11"/>
        <rFont val="ＭＳ Ｐゴシック"/>
        <family val="3"/>
        <charset val="128"/>
      </rPr>
      <t>承認マスタの更新</t>
    </r>
    <r>
      <rPr>
        <sz val="11"/>
        <rFont val="Arial"/>
        <family val="2"/>
      </rPr>
      <t>_20170524(ME-Sui DB</t>
    </r>
    <r>
      <rPr>
        <sz val="11"/>
        <rFont val="ＭＳ Ｐゴシック"/>
        <family val="3"/>
        <charset val="128"/>
      </rPr>
      <t>更新</t>
    </r>
    <r>
      <rPr>
        <sz val="11"/>
        <rFont val="Arial"/>
        <family val="2"/>
      </rPr>
      <t>)</t>
    </r>
  </si>
  <si>
    <t>TIP IB00832</t>
    <phoneticPr fontId="0"/>
  </si>
  <si>
    <t>Update of MSI.ATTRIBUTE10 for FPCA</t>
    <phoneticPr fontId="0"/>
  </si>
  <si>
    <t>Regarding TIP IB00818, We lost update of MSI.ATTRIBUTE10(% or #). So we insert MSI.ATTRIBUTE10 for new item(FPCA)</t>
    <phoneticPr fontId="0"/>
  </si>
  <si>
    <t>SDSIT0000008201705220001</t>
    <phoneticPr fontId="0"/>
  </si>
  <si>
    <r>
      <t>TIP PRAS FPCA</t>
    </r>
    <r>
      <rPr>
        <sz val="11"/>
        <rFont val="ＭＳ Ｐゴシック"/>
        <family val="3"/>
        <charset val="128"/>
      </rPr>
      <t>向け</t>
    </r>
    <r>
      <rPr>
        <sz val="11"/>
        <rFont val="Arial"/>
        <family val="2"/>
      </rPr>
      <t>Item</t>
    </r>
    <r>
      <rPr>
        <sz val="11"/>
        <rFont val="ＭＳ Ｐゴシック"/>
        <family val="3"/>
        <charset val="128"/>
      </rPr>
      <t>の該非判定結果登録漏れ対応</t>
    </r>
    <r>
      <rPr>
        <sz val="11"/>
        <rFont val="Arial"/>
        <family val="2"/>
      </rPr>
      <t xml:space="preserve"> (ME-Sui DB</t>
    </r>
    <r>
      <rPr>
        <sz val="11"/>
        <rFont val="ＭＳ Ｐゴシック"/>
        <family val="3"/>
        <charset val="128"/>
      </rPr>
      <t>更新</t>
    </r>
    <r>
      <rPr>
        <sz val="11"/>
        <rFont val="Arial"/>
        <family val="2"/>
      </rPr>
      <t>)</t>
    </r>
  </si>
  <si>
    <t>TIP IA00833</t>
  </si>
  <si>
    <t>Recovery of NNDLINE in TIP_KANBAN_I_REC_INTERFACE transaction</t>
  </si>
  <si>
    <t>Incorrect transaction in PMS which result error in PRAS</t>
  </si>
  <si>
    <t>SDSIT0000009201705250001</t>
    <phoneticPr fontId="0"/>
  </si>
  <si>
    <r>
      <t>TIP PRAS TIP_KANBAN_I_REC_INTERFACE</t>
    </r>
    <r>
      <rPr>
        <sz val="11"/>
        <rFont val="ＭＳ Ｐゴシック"/>
        <family val="3"/>
        <charset val="128"/>
      </rPr>
      <t>誤払い出しデータリカバリ</t>
    </r>
    <r>
      <rPr>
        <sz val="11"/>
        <rFont val="Arial"/>
        <family val="2"/>
      </rPr>
      <t>(ME-Sui DB</t>
    </r>
    <r>
      <rPr>
        <sz val="11"/>
        <rFont val="ＭＳ Ｐゴシック"/>
        <family val="3"/>
        <charset val="128"/>
      </rPr>
      <t>更新</t>
    </r>
    <r>
      <rPr>
        <sz val="11"/>
        <rFont val="Arial"/>
        <family val="2"/>
      </rPr>
      <t>)</t>
    </r>
  </si>
  <si>
    <t>TIP IA00834</t>
    <phoneticPr fontId="0"/>
  </si>
  <si>
    <t>Recovery of PR Approval Hierarchy Changes - AFC Stuck to Pending PR</t>
  </si>
  <si>
    <t>SDSIT0000008201705290001</t>
  </si>
  <si>
    <r>
      <t>TIP PRAS PUR PO</t>
    </r>
    <r>
      <rPr>
        <sz val="11"/>
        <rFont val="ＭＳ Ｐゴシック"/>
        <family val="3"/>
        <charset val="128"/>
      </rPr>
      <t>承認フローのリカバリ対応</t>
    </r>
    <r>
      <rPr>
        <sz val="11"/>
        <rFont val="Arial"/>
        <family val="2"/>
      </rPr>
      <t>_20170518</t>
    </r>
    <r>
      <rPr>
        <sz val="11"/>
        <rFont val="ＭＳ Ｐゴシック"/>
        <family val="3"/>
        <charset val="128"/>
      </rPr>
      <t>、</t>
    </r>
    <r>
      <rPr>
        <sz val="11"/>
        <rFont val="Arial"/>
        <family val="2"/>
      </rPr>
      <t>19</t>
    </r>
    <r>
      <rPr>
        <sz val="11"/>
        <rFont val="ＭＳ Ｐゴシック"/>
        <family val="3"/>
        <charset val="128"/>
      </rPr>
      <t>、</t>
    </r>
    <r>
      <rPr>
        <sz val="11"/>
        <rFont val="Arial"/>
        <family val="2"/>
      </rPr>
      <t>25(TIP-ISD DB</t>
    </r>
    <r>
      <rPr>
        <sz val="11"/>
        <rFont val="ＭＳ Ｐゴシック"/>
        <family val="3"/>
        <charset val="128"/>
      </rPr>
      <t>更新</t>
    </r>
    <r>
      <rPr>
        <sz val="11"/>
        <rFont val="Arial"/>
        <family val="2"/>
      </rPr>
      <t>)</t>
    </r>
  </si>
  <si>
    <t>TIP IB00803</t>
    <phoneticPr fontId="0"/>
  </si>
  <si>
    <r>
      <t>Improvement of duplicate check for Price master Approval function</t>
    </r>
    <r>
      <rPr>
        <sz val="9"/>
        <rFont val="ＭＳ Ｐゴシック"/>
        <family val="3"/>
        <charset val="128"/>
      </rPr>
      <t>（</t>
    </r>
    <r>
      <rPr>
        <sz val="9"/>
        <rFont val="Arial"/>
        <family val="2"/>
      </rPr>
      <t>PURF0050</t>
    </r>
    <r>
      <rPr>
        <sz val="9"/>
        <rFont val="ＭＳ Ｐゴシック"/>
        <family val="3"/>
        <charset val="128"/>
      </rPr>
      <t>）</t>
    </r>
  </si>
  <si>
    <t>SDSIT0000009201705100001</t>
    <phoneticPr fontId="0"/>
  </si>
  <si>
    <r>
      <t xml:space="preserve">TIP PRAS </t>
    </r>
    <r>
      <rPr>
        <sz val="11"/>
        <rFont val="ＭＳ Ｐゴシック"/>
        <family val="3"/>
        <charset val="128"/>
      </rPr>
      <t>価格マスタ承認機能（</t>
    </r>
    <r>
      <rPr>
        <sz val="11"/>
        <rFont val="Arial"/>
        <family val="2"/>
      </rPr>
      <t>PURF0050</t>
    </r>
    <r>
      <rPr>
        <sz val="11"/>
        <rFont val="ＭＳ Ｐゴシック"/>
        <family val="3"/>
        <charset val="128"/>
      </rPr>
      <t>）の重複チェック改善</t>
    </r>
    <r>
      <rPr>
        <sz val="11"/>
        <rFont val="Arial"/>
        <family val="2"/>
      </rPr>
      <t xml:space="preserve">(ME-Sui </t>
    </r>
    <r>
      <rPr>
        <sz val="11"/>
        <rFont val="ＭＳ Ｐゴシック"/>
        <family val="3"/>
        <charset val="128"/>
      </rPr>
      <t>開発適用</t>
    </r>
    <r>
      <rPr>
        <sz val="11"/>
        <rFont val="Arial"/>
        <family val="2"/>
      </rPr>
      <t>)</t>
    </r>
  </si>
  <si>
    <t>TIP IB00804</t>
    <phoneticPr fontId="0"/>
  </si>
  <si>
    <t>FRD Change program execution sequence to improve response</t>
    <phoneticPr fontId="0"/>
  </si>
  <si>
    <t>SDSIT0000009201705150001</t>
    <phoneticPr fontId="0"/>
  </si>
  <si>
    <r>
      <t>TIP PRAS FRD JOB</t>
    </r>
    <r>
      <rPr>
        <sz val="11"/>
        <rFont val="ＭＳ Ｐゴシック"/>
        <family val="3"/>
        <charset val="128"/>
      </rPr>
      <t>処理順序対応</t>
    </r>
    <r>
      <rPr>
        <sz val="11"/>
        <rFont val="Arial"/>
        <family val="2"/>
      </rPr>
      <t>(ME-Sui</t>
    </r>
    <r>
      <rPr>
        <sz val="11"/>
        <rFont val="ＭＳ Ｐゴシック"/>
        <family val="3"/>
        <charset val="128"/>
      </rPr>
      <t>開発適用</t>
    </r>
    <r>
      <rPr>
        <sz val="11"/>
        <rFont val="Arial"/>
        <family val="2"/>
      </rPr>
      <t>)</t>
    </r>
  </si>
  <si>
    <t>TIP IB00826</t>
    <phoneticPr fontId="0"/>
  </si>
  <si>
    <t>Bug fix of VMI receipt cancel for WEB-EDI</t>
    <phoneticPr fontId="0"/>
  </si>
  <si>
    <t>SDSIT0000009201705190001</t>
    <phoneticPr fontId="0"/>
  </si>
  <si>
    <r>
      <t>TIP PRAS VMI</t>
    </r>
    <r>
      <rPr>
        <sz val="11"/>
        <rFont val="ＭＳ Ｐゴシック"/>
        <family val="3"/>
        <charset val="128"/>
      </rPr>
      <t>受入キャンセルの不具合対応</t>
    </r>
    <r>
      <rPr>
        <sz val="11"/>
        <rFont val="Arial"/>
        <family val="2"/>
      </rPr>
      <t>(ME-Sui</t>
    </r>
    <r>
      <rPr>
        <sz val="11"/>
        <rFont val="ＭＳ Ｐゴシック"/>
        <family val="3"/>
        <charset val="128"/>
      </rPr>
      <t>開発適用</t>
    </r>
    <r>
      <rPr>
        <sz val="11"/>
        <rFont val="Arial"/>
        <family val="2"/>
      </rPr>
      <t>)</t>
    </r>
  </si>
  <si>
    <t>TIP IB00827</t>
    <phoneticPr fontId="0"/>
  </si>
  <si>
    <t>Added notification function of pending transaction data</t>
    <phoneticPr fontId="0"/>
  </si>
  <si>
    <t>SDSIT0000009201705190002</t>
    <phoneticPr fontId="0"/>
  </si>
  <si>
    <r>
      <t xml:space="preserve">TIP PRAS PUR </t>
    </r>
    <r>
      <rPr>
        <sz val="11"/>
        <rFont val="ＭＳ Ｐゴシック"/>
        <family val="3"/>
        <charset val="128"/>
      </rPr>
      <t>保留トランザクションのチェック機能追加対応</t>
    </r>
    <r>
      <rPr>
        <sz val="11"/>
        <rFont val="Arial"/>
        <family val="2"/>
      </rPr>
      <t>(ME-Sui</t>
    </r>
    <r>
      <rPr>
        <sz val="11"/>
        <rFont val="ＭＳ Ｐゴシック"/>
        <family val="3"/>
        <charset val="128"/>
      </rPr>
      <t>開発適用</t>
    </r>
    <r>
      <rPr>
        <sz val="11"/>
        <rFont val="Arial"/>
        <family val="2"/>
      </rPr>
      <t>)</t>
    </r>
  </si>
  <si>
    <t>TIP IA00828</t>
    <phoneticPr fontId="0"/>
  </si>
  <si>
    <t>Development of Pending Transaction Recovery Program Related to Closing of Inventory Period</t>
  </si>
  <si>
    <t>Creation of concurrent program for the removal/checking of pending transactions, connected to closing inventory period</t>
  </si>
  <si>
    <t>SDSIT0000009201705180001</t>
    <phoneticPr fontId="0"/>
  </si>
  <si>
    <r>
      <t xml:space="preserve">TIP PRAS PI </t>
    </r>
    <r>
      <rPr>
        <sz val="11"/>
        <rFont val="ＭＳ Ｐゴシック"/>
        <family val="3"/>
        <charset val="128"/>
      </rPr>
      <t>不要データクレンジング自動化対応</t>
    </r>
    <r>
      <rPr>
        <sz val="11"/>
        <rFont val="Arial"/>
        <family val="2"/>
      </rPr>
      <t xml:space="preserve">_20170518(TIP-ISD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</si>
  <si>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IA00829</t>
    <phoneticPr fontId="0"/>
  </si>
  <si>
    <t xml:space="preserve">Enhancement of SSD and ESD Multiple Component Data Download Report </t>
  </si>
  <si>
    <t>SDSIT0000009201705300001</t>
    <phoneticPr fontId="0"/>
  </si>
  <si>
    <r>
      <t>TIP PRAS Pangea PJ</t>
    </r>
    <r>
      <rPr>
        <sz val="11"/>
        <rFont val="ＭＳ Ｐゴシック"/>
        <family val="3"/>
        <charset val="128"/>
      </rPr>
      <t>における</t>
    </r>
    <r>
      <rPr>
        <sz val="11"/>
        <rFont val="Arial"/>
        <family val="2"/>
      </rPr>
      <t>DL Tool</t>
    </r>
    <r>
      <rPr>
        <sz val="11"/>
        <rFont val="ＭＳ Ｐゴシック"/>
        <family val="3"/>
        <charset val="128"/>
      </rPr>
      <t>用データ分離対応</t>
    </r>
    <r>
      <rPr>
        <sz val="11"/>
        <rFont val="Arial"/>
        <family val="2"/>
      </rPr>
      <t>View</t>
    </r>
    <r>
      <rPr>
        <sz val="11"/>
        <rFont val="ＭＳ Ｐゴシック"/>
        <family val="3"/>
        <charset val="128"/>
      </rPr>
      <t>のリリース</t>
    </r>
    <r>
      <rPr>
        <sz val="11"/>
        <rFont val="Arial"/>
        <family val="2"/>
      </rPr>
      <t xml:space="preserve">_20170530(TIP-ISD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</si>
  <si>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IA00835</t>
    <phoneticPr fontId="0"/>
  </si>
  <si>
    <t>Enhancement of TIP AR DNCN Program related to Payment Term Validation</t>
  </si>
  <si>
    <t>SDSIT0000009201705290001</t>
    <phoneticPr fontId="0"/>
  </si>
  <si>
    <r>
      <t>TIP PRAS AR DNCN</t>
    </r>
    <r>
      <rPr>
        <sz val="11"/>
        <rFont val="ＭＳ Ｐゴシック"/>
        <family val="3"/>
        <charset val="128"/>
      </rPr>
      <t>プログラムの支払い条件バリデーション修正</t>
    </r>
    <r>
      <rPr>
        <sz val="11"/>
        <rFont val="Arial"/>
        <family val="2"/>
      </rPr>
      <t xml:space="preserve">(TIP-ISD </t>
    </r>
    <r>
      <rPr>
        <sz val="11"/>
        <rFont val="ＭＳ Ｐゴシック"/>
        <family val="3"/>
        <charset val="128"/>
      </rPr>
      <t>開発</t>
    </r>
    <r>
      <rPr>
        <sz val="11"/>
        <rFont val="Arial"/>
        <family val="2"/>
      </rPr>
      <t xml:space="preserve"> / ME-Sui</t>
    </r>
    <r>
      <rPr>
        <sz val="11"/>
        <rFont val="ＭＳ Ｐゴシック"/>
        <family val="3"/>
        <charset val="128"/>
      </rPr>
      <t>適用</t>
    </r>
    <r>
      <rPr>
        <sz val="11"/>
        <rFont val="Arial"/>
        <family val="2"/>
      </rPr>
      <t>)</t>
    </r>
  </si>
  <si>
    <t>TIP IA00837</t>
    <phoneticPr fontId="0"/>
  </si>
  <si>
    <t>Recovery of encountered error in SPCLINE-E</t>
  </si>
  <si>
    <t>Deletion of PI Data from Old Snapshot Name (SPCLINE-E-0517) 
With Changes in System Count due to Untransacted warehouse deliveries
Deletion of Uploaded PCB count (SPC WIP PROFILING)
Adjustment of Consigned parts due to Return completion related to DRAM conversion activity</t>
  </si>
  <si>
    <t>SDSIT0000008201706010001</t>
    <phoneticPr fontId="0"/>
  </si>
  <si>
    <r>
      <t xml:space="preserve">TIP PRAS SPC PI </t>
    </r>
    <r>
      <rPr>
        <sz val="11"/>
        <rFont val="ＭＳ Ｐゴシック"/>
        <family val="3"/>
        <charset val="128"/>
      </rPr>
      <t>エラーデータリカバリ対応</t>
    </r>
    <r>
      <rPr>
        <sz val="11"/>
        <rFont val="Arial"/>
        <family val="2"/>
      </rPr>
      <t>_20170530(TIP-ISD DB</t>
    </r>
    <r>
      <rPr>
        <sz val="11"/>
        <rFont val="ＭＳ Ｐゴシック"/>
        <family val="3"/>
        <charset val="128"/>
      </rPr>
      <t>更新</t>
    </r>
    <r>
      <rPr>
        <sz val="11"/>
        <rFont val="Arial"/>
        <family val="2"/>
      </rPr>
      <t>)</t>
    </r>
  </si>
  <si>
    <t>TIP IA00838</t>
    <phoneticPr fontId="0"/>
  </si>
  <si>
    <t>Recovery of incorrect transaction in FRCLINE</t>
  </si>
  <si>
    <t>Wrong Data transaction of sub-inventory ( EHDFRC )  instead of EHDLINEHD</t>
  </si>
  <si>
    <t>SDSIT0000009201706090001</t>
    <phoneticPr fontId="0"/>
  </si>
  <si>
    <r>
      <t xml:space="preserve">TIP PRAS FRC </t>
    </r>
    <r>
      <rPr>
        <sz val="11"/>
        <rFont val="ＭＳ Ｐゴシック"/>
        <family val="3"/>
        <charset val="128"/>
      </rPr>
      <t>払出しエラーデータリカバリ対応</t>
    </r>
    <r>
      <rPr>
        <sz val="11"/>
        <rFont val="Arial"/>
        <family val="2"/>
      </rPr>
      <t>(ME-Sui DB</t>
    </r>
    <r>
      <rPr>
        <sz val="11"/>
        <rFont val="ＭＳ Ｐゴシック"/>
        <family val="3"/>
        <charset val="128"/>
      </rPr>
      <t>更新</t>
    </r>
    <r>
      <rPr>
        <sz val="11"/>
        <rFont val="Arial"/>
        <family val="2"/>
      </rPr>
      <t>)</t>
    </r>
  </si>
  <si>
    <t>TIP IA00836</t>
    <phoneticPr fontId="0"/>
  </si>
  <si>
    <t>Recovery of encountered AP Error in GAIA</t>
  </si>
  <si>
    <t>Processed invoices in PRAS are not reflected in GAIA due to double request of Data File Creation</t>
  </si>
  <si>
    <t>SDSIT0000008201706050002</t>
    <phoneticPr fontId="0"/>
  </si>
  <si>
    <r>
      <t xml:space="preserve">TIP PRAS GAIA </t>
    </r>
    <r>
      <rPr>
        <sz val="11"/>
        <rFont val="ＭＳ Ｐゴシック"/>
        <family val="3"/>
        <charset val="128"/>
      </rPr>
      <t>インターフェースデータリカバリ対応</t>
    </r>
    <r>
      <rPr>
        <sz val="11"/>
        <rFont val="Arial"/>
        <family val="2"/>
      </rPr>
      <t>_20170530(TIP-ISD DB</t>
    </r>
    <r>
      <rPr>
        <sz val="11"/>
        <rFont val="ＭＳ Ｐゴシック"/>
        <family val="3"/>
        <charset val="128"/>
      </rPr>
      <t>更新</t>
    </r>
    <r>
      <rPr>
        <sz val="11"/>
        <rFont val="Arial"/>
        <family val="2"/>
      </rPr>
      <t>)</t>
    </r>
  </si>
  <si>
    <t>TIP IA00839</t>
    <phoneticPr fontId="0"/>
  </si>
  <si>
    <t>Recovery of H705-124684 due to incorrect BL Date</t>
  </si>
  <si>
    <t>Correct BL Date should be interfaced to GAIA and also to appear in invoice</t>
  </si>
  <si>
    <t>SDSIT0000008201706010002</t>
    <phoneticPr fontId="0"/>
  </si>
  <si>
    <r>
      <t>TIP PRAS BL Date</t>
    </r>
    <r>
      <rPr>
        <sz val="11"/>
        <rFont val="ＭＳ Ｐゴシック"/>
        <family val="3"/>
        <charset val="128"/>
      </rPr>
      <t>リカバリ</t>
    </r>
    <r>
      <rPr>
        <sz val="11"/>
        <rFont val="Arial"/>
        <family val="2"/>
      </rPr>
      <t>_20170530(ME-Sui DB</t>
    </r>
    <r>
      <rPr>
        <sz val="11"/>
        <rFont val="ＭＳ Ｐゴシック"/>
        <family val="3"/>
        <charset val="128"/>
      </rPr>
      <t>更新</t>
    </r>
    <r>
      <rPr>
        <sz val="11"/>
        <rFont val="Arial"/>
        <family val="2"/>
      </rPr>
      <t>/TIP-ISD DB</t>
    </r>
    <r>
      <rPr>
        <sz val="11"/>
        <rFont val="ＭＳ Ｐゴシック"/>
        <family val="3"/>
        <charset val="128"/>
      </rPr>
      <t>更新</t>
    </r>
    <r>
      <rPr>
        <sz val="11"/>
        <rFont val="Arial"/>
        <family val="2"/>
      </rPr>
      <t>)</t>
    </r>
  </si>
  <si>
    <t>TIP IA00840</t>
    <phoneticPr fontId="0"/>
  </si>
  <si>
    <t>Hold and Unhold process status of H705-124961 due to uncombined HAWB</t>
  </si>
  <si>
    <t>BU Request to hold and unhold from interfacing of transaction to GAIA until the second invoice has been processed.</t>
  </si>
  <si>
    <t>SDSIT0000008201706050001</t>
    <phoneticPr fontId="0"/>
  </si>
  <si>
    <r>
      <t xml:space="preserve">TIP PRAS </t>
    </r>
    <r>
      <rPr>
        <sz val="11"/>
        <rFont val="ＭＳ Ｐゴシック"/>
        <family val="3"/>
        <charset val="128"/>
      </rPr>
      <t>結合漏れ</t>
    </r>
    <r>
      <rPr>
        <sz val="11"/>
        <rFont val="Arial"/>
        <family val="2"/>
      </rPr>
      <t>INVOICE</t>
    </r>
    <r>
      <rPr>
        <sz val="11"/>
        <rFont val="ＭＳ Ｐゴシック"/>
        <family val="3"/>
        <charset val="128"/>
      </rPr>
      <t>についての</t>
    </r>
    <r>
      <rPr>
        <sz val="11"/>
        <rFont val="Arial"/>
        <family val="2"/>
      </rPr>
      <t>AR</t>
    </r>
    <r>
      <rPr>
        <sz val="11"/>
        <rFont val="ＭＳ Ｐゴシック"/>
        <family val="3"/>
        <charset val="128"/>
      </rPr>
      <t>データ一時更新</t>
    </r>
    <r>
      <rPr>
        <sz val="11"/>
        <rFont val="Arial"/>
        <family val="2"/>
      </rPr>
      <t>_20170529(TIP-ISD DB</t>
    </r>
    <r>
      <rPr>
        <sz val="11"/>
        <rFont val="ＭＳ Ｐゴシック"/>
        <family val="3"/>
        <charset val="128"/>
      </rPr>
      <t>更新</t>
    </r>
    <r>
      <rPr>
        <sz val="11"/>
        <rFont val="Arial"/>
        <family val="2"/>
      </rPr>
      <t>)</t>
    </r>
  </si>
  <si>
    <t>TIP IA00841</t>
    <phoneticPr fontId="0"/>
  </si>
  <si>
    <t>SSDLINE PI Count Recovery</t>
  </si>
  <si>
    <t>Need to transfer of PI Data from Old Snapshot Name (SSD-LINE-0517) to New Snapshot Name (SSD-LINE2-0517)</t>
  </si>
  <si>
    <t>SDSIT0000008201706050003</t>
    <phoneticPr fontId="0"/>
  </si>
  <si>
    <r>
      <t xml:space="preserve">TIP PRAS SSD PI </t>
    </r>
    <r>
      <rPr>
        <sz val="11"/>
        <rFont val="ＭＳ Ｐゴシック"/>
        <family val="3"/>
        <charset val="128"/>
      </rPr>
      <t>エラーデータリカバリ対応</t>
    </r>
    <r>
      <rPr>
        <sz val="11"/>
        <rFont val="Arial"/>
        <family val="2"/>
      </rPr>
      <t>_20170531(TIP-ISD DB</t>
    </r>
    <r>
      <rPr>
        <sz val="11"/>
        <rFont val="ＭＳ Ｐゴシック"/>
        <family val="3"/>
        <charset val="128"/>
      </rPr>
      <t>更新</t>
    </r>
    <r>
      <rPr>
        <sz val="11"/>
        <rFont val="Arial"/>
        <family val="2"/>
      </rPr>
      <t>)</t>
    </r>
  </si>
  <si>
    <t>TIP IB00842</t>
    <phoneticPr fontId="0"/>
  </si>
  <si>
    <t>Delete unnecessary MTL_TRANSACTIONS_INTERFACE data</t>
    <phoneticPr fontId="0"/>
  </si>
  <si>
    <t>SDSIT0000009201706050001</t>
    <phoneticPr fontId="0"/>
  </si>
  <si>
    <r>
      <t xml:space="preserve">TIP PRAS </t>
    </r>
    <r>
      <rPr>
        <sz val="11"/>
        <rFont val="ＭＳ Ｐゴシック"/>
        <family val="3"/>
        <charset val="128"/>
      </rPr>
      <t>反映済み</t>
    </r>
    <r>
      <rPr>
        <sz val="11"/>
        <rFont val="Arial"/>
        <family val="2"/>
      </rPr>
      <t>MTL_TRANSACTIONS_INTERFACE</t>
    </r>
    <r>
      <rPr>
        <sz val="11"/>
        <rFont val="ＭＳ Ｐゴシック"/>
        <family val="3"/>
        <charset val="128"/>
      </rPr>
      <t>不要データ削除対応</t>
    </r>
    <r>
      <rPr>
        <sz val="11"/>
        <rFont val="Arial"/>
        <family val="2"/>
      </rPr>
      <t>_20170605(ME-Sui DB</t>
    </r>
    <r>
      <rPr>
        <sz val="11"/>
        <rFont val="ＭＳ Ｐゴシック"/>
        <family val="3"/>
        <charset val="128"/>
      </rPr>
      <t>更新</t>
    </r>
    <r>
      <rPr>
        <sz val="11"/>
        <rFont val="Arial"/>
        <family val="2"/>
      </rPr>
      <t>)</t>
    </r>
  </si>
  <si>
    <t>TIP IA00843</t>
    <phoneticPr fontId="0"/>
  </si>
  <si>
    <t>Recovery of PR Approval Hierarchy Changes - AFC stuck in Submitted status</t>
    <phoneticPr fontId="0"/>
  </si>
  <si>
    <t>AFC Stuck in submitted status. Due to the urgency of the request, recovery has been already been performed.</t>
  </si>
  <si>
    <t>SDSIT0000008201706090001</t>
    <phoneticPr fontId="0"/>
  </si>
  <si>
    <r>
      <t>TIP PRAS PUR PO</t>
    </r>
    <r>
      <rPr>
        <sz val="11"/>
        <rFont val="ＭＳ Ｐゴシック"/>
        <family val="3"/>
        <charset val="128"/>
      </rPr>
      <t>承認フローのリカバリ対応</t>
    </r>
    <r>
      <rPr>
        <sz val="11"/>
        <rFont val="Arial"/>
        <family val="2"/>
      </rPr>
      <t>_20170606(TIP-ISD DB</t>
    </r>
    <r>
      <rPr>
        <sz val="11"/>
        <rFont val="ＭＳ Ｐゴシック"/>
        <family val="3"/>
        <charset val="128"/>
      </rPr>
      <t>更新</t>
    </r>
    <r>
      <rPr>
        <sz val="11"/>
        <rFont val="Arial"/>
        <family val="2"/>
      </rPr>
      <t>)</t>
    </r>
  </si>
  <si>
    <t>TIP IA00844</t>
    <phoneticPr fontId="0"/>
  </si>
  <si>
    <t>Recovery of DSA HDA/HSA in HDM_OCA_COMPLETE_UNIT</t>
  </si>
  <si>
    <t>Need to recover the on-hond transaction in HDM_OCA_HDD_PLAN</t>
  </si>
  <si>
    <t>SDSIT0000008201706230001</t>
    <phoneticPr fontId="0"/>
  </si>
  <si>
    <r>
      <t>TIP PRAS DSA BOM</t>
    </r>
    <r>
      <rPr>
        <sz val="11"/>
        <rFont val="ＭＳ Ｐゴシック"/>
        <family val="3"/>
        <charset val="128"/>
      </rPr>
      <t>未登録による完成処理エラーリカバリ</t>
    </r>
    <r>
      <rPr>
        <sz val="11"/>
        <rFont val="Arial"/>
        <family val="2"/>
      </rPr>
      <t>_20170602(ME-Sui DB</t>
    </r>
    <r>
      <rPr>
        <sz val="11"/>
        <rFont val="ＭＳ Ｐゴシック"/>
        <family val="3"/>
        <charset val="128"/>
      </rPr>
      <t>更新</t>
    </r>
    <r>
      <rPr>
        <sz val="11"/>
        <rFont val="Arial"/>
        <family val="2"/>
      </rPr>
      <t>)</t>
    </r>
  </si>
  <si>
    <t>TIP IB00846</t>
    <phoneticPr fontId="0"/>
  </si>
  <si>
    <t>Update of EMC STC Judgment flag(for MDC)</t>
    <phoneticPr fontId="0"/>
  </si>
  <si>
    <t>When targe shipment item are not product(ex parts, gi-gu), We must update EMC/STC judgment flag due to logic can't use parts etc.</t>
    <phoneticPr fontId="0"/>
  </si>
  <si>
    <t>SDSIT0000008201706130001</t>
    <phoneticPr fontId="0"/>
  </si>
  <si>
    <r>
      <t>TIP PRAS MDC</t>
    </r>
    <r>
      <rPr>
        <sz val="11"/>
        <rFont val="ＭＳ Ｐゴシック"/>
        <family val="3"/>
        <charset val="128"/>
      </rPr>
      <t>出荷のための</t>
    </r>
    <r>
      <rPr>
        <sz val="11"/>
        <rFont val="Arial"/>
        <family val="2"/>
      </rPr>
      <t>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(ME-Sui DB</t>
    </r>
    <r>
      <rPr>
        <sz val="11"/>
        <rFont val="ＭＳ Ｐゴシック"/>
        <family val="3"/>
        <charset val="128"/>
      </rPr>
      <t>更新</t>
    </r>
    <r>
      <rPr>
        <sz val="11"/>
        <rFont val="Arial"/>
        <family val="2"/>
      </rPr>
      <t>)</t>
    </r>
  </si>
  <si>
    <t>TIP IA00847</t>
    <phoneticPr fontId="0"/>
  </si>
  <si>
    <t>New AP Source code setup in PRAS (T090593_000_0053)</t>
  </si>
  <si>
    <t>TIP IA00849</t>
    <phoneticPr fontId="0"/>
  </si>
  <si>
    <t xml:space="preserve">SDSIT0000009201706220001 </t>
    <phoneticPr fontId="0"/>
  </si>
  <si>
    <r>
      <t>TIP PRAS VMI</t>
    </r>
    <r>
      <rPr>
        <sz val="11"/>
        <rFont val="ＭＳ Ｐゴシック"/>
        <family val="3"/>
        <charset val="128"/>
      </rPr>
      <t>払い出しエラーリカバリ対応</t>
    </r>
    <r>
      <rPr>
        <sz val="11"/>
        <rFont val="Arial"/>
        <family val="2"/>
      </rPr>
      <t>_20170622(ME-Sui DB</t>
    </r>
    <r>
      <rPr>
        <sz val="11"/>
        <rFont val="ＭＳ Ｐゴシック"/>
        <family val="3"/>
        <charset val="128"/>
      </rPr>
      <t>更新</t>
    </r>
    <r>
      <rPr>
        <sz val="11"/>
        <rFont val="Arial"/>
        <family val="2"/>
      </rPr>
      <t>)</t>
    </r>
  </si>
  <si>
    <t>TIP IA00856</t>
    <phoneticPr fontId="0"/>
  </si>
  <si>
    <t>SDSIT0000008201706300001</t>
    <phoneticPr fontId="0"/>
  </si>
  <si>
    <r>
      <t>TIP PRAS VMI</t>
    </r>
    <r>
      <rPr>
        <sz val="11"/>
        <rFont val="ＭＳ Ｐゴシック"/>
        <family val="3"/>
        <charset val="128"/>
      </rPr>
      <t>払い出しエラーリカバリ対応</t>
    </r>
    <r>
      <rPr>
        <sz val="11"/>
        <rFont val="Arial"/>
        <family val="2"/>
      </rPr>
      <t>_20170629(ME-Sui DB</t>
    </r>
    <r>
      <rPr>
        <sz val="11"/>
        <rFont val="ＭＳ Ｐゴシック"/>
        <family val="3"/>
        <charset val="128"/>
      </rPr>
      <t>更新</t>
    </r>
    <r>
      <rPr>
        <sz val="11"/>
        <rFont val="Arial"/>
        <family val="2"/>
      </rPr>
      <t>)</t>
    </r>
  </si>
  <si>
    <t>TIP IA00848</t>
    <phoneticPr fontId="0"/>
  </si>
  <si>
    <t>Enhancement of Electronic Approval for Manual BPO</t>
    <phoneticPr fontId="0"/>
  </si>
  <si>
    <t>If no notification received in every BPO issuance, there is a need to follow-up/check to the approver the status of BPO. 
If the default manager is not available to approve the BPO issued, there will be a delay in BPO issuance to supplier.</t>
  </si>
  <si>
    <t>SDSIT0000009201707040001</t>
    <phoneticPr fontId="0"/>
  </si>
  <si>
    <r>
      <t xml:space="preserve">TIP PRAS </t>
    </r>
    <r>
      <rPr>
        <sz val="11"/>
        <rFont val="ＭＳ Ｐゴシック"/>
        <family val="3"/>
        <charset val="128"/>
      </rPr>
      <t>マニュアル</t>
    </r>
    <r>
      <rPr>
        <sz val="11"/>
        <rFont val="Arial"/>
        <family val="2"/>
      </rPr>
      <t>BPO</t>
    </r>
    <r>
      <rPr>
        <sz val="11"/>
        <rFont val="ＭＳ Ｐゴシック"/>
        <family val="3"/>
        <charset val="128"/>
      </rPr>
      <t>の承認機能追加対応</t>
    </r>
    <r>
      <rPr>
        <sz val="11"/>
        <rFont val="Arial"/>
        <family val="2"/>
      </rPr>
      <t xml:space="preserve">[Phase 2](ME-Sui </t>
    </r>
    <r>
      <rPr>
        <sz val="11"/>
        <rFont val="ＭＳ Ｐゴシック"/>
        <family val="3"/>
        <charset val="128"/>
      </rPr>
      <t>開発適用</t>
    </r>
    <r>
      <rPr>
        <sz val="11"/>
        <rFont val="Arial"/>
        <family val="2"/>
      </rPr>
      <t>)</t>
    </r>
  </si>
  <si>
    <t>TIP IB00850</t>
    <phoneticPr fontId="0"/>
  </si>
  <si>
    <t>EHD BOM Import program encountered error due to output log overflow</t>
    <phoneticPr fontId="0"/>
  </si>
  <si>
    <t>SDSIT0000008201706260001</t>
    <phoneticPr fontId="0"/>
  </si>
  <si>
    <r>
      <t>TIP PRAS EHD BOM</t>
    </r>
    <r>
      <rPr>
        <sz val="11"/>
        <rFont val="ＭＳ Ｐゴシック"/>
        <family val="3"/>
        <charset val="128"/>
      </rPr>
      <t>取込時のログ出力オーバフローリカバリ対応</t>
    </r>
    <r>
      <rPr>
        <sz val="11"/>
        <rFont val="Arial"/>
        <family val="2"/>
      </rPr>
      <t>(ME-Sui</t>
    </r>
    <r>
      <rPr>
        <sz val="11"/>
        <rFont val="ＭＳ Ｐゴシック"/>
        <family val="3"/>
        <charset val="128"/>
      </rPr>
      <t>適用</t>
    </r>
    <r>
      <rPr>
        <sz val="11"/>
        <rFont val="Arial"/>
        <family val="2"/>
      </rPr>
      <t>)</t>
    </r>
  </si>
  <si>
    <t>TIP IB00851</t>
    <phoneticPr fontId="0"/>
  </si>
  <si>
    <t>User input PO for TEST Bored by manually. And ASN was created. But there is no need to create ASN.</t>
    <phoneticPr fontId="0"/>
  </si>
  <si>
    <t>SDSIT0000008201706290001</t>
    <phoneticPr fontId="0"/>
  </si>
  <si>
    <r>
      <t>TIP PRAS ASN</t>
    </r>
    <r>
      <rPr>
        <sz val="11"/>
        <rFont val="ＭＳ Ｐゴシック"/>
        <family val="3"/>
        <charset val="128"/>
      </rPr>
      <t>作成エラーリカバリ</t>
    </r>
    <r>
      <rPr>
        <sz val="11"/>
        <rFont val="Arial"/>
        <family val="2"/>
      </rPr>
      <t>_20170628(ME-Sui DB</t>
    </r>
    <r>
      <rPr>
        <sz val="11"/>
        <rFont val="ＭＳ Ｐゴシック"/>
        <family val="3"/>
        <charset val="128"/>
      </rPr>
      <t>更新</t>
    </r>
    <r>
      <rPr>
        <sz val="11"/>
        <rFont val="Arial"/>
        <family val="2"/>
      </rPr>
      <t>)</t>
    </r>
  </si>
  <si>
    <t>TIP IB00852</t>
    <phoneticPr fontId="0"/>
  </si>
  <si>
    <t>Program migration for Pangea PJ (July)</t>
  </si>
  <si>
    <t>SDSIT0000009201706290003</t>
    <phoneticPr fontId="0"/>
  </si>
  <si>
    <r>
      <t>TIP PRAS Pangea</t>
    </r>
    <r>
      <rPr>
        <sz val="11"/>
        <rFont val="ＭＳ Ｐゴシック"/>
        <family val="3"/>
        <charset val="128"/>
      </rPr>
      <t>対応</t>
    </r>
    <r>
      <rPr>
        <sz val="11"/>
        <rFont val="Arial"/>
        <family val="2"/>
      </rPr>
      <t>(7</t>
    </r>
    <r>
      <rPr>
        <sz val="11"/>
        <rFont val="ＭＳ Ｐゴシック"/>
        <family val="3"/>
        <charset val="128"/>
      </rPr>
      <t>月</t>
    </r>
    <r>
      <rPr>
        <sz val="11"/>
        <rFont val="Arial"/>
        <family val="2"/>
      </rPr>
      <t>)</t>
    </r>
  </si>
  <si>
    <t>TIP IB00853</t>
    <phoneticPr fontId="0"/>
  </si>
  <si>
    <t>Program migration for DSS PJ</t>
  </si>
  <si>
    <t>SDSIT0000009201706290004</t>
    <phoneticPr fontId="0"/>
  </si>
  <si>
    <r>
      <t>TIP PRAS DSS</t>
    </r>
    <r>
      <rPr>
        <sz val="11"/>
        <rFont val="ＭＳ Ｐゴシック"/>
        <family val="3"/>
        <charset val="128"/>
      </rPr>
      <t>対応</t>
    </r>
  </si>
  <si>
    <t>TIP IB00854</t>
    <phoneticPr fontId="0"/>
  </si>
  <si>
    <t>EHD Recovery of duplication Completion Return data</t>
    <phoneticPr fontId="0"/>
  </si>
  <si>
    <t>SDSIT0000009201706290001</t>
    <phoneticPr fontId="0"/>
  </si>
  <si>
    <r>
      <t xml:space="preserve">TIP PRAS EHD </t>
    </r>
    <r>
      <rPr>
        <sz val="11"/>
        <rFont val="ＭＳ Ｐゴシック"/>
        <family val="3"/>
        <charset val="128"/>
      </rPr>
      <t>重複完成取消トランザクションのリカバリ</t>
    </r>
    <r>
      <rPr>
        <sz val="11"/>
        <rFont val="Arial"/>
        <family val="2"/>
      </rPr>
      <t>_20170629(ME-Sui DB</t>
    </r>
    <r>
      <rPr>
        <sz val="11"/>
        <rFont val="ＭＳ Ｐゴシック"/>
        <family val="3"/>
        <charset val="128"/>
      </rPr>
      <t>更新</t>
    </r>
    <r>
      <rPr>
        <sz val="11"/>
        <rFont val="Arial"/>
        <family val="2"/>
      </rPr>
      <t>)</t>
    </r>
  </si>
  <si>
    <t>TIP IA00855</t>
  </si>
  <si>
    <t>Recovery of incorrect transaction in AP STG and IF tables</t>
  </si>
  <si>
    <t>Error was encountered during interfacing of invoices to GAIA</t>
  </si>
  <si>
    <t>SDSIT0000008201707050002</t>
    <phoneticPr fontId="0"/>
  </si>
  <si>
    <r>
      <t>TIP PRAS GAIA AP</t>
    </r>
    <r>
      <rPr>
        <sz val="11"/>
        <rFont val="ＭＳ Ｐゴシック"/>
        <family val="3"/>
        <charset val="128"/>
      </rPr>
      <t>インターフェースデータリカバリ対応</t>
    </r>
    <r>
      <rPr>
        <sz val="11"/>
        <rFont val="Arial"/>
        <family val="2"/>
      </rPr>
      <t>_20170627(TIP-ISD DB</t>
    </r>
    <r>
      <rPr>
        <sz val="11"/>
        <rFont val="ＭＳ Ｐゴシック"/>
        <family val="3"/>
        <charset val="128"/>
      </rPr>
      <t>更新</t>
    </r>
    <r>
      <rPr>
        <sz val="11"/>
        <rFont val="Arial"/>
        <family val="2"/>
      </rPr>
      <t>)</t>
    </r>
  </si>
  <si>
    <t>TIP IA00857</t>
    <phoneticPr fontId="0"/>
  </si>
  <si>
    <t>Request for special VMI batching (Manual execution)</t>
  </si>
  <si>
    <t>Request to advance the VMI batching operation to ensure that GAIA interface is completed before July 01, 2017</t>
  </si>
  <si>
    <r>
      <t>(</t>
    </r>
    <r>
      <rPr>
        <sz val="11"/>
        <rFont val="ＭＳ Ｐゴシック"/>
        <family val="3"/>
        <charset val="128"/>
      </rPr>
      <t>手動のコンカレント実行のため</t>
    </r>
    <r>
      <rPr>
        <sz val="11"/>
        <rFont val="Arial"/>
        <family val="2"/>
      </rPr>
      <t>)</t>
    </r>
  </si>
  <si>
    <t>TIP IB00845</t>
    <phoneticPr fontId="0"/>
  </si>
  <si>
    <t>Improvement of download tool for high memory usage problem</t>
    <phoneticPr fontId="0"/>
  </si>
  <si>
    <t>SDSIT0000009201707310001</t>
    <phoneticPr fontId="0"/>
  </si>
  <si>
    <r>
      <t>TIP PRAS</t>
    </r>
    <r>
      <rPr>
        <sz val="11"/>
        <rFont val="ＭＳ Ｐゴシック"/>
        <family val="3"/>
        <charset val="128"/>
      </rPr>
      <t>高メモリー使用率問題のための</t>
    </r>
    <r>
      <rPr>
        <sz val="11"/>
        <rFont val="Arial"/>
        <family val="2"/>
      </rPr>
      <t>PUR</t>
    </r>
    <r>
      <rPr>
        <sz val="11"/>
        <rFont val="ＭＳ Ｐゴシック"/>
        <family val="3"/>
        <charset val="128"/>
      </rPr>
      <t>ダウンロードツールの改善</t>
    </r>
    <r>
      <rPr>
        <sz val="11"/>
        <rFont val="Arial"/>
        <family val="2"/>
      </rPr>
      <t>(ME-Sui</t>
    </r>
    <r>
      <rPr>
        <sz val="11"/>
        <rFont val="ＭＳ Ｐゴシック"/>
        <family val="3"/>
        <charset val="128"/>
      </rPr>
      <t>開発適用</t>
    </r>
    <r>
      <rPr>
        <sz val="11"/>
        <rFont val="Arial"/>
        <family val="2"/>
      </rPr>
      <t>)</t>
    </r>
  </si>
  <si>
    <t>TIP IA00858</t>
  </si>
  <si>
    <t>Recovery of  Physical inventory count due to wrong uploaded of csv file.</t>
  </si>
  <si>
    <t>SDSIT0000008201707040001</t>
    <phoneticPr fontId="0"/>
  </si>
  <si>
    <r>
      <t>TIP PRAS PI</t>
    </r>
    <r>
      <rPr>
        <sz val="11"/>
        <rFont val="ＭＳ Ｐゴシック"/>
        <family val="3"/>
        <charset val="128"/>
      </rPr>
      <t>誤カウントデータリカバリ</t>
    </r>
    <r>
      <rPr>
        <sz val="11"/>
        <rFont val="Arial"/>
        <family val="2"/>
      </rPr>
      <t>_20170630(TIP-ISD DB</t>
    </r>
    <r>
      <rPr>
        <sz val="11"/>
        <rFont val="ＭＳ Ｐゴシック"/>
        <family val="3"/>
        <charset val="128"/>
      </rPr>
      <t>更新</t>
    </r>
    <r>
      <rPr>
        <sz val="11"/>
        <rFont val="Arial"/>
        <family val="2"/>
      </rPr>
      <t>)</t>
    </r>
  </si>
  <si>
    <t>TIP IA00859</t>
  </si>
  <si>
    <t>SDSIT0000008201707040002</t>
    <phoneticPr fontId="0"/>
  </si>
  <si>
    <r>
      <t>TIP PRAS PI</t>
    </r>
    <r>
      <rPr>
        <sz val="11"/>
        <rFont val="ＭＳ Ｐゴシック"/>
        <family val="3"/>
        <charset val="128"/>
      </rPr>
      <t>エラーデータリカバリ</t>
    </r>
    <r>
      <rPr>
        <sz val="11"/>
        <rFont val="Arial"/>
        <family val="2"/>
      </rPr>
      <t>_20170701(TIP-ISD DB</t>
    </r>
    <r>
      <rPr>
        <sz val="11"/>
        <rFont val="ＭＳ Ｐゴシック"/>
        <family val="3"/>
        <charset val="128"/>
      </rPr>
      <t>更新</t>
    </r>
    <r>
      <rPr>
        <sz val="11"/>
        <rFont val="Arial"/>
        <family val="2"/>
      </rPr>
      <t>)</t>
    </r>
  </si>
  <si>
    <t>TIP IA00860</t>
    <phoneticPr fontId="0"/>
  </si>
  <si>
    <t>No Price Setup Error in TIP_ISSUE_JNL_PO_WEB</t>
  </si>
  <si>
    <t>SDSIT0000009201707040002</t>
    <phoneticPr fontId="0"/>
  </si>
  <si>
    <r>
      <t>TIP PRAS VMI</t>
    </r>
    <r>
      <rPr>
        <sz val="11"/>
        <rFont val="ＭＳ Ｐゴシック"/>
        <family val="3"/>
        <charset val="128"/>
      </rPr>
      <t>払い出しエラーリカバリ対応</t>
    </r>
    <r>
      <rPr>
        <sz val="11"/>
        <rFont val="Arial"/>
        <family val="2"/>
      </rPr>
      <t>_20170704_1(ME-Sui DB</t>
    </r>
    <r>
      <rPr>
        <sz val="11"/>
        <rFont val="ＭＳ Ｐゴシック"/>
        <family val="3"/>
        <charset val="128"/>
      </rPr>
      <t>更新</t>
    </r>
    <r>
      <rPr>
        <sz val="11"/>
        <rFont val="Arial"/>
        <family val="2"/>
      </rPr>
      <t>)</t>
    </r>
  </si>
  <si>
    <t>TIP IA00861</t>
    <phoneticPr fontId="0"/>
  </si>
  <si>
    <t>Price setup of an item was removed only for a vendor but the price setup for all vendors were removed, thus causing the error after stockout.</t>
  </si>
  <si>
    <t>SDSIT0000009201707040003</t>
    <phoneticPr fontId="0"/>
  </si>
  <si>
    <r>
      <t>TIP PRAS VMI</t>
    </r>
    <r>
      <rPr>
        <sz val="11"/>
        <rFont val="ＭＳ Ｐゴシック"/>
        <family val="3"/>
        <charset val="128"/>
      </rPr>
      <t>払い出しエラーリカバリ対応</t>
    </r>
    <r>
      <rPr>
        <sz val="11"/>
        <rFont val="Arial"/>
        <family val="2"/>
      </rPr>
      <t>_20170704_2(ME-Sui DB</t>
    </r>
    <r>
      <rPr>
        <sz val="11"/>
        <rFont val="ＭＳ Ｐゴシック"/>
        <family val="3"/>
        <charset val="128"/>
      </rPr>
      <t>更新</t>
    </r>
    <r>
      <rPr>
        <sz val="11"/>
        <rFont val="Arial"/>
        <family val="2"/>
      </rPr>
      <t>)</t>
    </r>
  </si>
  <si>
    <t>TIP IA00862</t>
    <phoneticPr fontId="0"/>
  </si>
  <si>
    <t>Cancellation of transcation in HDM_OCA_HDD_PLAN</t>
  </si>
  <si>
    <t>Invalid Completion Cancellation of HDEPM21A0A90F22F-4C with carton ID Z000429311</t>
  </si>
  <si>
    <t>TIP IB00863</t>
    <phoneticPr fontId="0"/>
  </si>
  <si>
    <t>Recovery of PO DELIVERY_PLACE lack</t>
    <phoneticPr fontId="0"/>
  </si>
  <si>
    <t>SDSIT0000008201707040003</t>
    <phoneticPr fontId="0"/>
  </si>
  <si>
    <r>
      <t>TIP PRAS PO DELIVERY_PLACE</t>
    </r>
    <r>
      <rPr>
        <sz val="11"/>
        <rFont val="ＭＳ Ｐゴシック"/>
        <family val="3"/>
        <charset val="128"/>
      </rPr>
      <t>項目リカバリ</t>
    </r>
    <r>
      <rPr>
        <sz val="11"/>
        <rFont val="Arial"/>
        <family val="2"/>
      </rPr>
      <t xml:space="preserve"> (ME-Sui DB</t>
    </r>
    <r>
      <rPr>
        <sz val="11"/>
        <rFont val="ＭＳ Ｐゴシック"/>
        <family val="3"/>
        <charset val="128"/>
      </rPr>
      <t>更新</t>
    </r>
    <r>
      <rPr>
        <sz val="11"/>
        <rFont val="Arial"/>
        <family val="2"/>
      </rPr>
      <t>)</t>
    </r>
  </si>
  <si>
    <t>TIP IB00864</t>
    <phoneticPr fontId="0"/>
  </si>
  <si>
    <t>Deadlock Error During Concurrent Request Termination</t>
    <phoneticPr fontId="0"/>
  </si>
  <si>
    <t>SDSIT0000008201707070002</t>
    <phoneticPr fontId="0"/>
  </si>
  <si>
    <r>
      <t>TIP PRAS</t>
    </r>
    <r>
      <rPr>
        <sz val="11"/>
        <rFont val="ＭＳ Ｐゴシック"/>
        <family val="3"/>
        <charset val="128"/>
      </rPr>
      <t>コンカレントリクエスト実行時のデッドロックのリカバリ</t>
    </r>
    <r>
      <rPr>
        <sz val="11"/>
        <rFont val="Arial"/>
        <family val="2"/>
      </rPr>
      <t>(ME-Sui DB</t>
    </r>
    <r>
      <rPr>
        <sz val="11"/>
        <rFont val="ＭＳ Ｐゴシック"/>
        <family val="3"/>
        <charset val="128"/>
      </rPr>
      <t>更新</t>
    </r>
    <r>
      <rPr>
        <sz val="11"/>
        <rFont val="Arial"/>
        <family val="2"/>
      </rPr>
      <t>)</t>
    </r>
  </si>
  <si>
    <t>TIP IA00865</t>
    <phoneticPr fontId="0"/>
  </si>
  <si>
    <t>SDSIT0000008201707040004</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</si>
  <si>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_20170629(TIP-ISD DB</t>
    </r>
    <r>
      <rPr>
        <sz val="11"/>
        <rFont val="ＭＳ Ｐゴシック"/>
        <family val="3"/>
        <charset val="128"/>
      </rPr>
      <t>更新</t>
    </r>
    <r>
      <rPr>
        <sz val="11"/>
        <rFont val="Arial"/>
        <family val="2"/>
      </rPr>
      <t>)</t>
    </r>
  </si>
  <si>
    <t>TIP IA00866</t>
  </si>
  <si>
    <t>Recovery of double receivable line in DNCN Distributions</t>
  </si>
  <si>
    <t>During interfacing of the transactions 3 DNCN did not interface to RA_INTERFACE_LINES_ALL due to double lines for receivable distribution.</t>
  </si>
  <si>
    <t>SDSIT0000008201707050001</t>
    <phoneticPr fontId="0"/>
  </si>
  <si>
    <r>
      <t>TIP PRAS DNCN</t>
    </r>
    <r>
      <rPr>
        <sz val="11"/>
        <rFont val="ＭＳ Ｐゴシック"/>
        <family val="3"/>
        <charset val="128"/>
      </rPr>
      <t>データ修正対応</t>
    </r>
    <r>
      <rPr>
        <sz val="11"/>
        <rFont val="Arial"/>
        <family val="2"/>
      </rPr>
      <t>_20170629(TIP-ISD DB</t>
    </r>
    <r>
      <rPr>
        <sz val="11"/>
        <rFont val="ＭＳ Ｐゴシック"/>
        <family val="3"/>
        <charset val="128"/>
      </rPr>
      <t>更新</t>
    </r>
    <r>
      <rPr>
        <sz val="11"/>
        <rFont val="Arial"/>
        <family val="2"/>
      </rPr>
      <t>)</t>
    </r>
  </si>
  <si>
    <t>TIP IA00867</t>
  </si>
  <si>
    <t>Recovery of M706-000002 in AR Staging Table</t>
  </si>
  <si>
    <t>Transaction was not interfaced to GAIA due to NULL Bill to and Ship to address, which is due to user overwrite Bill to and Ship to settings in customer master</t>
  </si>
  <si>
    <t>SDSIT0000008201707040005</t>
    <phoneticPr fontId="0"/>
  </si>
  <si>
    <r>
      <t xml:space="preserve">TIP PRAS GAIA </t>
    </r>
    <r>
      <rPr>
        <sz val="11"/>
        <rFont val="ＭＳ Ｐゴシック"/>
        <family val="3"/>
        <charset val="128"/>
      </rPr>
      <t>インターフェースデータリカバリ対応</t>
    </r>
    <r>
      <rPr>
        <sz val="11"/>
        <rFont val="Arial"/>
        <family val="2"/>
      </rPr>
      <t>_20170627(TIP-ISD DB</t>
    </r>
    <r>
      <rPr>
        <sz val="11"/>
        <rFont val="ＭＳ Ｐゴシック"/>
        <family val="3"/>
        <charset val="128"/>
      </rPr>
      <t>更新</t>
    </r>
    <r>
      <rPr>
        <sz val="11"/>
        <rFont val="Arial"/>
        <family val="2"/>
      </rPr>
      <t>)</t>
    </r>
  </si>
  <si>
    <t>TIP IA00868</t>
    <phoneticPr fontId="0"/>
  </si>
  <si>
    <t>Recovery of mHDD Physical Inventory related issues</t>
  </si>
  <si>
    <t>Issues related to Physical Inventory</t>
  </si>
  <si>
    <t>SDSIT0000008201707070001</t>
    <phoneticPr fontId="0"/>
  </si>
  <si>
    <r>
      <t>TIP PRAS HDD PI</t>
    </r>
    <r>
      <rPr>
        <sz val="11"/>
        <rFont val="ＭＳ Ｐゴシック"/>
        <family val="3"/>
        <charset val="128"/>
      </rPr>
      <t>エラーデータリカバリ</t>
    </r>
    <r>
      <rPr>
        <sz val="11"/>
        <rFont val="Arial"/>
        <family val="2"/>
      </rPr>
      <t>_20170629(TIP-ISD DB</t>
    </r>
    <r>
      <rPr>
        <sz val="11"/>
        <rFont val="ＭＳ Ｐゴシック"/>
        <family val="3"/>
        <charset val="128"/>
      </rPr>
      <t>更新</t>
    </r>
    <r>
      <rPr>
        <sz val="11"/>
        <rFont val="Arial"/>
        <family val="2"/>
      </rPr>
      <t>)</t>
    </r>
  </si>
  <si>
    <t>TIP IA00869</t>
  </si>
  <si>
    <t>Recovery of EHD Physical Inventory Re-snapshot (EHDLINE-HDD3-0617)</t>
  </si>
  <si>
    <t>This is to adjust Physical Inventory Count with the analyzed variance detected.</t>
  </si>
  <si>
    <t>SDSIT0000008201707060001</t>
    <phoneticPr fontId="0"/>
  </si>
  <si>
    <r>
      <t xml:space="preserve">TIP PRAS </t>
    </r>
    <r>
      <rPr>
        <sz val="11"/>
        <rFont val="ＭＳ Ｐゴシック"/>
        <family val="3"/>
        <charset val="128"/>
      </rPr>
      <t>カウントデータアップロード漏れによる</t>
    </r>
    <r>
      <rPr>
        <sz val="11"/>
        <rFont val="Arial"/>
        <family val="2"/>
      </rPr>
      <t>PI</t>
    </r>
    <r>
      <rPr>
        <sz val="11"/>
        <rFont val="ＭＳ Ｐゴシック"/>
        <family val="3"/>
        <charset val="128"/>
      </rPr>
      <t>データリカバリ</t>
    </r>
    <r>
      <rPr>
        <sz val="11"/>
        <rFont val="Arial"/>
        <family val="2"/>
      </rPr>
      <t>_20170630_1(TIP-ISD DB</t>
    </r>
    <r>
      <rPr>
        <sz val="11"/>
        <rFont val="ＭＳ Ｐゴシック"/>
        <family val="3"/>
        <charset val="128"/>
      </rPr>
      <t>更新</t>
    </r>
    <r>
      <rPr>
        <sz val="11"/>
        <rFont val="Arial"/>
        <family val="2"/>
      </rPr>
      <t>)</t>
    </r>
  </si>
  <si>
    <t>TIP IA00870</t>
  </si>
  <si>
    <t>Recovery of Lastpay Transancation due to No Bank Account</t>
    <phoneticPr fontId="0"/>
  </si>
  <si>
    <t>To update HRMS/PRAS of employee from 3 to null in order to execute the Transfer to A/P Invoice Interface.</t>
  </si>
  <si>
    <t>SDSIT0000008201707070003</t>
    <phoneticPr fontId="0"/>
  </si>
  <si>
    <r>
      <t xml:space="preserve">TIP PRAS AP Lastpay </t>
    </r>
    <r>
      <rPr>
        <sz val="11"/>
        <rFont val="ＭＳ Ｐゴシック"/>
        <family val="3"/>
        <charset val="128"/>
      </rPr>
      <t>トランザクションのリカバリ対応</t>
    </r>
    <r>
      <rPr>
        <sz val="11"/>
        <rFont val="Arial"/>
        <family val="2"/>
      </rPr>
      <t>(TIP-ISD DB</t>
    </r>
    <r>
      <rPr>
        <sz val="11"/>
        <rFont val="ＭＳ Ｐゴシック"/>
        <family val="3"/>
        <charset val="128"/>
      </rPr>
      <t>更新</t>
    </r>
    <r>
      <rPr>
        <sz val="11"/>
        <rFont val="Arial"/>
        <family val="2"/>
      </rPr>
      <t>)</t>
    </r>
  </si>
  <si>
    <t>TIP IA00871</t>
    <phoneticPr fontId="0"/>
  </si>
  <si>
    <t>Recovery of EHD Physical Inventory Re-snapshot (EHDLINE-HDD4-0617)</t>
  </si>
  <si>
    <t>This is to adjust Physical Inventory Count with the analyzed variance detected.</t>
    <phoneticPr fontId="0"/>
  </si>
  <si>
    <t>SDSIT0000008201707060002</t>
    <phoneticPr fontId="0"/>
  </si>
  <si>
    <r>
      <t xml:space="preserve">TIP PRAS </t>
    </r>
    <r>
      <rPr>
        <sz val="11"/>
        <rFont val="ＭＳ Ｐゴシック"/>
        <family val="3"/>
        <charset val="128"/>
      </rPr>
      <t>カウントデータアップロード漏れによる</t>
    </r>
    <r>
      <rPr>
        <sz val="11"/>
        <rFont val="Arial"/>
        <family val="2"/>
      </rPr>
      <t>PI</t>
    </r>
    <r>
      <rPr>
        <sz val="11"/>
        <rFont val="ＭＳ Ｐゴシック"/>
        <family val="3"/>
        <charset val="128"/>
      </rPr>
      <t>データリカバリ</t>
    </r>
    <r>
      <rPr>
        <sz val="11"/>
        <rFont val="Arial"/>
        <family val="2"/>
      </rPr>
      <t>_20170630_2(TIP-ISD DB</t>
    </r>
    <r>
      <rPr>
        <sz val="11"/>
        <rFont val="ＭＳ Ｐゴシック"/>
        <family val="3"/>
        <charset val="128"/>
      </rPr>
      <t>更新</t>
    </r>
    <r>
      <rPr>
        <sz val="11"/>
        <rFont val="Arial"/>
        <family val="2"/>
      </rPr>
      <t>)</t>
    </r>
  </si>
  <si>
    <t>TIP IA00872</t>
    <phoneticPr fontId="0"/>
  </si>
  <si>
    <t>SDSIT0000009201707060001</t>
    <phoneticPr fontId="0"/>
  </si>
  <si>
    <r>
      <t>TIP PRAS VMI</t>
    </r>
    <r>
      <rPr>
        <sz val="11"/>
        <rFont val="ＭＳ Ｐゴシック"/>
        <family val="3"/>
        <charset val="128"/>
      </rPr>
      <t>払出しエラー（小文字インボイス）リカバリ対応</t>
    </r>
    <r>
      <rPr>
        <sz val="11"/>
        <rFont val="Arial"/>
        <family val="2"/>
      </rPr>
      <t>_20170706(ME-Sui DB</t>
    </r>
    <r>
      <rPr>
        <sz val="11"/>
        <rFont val="ＭＳ Ｐゴシック"/>
        <family val="3"/>
        <charset val="128"/>
      </rPr>
      <t>更新</t>
    </r>
    <r>
      <rPr>
        <sz val="11"/>
        <rFont val="Arial"/>
        <family val="2"/>
      </rPr>
      <t>)</t>
    </r>
  </si>
  <si>
    <t>TIP IB00874</t>
    <phoneticPr fontId="0"/>
  </si>
  <si>
    <t>SI Upload FOB approval validation</t>
    <phoneticPr fontId="0"/>
  </si>
  <si>
    <t>SDSIT0000009201707070001</t>
    <phoneticPr fontId="0"/>
  </si>
  <si>
    <r>
      <t>TIP PRAS SI</t>
    </r>
    <r>
      <rPr>
        <sz val="11"/>
        <rFont val="ＭＳ Ｐゴシック"/>
        <family val="3"/>
        <charset val="128"/>
      </rPr>
      <t>アップロード</t>
    </r>
    <r>
      <rPr>
        <sz val="11"/>
        <rFont val="Arial"/>
        <family val="2"/>
      </rPr>
      <t>FOB</t>
    </r>
    <r>
      <rPr>
        <sz val="11"/>
        <rFont val="ＭＳ Ｐゴシック"/>
        <family val="3"/>
        <charset val="128"/>
      </rPr>
      <t>承認チェック修正</t>
    </r>
    <r>
      <rPr>
        <sz val="11"/>
        <rFont val="Arial"/>
        <family val="2"/>
      </rPr>
      <t xml:space="preserve">(ME-Sui </t>
    </r>
    <r>
      <rPr>
        <sz val="11"/>
        <rFont val="ＭＳ Ｐゴシック"/>
        <family val="3"/>
        <charset val="128"/>
      </rPr>
      <t>開発適用</t>
    </r>
    <r>
      <rPr>
        <sz val="11"/>
        <rFont val="Arial"/>
        <family val="2"/>
      </rPr>
      <t>)</t>
    </r>
  </si>
  <si>
    <t>TIP IA00875</t>
    <phoneticPr fontId="0"/>
  </si>
  <si>
    <t>Recovery of ASN creation error due to wrong cancelled carton</t>
  </si>
  <si>
    <t>Encountered Error during transaction 
(Scanner Error) - Transacted Carton is F6707JF but actul is F6709JF</t>
  </si>
  <si>
    <t>SDSIT0000008201707110001</t>
    <phoneticPr fontId="0"/>
  </si>
  <si>
    <r>
      <t xml:space="preserve">TIP PRAS </t>
    </r>
    <r>
      <rPr>
        <sz val="11"/>
        <rFont val="ＭＳ Ｐゴシック"/>
        <family val="3"/>
        <charset val="128"/>
      </rPr>
      <t>誤カートンキャンセルによる</t>
    </r>
    <r>
      <rPr>
        <sz val="11"/>
        <rFont val="Arial"/>
        <family val="2"/>
      </rPr>
      <t>ASN</t>
    </r>
    <r>
      <rPr>
        <sz val="11"/>
        <rFont val="ＭＳ Ｐゴシック"/>
        <family val="3"/>
        <charset val="128"/>
      </rPr>
      <t>作成エラーのリカバリ</t>
    </r>
    <r>
      <rPr>
        <sz val="11"/>
        <rFont val="Arial"/>
        <family val="2"/>
      </rPr>
      <t>(ME-Sui DB</t>
    </r>
    <r>
      <rPr>
        <sz val="11"/>
        <rFont val="ＭＳ Ｐゴシック"/>
        <family val="3"/>
        <charset val="128"/>
      </rPr>
      <t>更新</t>
    </r>
    <r>
      <rPr>
        <sz val="11"/>
        <rFont val="Arial"/>
        <family val="2"/>
      </rPr>
      <t>)</t>
    </r>
  </si>
  <si>
    <t>TIP IB00876</t>
    <phoneticPr fontId="0"/>
  </si>
  <si>
    <t>Unnecessary SSD/SSD BOM data has been connected from OPSS</t>
    <phoneticPr fontId="0"/>
  </si>
  <si>
    <t>SDSIT0000008201707120001</t>
    <phoneticPr fontId="0"/>
  </si>
  <si>
    <r>
      <t>TIP PRAS SSD</t>
    </r>
    <r>
      <rPr>
        <sz val="11"/>
        <rFont val="ＭＳ Ｐゴシック"/>
        <family val="3"/>
        <charset val="128"/>
      </rPr>
      <t>／</t>
    </r>
    <r>
      <rPr>
        <sz val="11"/>
        <rFont val="Arial"/>
        <family val="2"/>
      </rPr>
      <t>SDP BOM OPSS</t>
    </r>
    <r>
      <rPr>
        <sz val="11"/>
        <rFont val="ＭＳ Ｐゴシック"/>
        <family val="3"/>
        <charset val="128"/>
      </rPr>
      <t>誤接続データリカバリ</t>
    </r>
    <r>
      <rPr>
        <sz val="11"/>
        <rFont val="Arial"/>
        <family val="2"/>
      </rPr>
      <t>(ME-Sui DB</t>
    </r>
    <r>
      <rPr>
        <sz val="11"/>
        <rFont val="ＭＳ Ｐゴシック"/>
        <family val="3"/>
        <charset val="128"/>
      </rPr>
      <t>更新</t>
    </r>
    <r>
      <rPr>
        <sz val="11"/>
        <rFont val="Arial"/>
        <family val="2"/>
      </rPr>
      <t>)</t>
    </r>
  </si>
  <si>
    <t>TIP IB00877</t>
    <phoneticPr fontId="0"/>
  </si>
  <si>
    <t>Recovery of ESD BOM data due to miss input in OPSS</t>
    <phoneticPr fontId="0"/>
  </si>
  <si>
    <t>SDSIT0000009201707130002</t>
    <phoneticPr fontId="0"/>
  </si>
  <si>
    <r>
      <t>TIP PRAS ESD BOM</t>
    </r>
    <r>
      <rPr>
        <sz val="11"/>
        <rFont val="ＭＳ Ｐゴシック"/>
        <family val="3"/>
        <charset val="128"/>
      </rPr>
      <t>取込エラーリカバリ</t>
    </r>
    <r>
      <rPr>
        <sz val="11"/>
        <rFont val="Arial"/>
        <family val="2"/>
      </rPr>
      <t>(ME-Sui DB</t>
    </r>
    <r>
      <rPr>
        <sz val="11"/>
        <rFont val="ＭＳ Ｐゴシック"/>
        <family val="3"/>
        <charset val="128"/>
      </rPr>
      <t>更新</t>
    </r>
    <r>
      <rPr>
        <sz val="11"/>
        <rFont val="Arial"/>
        <family val="2"/>
      </rPr>
      <t>)</t>
    </r>
  </si>
  <si>
    <t>TIP IA00878</t>
  </si>
  <si>
    <t>SDSIT0000008201707130001</t>
    <phoneticPr fontId="0"/>
  </si>
  <si>
    <r>
      <t>TIP PRAS PUR PO</t>
    </r>
    <r>
      <rPr>
        <sz val="11"/>
        <rFont val="ＭＳ Ｐゴシック"/>
        <family val="3"/>
        <charset val="128"/>
      </rPr>
      <t>承認フローのリカバリ対応</t>
    </r>
    <r>
      <rPr>
        <sz val="11"/>
        <rFont val="Arial"/>
        <family val="2"/>
      </rPr>
      <t>_20170602(TIP-ISD DB</t>
    </r>
    <r>
      <rPr>
        <sz val="11"/>
        <rFont val="ＭＳ Ｐゴシック"/>
        <family val="3"/>
        <charset val="128"/>
      </rPr>
      <t>更新</t>
    </r>
    <r>
      <rPr>
        <sz val="11"/>
        <rFont val="Arial"/>
        <family val="2"/>
      </rPr>
      <t>)</t>
    </r>
  </si>
  <si>
    <t>TIP IA00880</t>
    <phoneticPr fontId="0"/>
  </si>
  <si>
    <t>Enhancement of RFA Approval Notification</t>
  </si>
  <si>
    <r>
      <rPr>
        <sz val="11"/>
        <rFont val="ＭＳ Ｐゴシック"/>
        <family val="3"/>
        <charset val="128"/>
      </rPr>
      <t>完了
完了</t>
    </r>
  </si>
  <si>
    <r>
      <t>IS</t>
    </r>
    <r>
      <rPr>
        <sz val="11"/>
        <rFont val="ＭＳ Ｐゴシック"/>
        <family val="3"/>
        <charset val="128"/>
      </rPr>
      <t>起案
緊急対応</t>
    </r>
  </si>
  <si>
    <t>ITGC1
ITGC3</t>
    <phoneticPr fontId="0"/>
  </si>
  <si>
    <t>SDSIT0000009201707180001
SDSIT0000008201707310004</t>
    <phoneticPr fontId="0"/>
  </si>
  <si>
    <r>
      <t>TIP PRAS RFA Notification</t>
    </r>
    <r>
      <rPr>
        <sz val="11"/>
        <rFont val="ＭＳ Ｐゴシック"/>
        <family val="3"/>
        <charset val="128"/>
      </rPr>
      <t>メール送信機能改善</t>
    </r>
    <r>
      <rPr>
        <sz val="11"/>
        <rFont val="Arial"/>
        <family val="2"/>
      </rPr>
      <t xml:space="preserve">(TIP-ISD </t>
    </r>
    <r>
      <rPr>
        <sz val="11"/>
        <rFont val="ＭＳ Ｐゴシック"/>
        <family val="3"/>
        <charset val="128"/>
      </rPr>
      <t>開発</t>
    </r>
    <r>
      <rPr>
        <sz val="11"/>
        <rFont val="Arial"/>
        <family val="2"/>
      </rPr>
      <t xml:space="preserve"> / ME-Sui</t>
    </r>
    <r>
      <rPr>
        <sz val="11"/>
        <rFont val="ＭＳ Ｐゴシック"/>
        <family val="3"/>
        <charset val="128"/>
      </rPr>
      <t>適用</t>
    </r>
    <r>
      <rPr>
        <sz val="11"/>
        <rFont val="Arial"/>
        <family val="2"/>
      </rPr>
      <t>)
TIP PRAS RFA Notification</t>
    </r>
    <r>
      <rPr>
        <sz val="11"/>
        <rFont val="ＭＳ Ｐゴシック"/>
        <family val="3"/>
        <charset val="128"/>
      </rPr>
      <t>メール送信機能改善による</t>
    </r>
    <r>
      <rPr>
        <sz val="11"/>
        <rFont val="Arial"/>
        <family val="2"/>
      </rPr>
      <t>DB</t>
    </r>
    <r>
      <rPr>
        <sz val="11"/>
        <rFont val="ＭＳ Ｐゴシック"/>
        <family val="3"/>
        <charset val="128"/>
      </rPr>
      <t>更新</t>
    </r>
    <r>
      <rPr>
        <sz val="11"/>
        <rFont val="Arial"/>
        <family val="2"/>
      </rPr>
      <t>(TIP-ISD DB</t>
    </r>
    <r>
      <rPr>
        <sz val="11"/>
        <rFont val="ＭＳ Ｐゴシック"/>
        <family val="3"/>
        <charset val="128"/>
      </rPr>
      <t>更新</t>
    </r>
    <r>
      <rPr>
        <sz val="11"/>
        <rFont val="Arial"/>
        <family val="2"/>
      </rPr>
      <t>)</t>
    </r>
  </si>
  <si>
    <t>TIP IB00882</t>
    <phoneticPr fontId="0"/>
  </si>
  <si>
    <t>Urgent recovery by EHD Cancellation Completion Process end delay</t>
    <phoneticPr fontId="0"/>
  </si>
  <si>
    <t>SDSIT0000008201707260001</t>
    <phoneticPr fontId="0"/>
  </si>
  <si>
    <r>
      <t>TIP PRAS EHD</t>
    </r>
    <r>
      <rPr>
        <sz val="11"/>
        <rFont val="ＭＳ Ｐゴシック"/>
        <family val="3"/>
        <charset val="128"/>
      </rPr>
      <t>完成処理遅延による</t>
    </r>
    <r>
      <rPr>
        <sz val="11"/>
        <rFont val="Arial"/>
        <family val="2"/>
      </rPr>
      <t>JP1 Job</t>
    </r>
    <r>
      <rPr>
        <sz val="11"/>
        <rFont val="ＭＳ Ｐゴシック"/>
        <family val="3"/>
        <charset val="128"/>
      </rPr>
      <t>正常化対応</t>
    </r>
    <r>
      <rPr>
        <sz val="11"/>
        <rFont val="Arial"/>
        <family val="2"/>
      </rPr>
      <t>_20170717(ME-Sui DB</t>
    </r>
    <r>
      <rPr>
        <sz val="11"/>
        <rFont val="ＭＳ Ｐゴシック"/>
        <family val="3"/>
        <charset val="128"/>
      </rPr>
      <t>更新</t>
    </r>
    <r>
      <rPr>
        <sz val="11"/>
        <rFont val="Arial"/>
        <family val="2"/>
      </rPr>
      <t>)</t>
    </r>
  </si>
  <si>
    <t>TIP IA00885</t>
    <phoneticPr fontId="0"/>
  </si>
  <si>
    <t>SDSIT0000009201707190001</t>
    <phoneticPr fontId="0"/>
  </si>
  <si>
    <r>
      <t>TIP PRAS VMI</t>
    </r>
    <r>
      <rPr>
        <sz val="11"/>
        <rFont val="ＭＳ Ｐゴシック"/>
        <family val="3"/>
        <charset val="128"/>
      </rPr>
      <t>払い出しエラーリカバリ対応</t>
    </r>
    <r>
      <rPr>
        <sz val="11"/>
        <rFont val="Arial"/>
        <family val="2"/>
      </rPr>
      <t>_20170720(ME-Sui DB</t>
    </r>
    <r>
      <rPr>
        <sz val="11"/>
        <rFont val="ＭＳ Ｐゴシック"/>
        <family val="3"/>
        <charset val="128"/>
      </rPr>
      <t>更新</t>
    </r>
    <r>
      <rPr>
        <sz val="11"/>
        <rFont val="Arial"/>
        <family val="2"/>
      </rPr>
      <t>)</t>
    </r>
  </si>
  <si>
    <t>TIP IA00891</t>
    <phoneticPr fontId="0"/>
  </si>
  <si>
    <t>SDSIT0000008201707310001</t>
    <phoneticPr fontId="0"/>
  </si>
  <si>
    <r>
      <t>TIP PRAS VMI</t>
    </r>
    <r>
      <rPr>
        <sz val="11"/>
        <rFont val="ＭＳ Ｐゴシック"/>
        <family val="3"/>
        <charset val="128"/>
      </rPr>
      <t>払い出しエラーリカバリ対応</t>
    </r>
    <r>
      <rPr>
        <sz val="11"/>
        <rFont val="Arial"/>
        <family val="2"/>
      </rPr>
      <t>_20170727(ME-Sui DB</t>
    </r>
    <r>
      <rPr>
        <sz val="11"/>
        <rFont val="ＭＳ Ｐゴシック"/>
        <family val="3"/>
        <charset val="128"/>
      </rPr>
      <t>更新</t>
    </r>
    <r>
      <rPr>
        <sz val="11"/>
        <rFont val="Arial"/>
        <family val="2"/>
      </rPr>
      <t>)</t>
    </r>
  </si>
  <si>
    <t>TIP IA00873</t>
    <phoneticPr fontId="0"/>
  </si>
  <si>
    <t>Generation of Customer Report using BI Publisher</t>
    <phoneticPr fontId="0"/>
  </si>
  <si>
    <t>Purpose : User can extract excel data report by running concurrent request under TIP Payables Manager responsibility.</t>
  </si>
  <si>
    <t>SDSIT0000009201707190002</t>
    <phoneticPr fontId="0"/>
  </si>
  <si>
    <r>
      <t>TIP PRAS Customer Report</t>
    </r>
    <r>
      <rPr>
        <sz val="11"/>
        <rFont val="ＭＳ Ｐゴシック"/>
        <family val="3"/>
        <charset val="128"/>
      </rPr>
      <t>セットアップ</t>
    </r>
    <r>
      <rPr>
        <sz val="11"/>
        <rFont val="Arial"/>
        <family val="2"/>
      </rPr>
      <t>(ME-Sui</t>
    </r>
    <r>
      <rPr>
        <sz val="11"/>
        <rFont val="ＭＳ Ｐゴシック"/>
        <family val="3"/>
        <charset val="128"/>
      </rPr>
      <t>・</t>
    </r>
    <r>
      <rPr>
        <sz val="11"/>
        <rFont val="Arial"/>
        <family val="2"/>
      </rPr>
      <t>TIP-ISD</t>
    </r>
    <r>
      <rPr>
        <sz val="11"/>
        <rFont val="ＭＳ Ｐゴシック"/>
        <family val="3"/>
        <charset val="128"/>
      </rPr>
      <t>セットアップ</t>
    </r>
    <r>
      <rPr>
        <sz val="11"/>
        <rFont val="Arial"/>
        <family val="2"/>
      </rPr>
      <t>)</t>
    </r>
  </si>
  <si>
    <t>TIP IB00879</t>
    <phoneticPr fontId="0"/>
  </si>
  <si>
    <t>Provide of MFG table for MSR QuickView via SYNAPSE</t>
    <phoneticPr fontId="0"/>
  </si>
  <si>
    <t>SDSIT0000009201707130001</t>
    <phoneticPr fontId="0"/>
  </si>
  <si>
    <r>
      <t>TIP PRAS SYNAPSE</t>
    </r>
    <r>
      <rPr>
        <sz val="11"/>
        <rFont val="ＭＳ Ｐゴシック"/>
        <family val="3"/>
        <charset val="128"/>
      </rPr>
      <t>経由の</t>
    </r>
    <r>
      <rPr>
        <sz val="11"/>
        <rFont val="Arial"/>
        <family val="2"/>
      </rPr>
      <t>MSR QlickView</t>
    </r>
    <r>
      <rPr>
        <sz val="11"/>
        <rFont val="ＭＳ Ｐゴシック"/>
        <family val="3"/>
        <charset val="128"/>
      </rPr>
      <t>向け参照用</t>
    </r>
    <r>
      <rPr>
        <sz val="11"/>
        <rFont val="Arial"/>
        <family val="2"/>
      </rPr>
      <t>Object</t>
    </r>
    <r>
      <rPr>
        <sz val="11"/>
        <rFont val="ＭＳ Ｐゴシック"/>
        <family val="3"/>
        <charset val="128"/>
      </rPr>
      <t>構築</t>
    </r>
    <r>
      <rPr>
        <sz val="11"/>
        <rFont val="Arial"/>
        <family val="2"/>
      </rPr>
      <t xml:space="preserve">(ME-Sui </t>
    </r>
    <r>
      <rPr>
        <sz val="11"/>
        <rFont val="ＭＳ Ｐゴシック"/>
        <family val="3"/>
        <charset val="128"/>
      </rPr>
      <t>開発適用</t>
    </r>
    <r>
      <rPr>
        <sz val="11"/>
        <rFont val="Arial"/>
        <family val="2"/>
      </rPr>
      <t>)</t>
    </r>
  </si>
  <si>
    <t>TIP IB00881</t>
    <phoneticPr fontId="0"/>
  </si>
  <si>
    <t>MFG data separate for MSR QlikView due to PANGEA</t>
    <phoneticPr fontId="0"/>
  </si>
  <si>
    <t>SDSIT0000009201707180002</t>
    <phoneticPr fontId="0"/>
  </si>
  <si>
    <r>
      <t>TIP PRAS MSR QlikView</t>
    </r>
    <r>
      <rPr>
        <sz val="11"/>
        <rFont val="ＭＳ Ｐゴシック"/>
        <family val="3"/>
        <charset val="128"/>
      </rPr>
      <t>向け参照用</t>
    </r>
    <r>
      <rPr>
        <sz val="11"/>
        <rFont val="Arial"/>
        <family val="2"/>
      </rPr>
      <t>Object</t>
    </r>
    <r>
      <rPr>
        <sz val="11"/>
        <rFont val="ＭＳ Ｐゴシック"/>
        <family val="3"/>
        <charset val="128"/>
      </rPr>
      <t>データ分離対応</t>
    </r>
    <r>
      <rPr>
        <sz val="11"/>
        <rFont val="Arial"/>
        <family val="2"/>
      </rPr>
      <t>(ME-Sui</t>
    </r>
    <r>
      <rPr>
        <sz val="11"/>
        <rFont val="ＭＳ Ｐゴシック"/>
        <family val="3"/>
        <charset val="128"/>
      </rPr>
      <t>適用</t>
    </r>
    <r>
      <rPr>
        <sz val="11"/>
        <rFont val="Arial"/>
        <family val="2"/>
      </rPr>
      <t>)</t>
    </r>
  </si>
  <si>
    <t>TIP IA00883</t>
    <phoneticPr fontId="0"/>
  </si>
  <si>
    <t>Encountered error during transaction (scanner error) transacted carton is T770SGT</t>
  </si>
  <si>
    <t>SDSIT0000008201707190001</t>
    <phoneticPr fontId="0"/>
  </si>
  <si>
    <r>
      <t xml:space="preserve">TIP PRAS </t>
    </r>
    <r>
      <rPr>
        <sz val="11"/>
        <rFont val="ＭＳ Ｐゴシック"/>
        <family val="3"/>
        <charset val="128"/>
      </rPr>
      <t>誤カートンキャンセルによる</t>
    </r>
    <r>
      <rPr>
        <sz val="11"/>
        <rFont val="Arial"/>
        <family val="2"/>
      </rPr>
      <t>ASN</t>
    </r>
    <r>
      <rPr>
        <sz val="11"/>
        <rFont val="ＭＳ Ｐゴシック"/>
        <family val="3"/>
        <charset val="128"/>
      </rPr>
      <t>作成エラーのリカバリ</t>
    </r>
    <r>
      <rPr>
        <sz val="11"/>
        <rFont val="Arial"/>
        <family val="2"/>
      </rPr>
      <t>_20170713(ME-Sui DB</t>
    </r>
    <r>
      <rPr>
        <sz val="11"/>
        <rFont val="ＭＳ Ｐゴシック"/>
        <family val="3"/>
        <charset val="128"/>
      </rPr>
      <t>更新</t>
    </r>
    <r>
      <rPr>
        <sz val="11"/>
        <rFont val="Arial"/>
        <family val="2"/>
      </rPr>
      <t>)</t>
    </r>
  </si>
  <si>
    <t>TIP IA00886</t>
  </si>
  <si>
    <t>SDSIT0000008201707270001</t>
    <phoneticPr fontId="0"/>
  </si>
  <si>
    <r>
      <t>TIP PRAS PUR PO</t>
    </r>
    <r>
      <rPr>
        <sz val="11"/>
        <rFont val="ＭＳ Ｐゴシック"/>
        <family val="3"/>
        <charset val="128"/>
      </rPr>
      <t>承認フローのリカバリ対応</t>
    </r>
    <r>
      <rPr>
        <sz val="11"/>
        <rFont val="Arial"/>
        <family val="2"/>
      </rPr>
      <t>_20170725(TIP-ISD DB</t>
    </r>
    <r>
      <rPr>
        <sz val="11"/>
        <rFont val="ＭＳ Ｐゴシック"/>
        <family val="3"/>
        <charset val="128"/>
      </rPr>
      <t>更新</t>
    </r>
    <r>
      <rPr>
        <sz val="11"/>
        <rFont val="Arial"/>
        <family val="2"/>
      </rPr>
      <t>)</t>
    </r>
  </si>
  <si>
    <t>TIP IA00887</t>
    <phoneticPr fontId="0"/>
  </si>
  <si>
    <t>Enhancement of PR Function and Approval Hierarchy Flow</t>
    <phoneticPr fontId="0"/>
  </si>
  <si>
    <t xml:space="preserve">For the improvements of the PR fucntion system and reduce manual system recovery in case AFC workflow has failed/deferred.  
</t>
  </si>
  <si>
    <t>SDSIT0000008201707270002</t>
    <phoneticPr fontId="0"/>
  </si>
  <si>
    <r>
      <t>TIP PRAS PR</t>
    </r>
    <r>
      <rPr>
        <sz val="11"/>
        <rFont val="ＭＳ Ｐゴシック"/>
        <family val="3"/>
        <charset val="128"/>
      </rPr>
      <t>機能および承認階層フローの拡張</t>
    </r>
    <r>
      <rPr>
        <sz val="11"/>
        <rFont val="Arial"/>
        <family val="2"/>
      </rPr>
      <t xml:space="preserve">(TIP-ISD </t>
    </r>
    <r>
      <rPr>
        <sz val="11"/>
        <rFont val="ＭＳ Ｐゴシック"/>
        <family val="3"/>
        <charset val="128"/>
      </rPr>
      <t>開発</t>
    </r>
    <r>
      <rPr>
        <sz val="11"/>
        <rFont val="Arial"/>
        <family val="2"/>
      </rPr>
      <t xml:space="preserve"> ME-Sui</t>
    </r>
    <r>
      <rPr>
        <sz val="11"/>
        <rFont val="ＭＳ Ｐゴシック"/>
        <family val="3"/>
        <charset val="128"/>
      </rPr>
      <t>適用</t>
    </r>
    <r>
      <rPr>
        <sz val="11"/>
        <rFont val="Arial"/>
        <family val="2"/>
      </rPr>
      <t>)</t>
    </r>
  </si>
  <si>
    <t>TIP IA00888</t>
    <phoneticPr fontId="0"/>
  </si>
  <si>
    <t>Enhancement of TIP_FGS_TRUCK_DTL table</t>
  </si>
  <si>
    <t>SDSIT0000008201707310005</t>
  </si>
  <si>
    <r>
      <t>TIP PRAS TIP_FGS_TRUCK_DTL</t>
    </r>
    <r>
      <rPr>
        <sz val="11"/>
        <rFont val="ＭＳ Ｐゴシック"/>
        <family val="3"/>
        <charset val="128"/>
      </rPr>
      <t>テーブルの拡張</t>
    </r>
    <r>
      <rPr>
        <sz val="11"/>
        <rFont val="Arial"/>
        <family val="2"/>
      </rPr>
      <t xml:space="preserve">(TIP-ISD </t>
    </r>
    <r>
      <rPr>
        <sz val="11"/>
        <rFont val="ＭＳ Ｐゴシック"/>
        <family val="3"/>
        <charset val="128"/>
      </rPr>
      <t>開発</t>
    </r>
    <r>
      <rPr>
        <sz val="11"/>
        <rFont val="Arial"/>
        <family val="2"/>
      </rPr>
      <t xml:space="preserve">  ME-Sui</t>
    </r>
    <r>
      <rPr>
        <sz val="11"/>
        <rFont val="ＭＳ Ｐゴシック"/>
        <family val="3"/>
        <charset val="128"/>
      </rPr>
      <t>適用</t>
    </r>
    <r>
      <rPr>
        <sz val="11"/>
        <rFont val="Arial"/>
        <family val="2"/>
      </rPr>
      <t>)</t>
    </r>
  </si>
  <si>
    <t>TIP IA00889</t>
    <phoneticPr fontId="0"/>
  </si>
  <si>
    <t>Alter table TMP_MTLHST for additional description length</t>
    <phoneticPr fontId="0"/>
  </si>
  <si>
    <t>SDSIT0000009201707310002</t>
    <phoneticPr fontId="0"/>
  </si>
  <si>
    <r>
      <t>TIP PRAS description</t>
    </r>
    <r>
      <rPr>
        <sz val="11"/>
        <rFont val="ＭＳ Ｐゴシック"/>
        <family val="3"/>
        <charset val="128"/>
      </rPr>
      <t>のサイズ拡張「</t>
    </r>
    <r>
      <rPr>
        <sz val="11"/>
        <rFont val="Arial"/>
        <family val="2"/>
      </rPr>
      <t>TMP_MTLHST</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</si>
  <si>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IA00890</t>
    <phoneticPr fontId="0"/>
  </si>
  <si>
    <t>Enhancement of PO Approval Hierarchy_AFC</t>
  </si>
  <si>
    <t xml:space="preserve">Purchase Order Approval Flow Maintenance is the MPD PO Approval Hierarchy. It is the module
Used to setup the assigned approver based on approved MPD approval hierarchy. However, in the past audit like corporate audit and JSOX, the current description of approver does not match the position of actual approver.  </t>
  </si>
  <si>
    <t>SDSIT0000008201707270003</t>
    <phoneticPr fontId="0"/>
  </si>
  <si>
    <r>
      <t>TIP PRAS PO</t>
    </r>
    <r>
      <rPr>
        <sz val="11"/>
        <rFont val="ＭＳ Ｐゴシック"/>
        <family val="3"/>
        <charset val="128"/>
      </rPr>
      <t>承認階層フローの拡張</t>
    </r>
    <r>
      <rPr>
        <sz val="11"/>
        <rFont val="Arial"/>
        <family val="2"/>
      </rPr>
      <t xml:space="preserve">(TIP-ISD </t>
    </r>
    <r>
      <rPr>
        <sz val="11"/>
        <rFont val="ＭＳ Ｐゴシック"/>
        <family val="3"/>
        <charset val="128"/>
      </rPr>
      <t>開発</t>
    </r>
    <r>
      <rPr>
        <sz val="11"/>
        <rFont val="Arial"/>
        <family val="2"/>
      </rPr>
      <t xml:space="preserve"> ME-Sui</t>
    </r>
    <r>
      <rPr>
        <sz val="11"/>
        <rFont val="ＭＳ Ｐゴシック"/>
        <family val="3"/>
        <charset val="128"/>
      </rPr>
      <t>適用</t>
    </r>
    <r>
      <rPr>
        <sz val="11"/>
        <rFont val="Arial"/>
        <family val="2"/>
      </rPr>
      <t>)</t>
    </r>
  </si>
  <si>
    <t>TIP IB00893</t>
    <phoneticPr fontId="0"/>
  </si>
  <si>
    <t>TMC PO update to connect additional items</t>
    <phoneticPr fontId="0"/>
  </si>
  <si>
    <t>SDSIT0000008201707270004</t>
    <phoneticPr fontId="0"/>
  </si>
  <si>
    <r>
      <t>TIP PRAS TMC_PO_</t>
    </r>
    <r>
      <rPr>
        <sz val="11"/>
        <rFont val="ＭＳ Ｐゴシック"/>
        <family val="3"/>
        <charset val="128"/>
      </rPr>
      <t>追加アイテム接続</t>
    </r>
    <r>
      <rPr>
        <sz val="11"/>
        <rFont val="Arial"/>
        <family val="2"/>
      </rPr>
      <t>DB</t>
    </r>
    <r>
      <rPr>
        <sz val="11"/>
        <rFont val="ＭＳ Ｐゴシック"/>
        <family val="3"/>
        <charset val="128"/>
      </rPr>
      <t>更新</t>
    </r>
    <r>
      <rPr>
        <sz val="11"/>
        <rFont val="Arial"/>
        <family val="2"/>
      </rPr>
      <t>(ME-Sui DB</t>
    </r>
    <r>
      <rPr>
        <sz val="11"/>
        <rFont val="ＭＳ Ｐゴシック"/>
        <family val="3"/>
        <charset val="128"/>
      </rPr>
      <t>更新</t>
    </r>
    <r>
      <rPr>
        <sz val="11"/>
        <rFont val="Arial"/>
        <family val="2"/>
      </rPr>
      <t>)</t>
    </r>
  </si>
  <si>
    <t>TIP IB00894</t>
    <phoneticPr fontId="0"/>
  </si>
  <si>
    <t>Recovery of ASN creation error (20170725)</t>
    <phoneticPr fontId="0"/>
  </si>
  <si>
    <t>SDSIT0000008201707270005</t>
    <phoneticPr fontId="0"/>
  </si>
  <si>
    <r>
      <t>TIP PRAS ASN</t>
    </r>
    <r>
      <rPr>
        <sz val="11"/>
        <rFont val="ＭＳ Ｐゴシック"/>
        <family val="3"/>
        <charset val="128"/>
      </rPr>
      <t>作成エラーリカバリ</t>
    </r>
    <r>
      <rPr>
        <sz val="11"/>
        <rFont val="Arial"/>
        <family val="2"/>
      </rPr>
      <t>_20170725(ME-Sui DB</t>
    </r>
    <r>
      <rPr>
        <sz val="11"/>
        <rFont val="ＭＳ Ｐゴシック"/>
        <family val="3"/>
        <charset val="128"/>
      </rPr>
      <t>更新</t>
    </r>
    <r>
      <rPr>
        <sz val="11"/>
        <rFont val="Arial"/>
        <family val="2"/>
      </rPr>
      <t>)</t>
    </r>
  </si>
  <si>
    <t>TIP IB00895</t>
    <phoneticPr fontId="0"/>
  </si>
  <si>
    <t>Recovery of ASN send data lack (20170726)</t>
    <phoneticPr fontId="0"/>
  </si>
  <si>
    <t>SDSIT0000008201707270006</t>
    <phoneticPr fontId="0"/>
  </si>
  <si>
    <r>
      <t>TIP PRAS ASN</t>
    </r>
    <r>
      <rPr>
        <sz val="11"/>
        <rFont val="ＭＳ Ｐゴシック"/>
        <family val="3"/>
        <charset val="128"/>
      </rPr>
      <t>送信データラックリカバリ対応</t>
    </r>
    <r>
      <rPr>
        <sz val="11"/>
        <rFont val="Arial"/>
        <family val="2"/>
      </rPr>
      <t>_20170726(ME-Sui DB</t>
    </r>
    <r>
      <rPr>
        <sz val="11"/>
        <rFont val="ＭＳ Ｐゴシック"/>
        <family val="3"/>
        <charset val="128"/>
      </rPr>
      <t>更新</t>
    </r>
    <r>
      <rPr>
        <sz val="11"/>
        <rFont val="Arial"/>
        <family val="2"/>
      </rPr>
      <t>)</t>
    </r>
  </si>
  <si>
    <t>TIP IA00896</t>
    <phoneticPr fontId="0"/>
  </si>
  <si>
    <t xml:space="preserve">Recovery of ESP-FIN count due to wrong uploaded of csv file </t>
  </si>
  <si>
    <t>SDSIT0000008201707310002</t>
    <phoneticPr fontId="0"/>
  </si>
  <si>
    <r>
      <t xml:space="preserve">TIP PRAS ESP PI </t>
    </r>
    <r>
      <rPr>
        <sz val="11"/>
        <rFont val="ＭＳ Ｐゴシック"/>
        <family val="3"/>
        <charset val="128"/>
      </rPr>
      <t>誤カウントデータ登録リカバリ対応</t>
    </r>
    <r>
      <rPr>
        <sz val="11"/>
        <rFont val="Arial"/>
        <family val="2"/>
      </rPr>
      <t>_20170726(TIP-ISD DB</t>
    </r>
    <r>
      <rPr>
        <sz val="11"/>
        <rFont val="ＭＳ Ｐゴシック"/>
        <family val="3"/>
        <charset val="128"/>
      </rPr>
      <t>更新</t>
    </r>
    <r>
      <rPr>
        <sz val="11"/>
        <rFont val="Arial"/>
        <family val="2"/>
      </rPr>
      <t>)</t>
    </r>
  </si>
  <si>
    <t>TIP IA00897</t>
    <phoneticPr fontId="0"/>
  </si>
  <si>
    <t>Registration of Oracle Printer</t>
  </si>
  <si>
    <t>Need additional Oracle printer in warehouse area</t>
  </si>
  <si>
    <t>TIP IB00898</t>
    <phoneticPr fontId="0"/>
  </si>
  <si>
    <t>Update of EMC STC Judgment flag(20170731)</t>
    <phoneticPr fontId="0"/>
  </si>
  <si>
    <t>SDSIT0000008201707310006</t>
    <phoneticPr fontId="0"/>
  </si>
  <si>
    <r>
      <t>TIP PRAS 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_20170731(ME-Sui DB</t>
    </r>
    <r>
      <rPr>
        <sz val="11"/>
        <rFont val="ＭＳ Ｐゴシック"/>
        <family val="3"/>
        <charset val="128"/>
      </rPr>
      <t>更新</t>
    </r>
    <r>
      <rPr>
        <sz val="11"/>
        <rFont val="Arial"/>
        <family val="2"/>
      </rPr>
      <t>)</t>
    </r>
  </si>
  <si>
    <t>TIP IA00892</t>
    <phoneticPr fontId="0"/>
  </si>
  <si>
    <t>Urgent Recovery of Price Setup in PMaster</t>
  </si>
  <si>
    <t>Overlapping effectivity of item price setup in price master, requires backend deletion and update to adjust the price allocation.</t>
  </si>
  <si>
    <t>SDSIT0000008201707310003</t>
    <phoneticPr fontId="0"/>
  </si>
  <si>
    <r>
      <t>TIP PRAS PUR</t>
    </r>
    <r>
      <rPr>
        <sz val="11"/>
        <rFont val="ＭＳ Ｐゴシック"/>
        <family val="3"/>
        <charset val="128"/>
      </rPr>
      <t>プライスマスタのリカバリ対応（</t>
    </r>
    <r>
      <rPr>
        <sz val="11"/>
        <rFont val="Arial"/>
        <family val="2"/>
      </rPr>
      <t>SP-sui DB</t>
    </r>
    <r>
      <rPr>
        <sz val="11"/>
        <rFont val="ＭＳ Ｐゴシック"/>
        <family val="3"/>
        <charset val="128"/>
      </rPr>
      <t>更新）</t>
    </r>
  </si>
  <si>
    <t>TIP IA00899</t>
    <phoneticPr fontId="0"/>
  </si>
  <si>
    <t>ESD completion did not reflect due to error No operation sequence found some job names.</t>
  </si>
  <si>
    <t>SDSIT0000008201708020001</t>
    <phoneticPr fontId="0"/>
  </si>
  <si>
    <r>
      <t xml:space="preserve">TIP PRAS ESD </t>
    </r>
    <r>
      <rPr>
        <sz val="11"/>
        <rFont val="ＭＳ Ｐゴシック"/>
        <family val="3"/>
        <charset val="128"/>
      </rPr>
      <t>完成処理データリカバリ</t>
    </r>
    <r>
      <rPr>
        <sz val="11"/>
        <rFont val="Arial"/>
        <family val="2"/>
      </rPr>
      <t>_20170801(TIP-ISD DB</t>
    </r>
    <r>
      <rPr>
        <sz val="11"/>
        <rFont val="ＭＳ Ｐゴシック"/>
        <family val="3"/>
        <charset val="128"/>
      </rPr>
      <t>更新</t>
    </r>
    <r>
      <rPr>
        <sz val="11"/>
        <rFont val="Arial"/>
        <family val="2"/>
      </rPr>
      <t>)</t>
    </r>
  </si>
  <si>
    <t>TIP IA00900</t>
    <phoneticPr fontId="0"/>
  </si>
  <si>
    <t xml:space="preserve">Urgent recovery of pending RCV transaction (PO 6507273) </t>
  </si>
  <si>
    <t>Remaining transaction in rcv_interface must be deleted to prevent error from occuring.</t>
  </si>
  <si>
    <t>SDSIT0000008201708030001</t>
    <phoneticPr fontId="0"/>
  </si>
  <si>
    <r>
      <t>TIP PRAS OIF</t>
    </r>
    <r>
      <rPr>
        <sz val="11"/>
        <rFont val="ＭＳ Ｐゴシック"/>
        <family val="3"/>
        <charset val="128"/>
      </rPr>
      <t>滞留データの削除</t>
    </r>
    <r>
      <rPr>
        <sz val="11"/>
        <rFont val="Arial"/>
        <family val="2"/>
      </rPr>
      <t>(ME-Sui DB</t>
    </r>
    <r>
      <rPr>
        <sz val="11"/>
        <rFont val="ＭＳ Ｐゴシック"/>
        <family val="3"/>
        <charset val="128"/>
      </rPr>
      <t>更新</t>
    </r>
    <r>
      <rPr>
        <sz val="11"/>
        <rFont val="Arial"/>
        <family val="2"/>
      </rPr>
      <t>)</t>
    </r>
  </si>
  <si>
    <t>TIP IA00901</t>
    <phoneticPr fontId="0"/>
  </si>
  <si>
    <t>Recovery of Duplicate Miscellaneous Issue Transaction</t>
  </si>
  <si>
    <t>Duplicate transaction was created after PRAS slow down issue</t>
  </si>
  <si>
    <t>SDSIT0000008201708070001</t>
    <phoneticPr fontId="0"/>
  </si>
  <si>
    <r>
      <t xml:space="preserve">TIP PRAS </t>
    </r>
    <r>
      <rPr>
        <sz val="11"/>
        <rFont val="ＭＳ Ｐゴシック"/>
        <family val="3"/>
        <charset val="128"/>
      </rPr>
      <t>サーバトラブルによる</t>
    </r>
    <r>
      <rPr>
        <sz val="11"/>
        <rFont val="Arial"/>
        <family val="2"/>
      </rPr>
      <t>Misc</t>
    </r>
    <r>
      <rPr>
        <sz val="11"/>
        <rFont val="ＭＳ Ｐゴシック"/>
        <family val="3"/>
        <charset val="128"/>
      </rPr>
      <t>データ重複リカバリ</t>
    </r>
    <r>
      <rPr>
        <sz val="11"/>
        <rFont val="Arial"/>
        <family val="2"/>
      </rPr>
      <t>_20170731(TIP-ISD DB</t>
    </r>
    <r>
      <rPr>
        <sz val="11"/>
        <rFont val="ＭＳ Ｐゴシック"/>
        <family val="3"/>
        <charset val="128"/>
      </rPr>
      <t>更新</t>
    </r>
    <r>
      <rPr>
        <sz val="11"/>
        <rFont val="Arial"/>
        <family val="2"/>
      </rPr>
      <t>)</t>
    </r>
  </si>
  <si>
    <t>TIP IA00902</t>
    <phoneticPr fontId="0"/>
  </si>
  <si>
    <t>Wrong Sailing date</t>
  </si>
  <si>
    <t>User's miss operation</t>
  </si>
  <si>
    <t>SDSIT0000008201708070002</t>
    <phoneticPr fontId="0"/>
  </si>
  <si>
    <r>
      <t>TIP PRAS SA SailingDate</t>
    </r>
    <r>
      <rPr>
        <sz val="11"/>
        <rFont val="ＭＳ Ｐゴシック"/>
        <family val="3"/>
        <charset val="128"/>
      </rPr>
      <t>誤りのリカバリ</t>
    </r>
    <r>
      <rPr>
        <sz val="11"/>
        <rFont val="Arial"/>
        <family val="2"/>
      </rPr>
      <t>_20170804(ME-Sui DB</t>
    </r>
    <r>
      <rPr>
        <sz val="11"/>
        <rFont val="ＭＳ Ｐゴシック"/>
        <family val="3"/>
        <charset val="128"/>
      </rPr>
      <t>更新</t>
    </r>
    <r>
      <rPr>
        <sz val="11"/>
        <rFont val="Arial"/>
        <family val="2"/>
      </rPr>
      <t>/TIP-ISD DB</t>
    </r>
    <r>
      <rPr>
        <sz val="11"/>
        <rFont val="ＭＳ Ｐゴシック"/>
        <family val="3"/>
        <charset val="128"/>
      </rPr>
      <t>更新</t>
    </r>
    <r>
      <rPr>
        <sz val="11"/>
        <rFont val="Arial"/>
        <family val="2"/>
      </rPr>
      <t>)</t>
    </r>
  </si>
  <si>
    <t>TIP IA00903</t>
    <phoneticPr fontId="0"/>
  </si>
  <si>
    <t>IN/OUT Recovery</t>
  </si>
  <si>
    <t>Due to slw response of PRAS in/out Inventory system was affeceted</t>
  </si>
  <si>
    <t>SDSIT0000008201708170001</t>
    <phoneticPr fontId="0"/>
  </si>
  <si>
    <r>
      <t xml:space="preserve">TIP PRAS </t>
    </r>
    <r>
      <rPr>
        <sz val="11"/>
        <rFont val="ＭＳ Ｐゴシック"/>
        <family val="3"/>
        <charset val="128"/>
      </rPr>
      <t>サーバトラブルによる</t>
    </r>
    <r>
      <rPr>
        <sz val="11"/>
        <rFont val="Arial"/>
        <family val="2"/>
      </rPr>
      <t>INOUT Inventory Sys</t>
    </r>
    <r>
      <rPr>
        <sz val="11"/>
        <rFont val="ＭＳ Ｐゴシック"/>
        <family val="3"/>
        <charset val="128"/>
      </rPr>
      <t>連携データリカバリ</t>
    </r>
    <r>
      <rPr>
        <sz val="11"/>
        <rFont val="Arial"/>
        <family val="2"/>
      </rPr>
      <t>_20170803(TIP-ISD DB</t>
    </r>
    <r>
      <rPr>
        <sz val="11"/>
        <rFont val="ＭＳ Ｐゴシック"/>
        <family val="3"/>
        <charset val="128"/>
      </rPr>
      <t>更新</t>
    </r>
    <r>
      <rPr>
        <sz val="11"/>
        <rFont val="Arial"/>
        <family val="2"/>
      </rPr>
      <t>)</t>
    </r>
  </si>
  <si>
    <t>TIP IB00905</t>
    <phoneticPr fontId="0"/>
  </si>
  <si>
    <t>Recovery of BIR Invoice Number due to server error</t>
    <phoneticPr fontId="0"/>
  </si>
  <si>
    <t>SDSIT0000008201708080001</t>
    <phoneticPr fontId="0"/>
  </si>
  <si>
    <t>TIP PRAS サーバエラーに伴うBIRインボイス番号リカバリ(ME-Sui DB更新)</t>
  </si>
  <si>
    <t>TIP IB00906</t>
    <phoneticPr fontId="0"/>
  </si>
  <si>
    <t>Recovery of sequence overflow problem for MRP</t>
    <phoneticPr fontId="0"/>
  </si>
  <si>
    <t>SDSIT0000008201708210003</t>
    <phoneticPr fontId="0"/>
  </si>
  <si>
    <r>
      <t>TIP PRAS MRP</t>
    </r>
    <r>
      <rPr>
        <sz val="11"/>
        <rFont val="ＭＳ Ｐゴシック"/>
        <family val="3"/>
        <charset val="128"/>
      </rPr>
      <t>用シーケンスのオーバーフロー問題のリカバリ</t>
    </r>
    <r>
      <rPr>
        <sz val="11"/>
        <rFont val="Arial"/>
        <family val="2"/>
      </rPr>
      <t>(ME-Sui</t>
    </r>
    <r>
      <rPr>
        <sz val="11"/>
        <rFont val="ＭＳ Ｐゴシック"/>
        <family val="3"/>
        <charset val="128"/>
      </rPr>
      <t>適用</t>
    </r>
    <r>
      <rPr>
        <sz val="11"/>
        <rFont val="Arial"/>
        <family val="2"/>
      </rPr>
      <t>)</t>
    </r>
  </si>
  <si>
    <t>TIP IA00907</t>
    <phoneticPr fontId="0"/>
  </si>
  <si>
    <t>Recovery of PR Approval Hierarchy Changes - Error due to incorrect position</t>
    <phoneticPr fontId="0"/>
  </si>
  <si>
    <t>ENCOUNTERED ERROR WHEN (OK) BUTTON PRESSED trigger raised unhandled exeption ORA-01403 /Cannot proceed with the activation of PR AFC Approval Flow</t>
  </si>
  <si>
    <t>SDSIT0000008201708210004</t>
    <phoneticPr fontId="0"/>
  </si>
  <si>
    <r>
      <t>TIP PRAS PUR PO</t>
    </r>
    <r>
      <rPr>
        <sz val="11"/>
        <rFont val="ＭＳ Ｐゴシック"/>
        <family val="3"/>
        <charset val="128"/>
      </rPr>
      <t>承認フローのリカバリ対応</t>
    </r>
    <r>
      <rPr>
        <sz val="11"/>
        <rFont val="Arial"/>
        <family val="2"/>
      </rPr>
      <t>_20170804(TIP-ISD DB</t>
    </r>
    <r>
      <rPr>
        <sz val="11"/>
        <rFont val="ＭＳ Ｐゴシック"/>
        <family val="3"/>
        <charset val="128"/>
      </rPr>
      <t>更新</t>
    </r>
    <r>
      <rPr>
        <sz val="11"/>
        <rFont val="Arial"/>
        <family val="2"/>
      </rPr>
      <t>)</t>
    </r>
  </si>
  <si>
    <t>TIP IA00908</t>
    <phoneticPr fontId="0"/>
  </si>
  <si>
    <t>PR Form Personalization: IND Sub-inventory</t>
    <phoneticPr fontId="0"/>
  </si>
  <si>
    <t>To have a ‘warning pop up message’ whenever enduser will select ‘INDLINE’ and leave the sub-inventory field ‘Blank’ or ‘Null’ during PR creation.</t>
  </si>
  <si>
    <t>TIP IA00909</t>
  </si>
  <si>
    <t>Creation of Back up tables for GL STG and IF tables</t>
  </si>
  <si>
    <t>SDSIT0000008201708100001</t>
    <phoneticPr fontId="0"/>
  </si>
  <si>
    <r>
      <t>TIP PRAS GL STG</t>
    </r>
    <r>
      <rPr>
        <sz val="11"/>
        <rFont val="ＭＳ Ｐゴシック"/>
        <family val="3"/>
        <charset val="128"/>
      </rPr>
      <t>・</t>
    </r>
    <r>
      <rPr>
        <sz val="11"/>
        <rFont val="Arial"/>
        <family val="2"/>
      </rPr>
      <t>IF</t>
    </r>
    <r>
      <rPr>
        <sz val="11"/>
        <rFont val="ＭＳ Ｐゴシック"/>
        <family val="3"/>
        <charset val="128"/>
      </rPr>
      <t>テーブルデータ退避</t>
    </r>
    <r>
      <rPr>
        <sz val="11"/>
        <rFont val="Arial"/>
        <family val="2"/>
      </rPr>
      <t>(TIP-ISD</t>
    </r>
    <r>
      <rPr>
        <sz val="11"/>
        <rFont val="ＭＳ Ｐゴシック"/>
        <family val="3"/>
        <charset val="128"/>
      </rPr>
      <t>開発</t>
    </r>
    <r>
      <rPr>
        <sz val="11"/>
        <rFont val="Arial"/>
        <family val="2"/>
      </rPr>
      <t xml:space="preserve">/ME-Sui </t>
    </r>
    <r>
      <rPr>
        <sz val="11"/>
        <rFont val="ＭＳ Ｐゴシック"/>
        <family val="3"/>
        <charset val="128"/>
      </rPr>
      <t>開発適用</t>
    </r>
    <r>
      <rPr>
        <sz val="11"/>
        <rFont val="Arial"/>
        <family val="2"/>
      </rPr>
      <t>)</t>
    </r>
  </si>
  <si>
    <t>TIP IA00910</t>
    <phoneticPr fontId="0"/>
  </si>
  <si>
    <t>Request for revision of BPO Requester name</t>
  </si>
  <si>
    <t>SDSIT0000009201708210001</t>
    <phoneticPr fontId="0"/>
  </si>
  <si>
    <r>
      <t>TIP PRAS BPO</t>
    </r>
    <r>
      <rPr>
        <sz val="11"/>
        <rFont val="ＭＳ Ｐゴシック"/>
        <family val="3"/>
        <charset val="128"/>
      </rPr>
      <t>承認マスタの更新</t>
    </r>
    <r>
      <rPr>
        <sz val="11"/>
        <rFont val="Arial"/>
        <family val="2"/>
      </rPr>
      <t>_20170822(ME-Sui DB</t>
    </r>
    <r>
      <rPr>
        <sz val="11"/>
        <rFont val="ＭＳ Ｐゴシック"/>
        <family val="3"/>
        <charset val="128"/>
      </rPr>
      <t>更新</t>
    </r>
    <r>
      <rPr>
        <sz val="11"/>
        <rFont val="Arial"/>
        <family val="2"/>
      </rPr>
      <t>)</t>
    </r>
  </si>
  <si>
    <t>TIP IA00911</t>
  </si>
  <si>
    <t>Update of EMC STC Judgment flag(for MDC)</t>
  </si>
  <si>
    <t>When large shipment item are not product(ex parts, gi-gu), We must update EMC/STC judgment flag. Logic can't use parts etc.</t>
  </si>
  <si>
    <t>SDSIT0000008201708210001</t>
    <phoneticPr fontId="0"/>
  </si>
  <si>
    <r>
      <t>TIP PRAS MDC</t>
    </r>
    <r>
      <rPr>
        <sz val="11"/>
        <rFont val="ＭＳ Ｐゴシック"/>
        <family val="3"/>
        <charset val="128"/>
      </rPr>
      <t>出荷</t>
    </r>
    <r>
      <rPr>
        <sz val="11"/>
        <rFont val="Arial"/>
        <family val="2"/>
      </rPr>
      <t xml:space="preserve"> 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_20170814(TIP-ISD DB</t>
    </r>
    <r>
      <rPr>
        <sz val="11"/>
        <rFont val="ＭＳ Ｐゴシック"/>
        <family val="3"/>
        <charset val="128"/>
      </rPr>
      <t>更新</t>
    </r>
    <r>
      <rPr>
        <sz val="11"/>
        <rFont val="Arial"/>
        <family val="2"/>
      </rPr>
      <t>)</t>
    </r>
  </si>
  <si>
    <t>TIP IA00912</t>
    <phoneticPr fontId="0"/>
  </si>
  <si>
    <t>Recovery of IMPEX invoice due to incorrect broker invoice no</t>
    <phoneticPr fontId="0"/>
  </si>
  <si>
    <t>Typographical error by user during input of broker invoice no</t>
  </si>
  <si>
    <t>SDSIT0000008201708210002</t>
    <phoneticPr fontId="0"/>
  </si>
  <si>
    <r>
      <t xml:space="preserve">TIP PRAS </t>
    </r>
    <r>
      <rPr>
        <sz val="11"/>
        <rFont val="ＭＳ Ｐゴシック"/>
        <family val="3"/>
        <charset val="128"/>
      </rPr>
      <t>誤入力</t>
    </r>
    <r>
      <rPr>
        <sz val="11"/>
        <rFont val="Arial"/>
        <family val="2"/>
      </rPr>
      <t>IMPEX</t>
    </r>
    <r>
      <rPr>
        <sz val="11"/>
        <rFont val="ＭＳ Ｐゴシック"/>
        <family val="3"/>
        <charset val="128"/>
      </rPr>
      <t>修正対応</t>
    </r>
    <r>
      <rPr>
        <sz val="11"/>
        <rFont val="Arial"/>
        <family val="2"/>
      </rPr>
      <t>_20170817(TIP-IDS DB</t>
    </r>
    <r>
      <rPr>
        <sz val="11"/>
        <rFont val="ＭＳ Ｐゴシック"/>
        <family val="3"/>
        <charset val="128"/>
      </rPr>
      <t>更新</t>
    </r>
    <r>
      <rPr>
        <sz val="11"/>
        <rFont val="Arial"/>
        <family val="2"/>
      </rPr>
      <t>)</t>
    </r>
  </si>
  <si>
    <t>TIP IB00913</t>
    <phoneticPr fontId="0"/>
  </si>
  <si>
    <t>GigaCC server Password change_2017-Aug</t>
    <phoneticPr fontId="0"/>
  </si>
  <si>
    <t>TIP IB00915</t>
    <phoneticPr fontId="0"/>
  </si>
  <si>
    <t>PO import error recovery due to address setting</t>
    <phoneticPr fontId="0"/>
  </si>
  <si>
    <t>SDSIT0000008201708210006</t>
    <phoneticPr fontId="0"/>
  </si>
  <si>
    <r>
      <t>TIP PRAS PO</t>
    </r>
    <r>
      <rPr>
        <sz val="11"/>
        <rFont val="ＭＳ Ｐゴシック"/>
        <family val="3"/>
        <charset val="128"/>
      </rPr>
      <t>接続</t>
    </r>
    <r>
      <rPr>
        <sz val="11"/>
        <rFont val="Arial"/>
        <family val="2"/>
      </rPr>
      <t xml:space="preserve"> </t>
    </r>
    <r>
      <rPr>
        <sz val="11"/>
        <rFont val="ＭＳ Ｐゴシック"/>
        <family val="3"/>
        <charset val="128"/>
      </rPr>
      <t>アドレス設定エラー対応</t>
    </r>
    <r>
      <rPr>
        <sz val="11"/>
        <rFont val="Arial"/>
        <family val="2"/>
      </rPr>
      <t>(ME-Sui DB</t>
    </r>
    <r>
      <rPr>
        <sz val="11"/>
        <rFont val="ＭＳ Ｐゴシック"/>
        <family val="3"/>
        <charset val="128"/>
      </rPr>
      <t>更新</t>
    </r>
    <r>
      <rPr>
        <sz val="11"/>
        <rFont val="Arial"/>
        <family val="2"/>
      </rPr>
      <t>)</t>
    </r>
  </si>
  <si>
    <t>TIP IA00917</t>
    <phoneticPr fontId="0"/>
  </si>
  <si>
    <t>SDSIT0000008201708230001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</si>
  <si>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_20170816(TIP-ISD DB</t>
    </r>
    <r>
      <rPr>
        <sz val="11"/>
        <rFont val="ＭＳ Ｐゴシック"/>
        <family val="3"/>
        <charset val="128"/>
      </rPr>
      <t>更新</t>
    </r>
    <r>
      <rPr>
        <sz val="11"/>
        <rFont val="Arial"/>
        <family val="2"/>
      </rPr>
      <t>)</t>
    </r>
  </si>
  <si>
    <t>TIP IB00914</t>
    <phoneticPr fontId="0"/>
  </si>
  <si>
    <t>Program modification and data update for TMC PO import</t>
    <phoneticPr fontId="0"/>
  </si>
  <si>
    <t>SDSIT0000008201708210005</t>
    <phoneticPr fontId="0"/>
  </si>
  <si>
    <r>
      <t>TIP PRAS TMC_PO_</t>
    </r>
    <r>
      <rPr>
        <sz val="11"/>
        <rFont val="ＭＳ Ｐゴシック"/>
        <family val="3"/>
        <charset val="128"/>
      </rPr>
      <t>取込</t>
    </r>
    <r>
      <rPr>
        <sz val="11"/>
        <rFont val="Arial"/>
        <family val="2"/>
      </rPr>
      <t>DB</t>
    </r>
    <r>
      <rPr>
        <sz val="11"/>
        <rFont val="ＭＳ Ｐゴシック"/>
        <family val="3"/>
        <charset val="128"/>
      </rPr>
      <t>更新・修正適用</t>
    </r>
    <r>
      <rPr>
        <sz val="11"/>
        <rFont val="Arial"/>
        <family val="2"/>
      </rPr>
      <t>(ME-Sui DB</t>
    </r>
    <r>
      <rPr>
        <sz val="11"/>
        <rFont val="ＭＳ Ｐゴシック"/>
        <family val="3"/>
        <charset val="128"/>
      </rPr>
      <t>更新</t>
    </r>
    <r>
      <rPr>
        <sz val="11"/>
        <rFont val="Arial"/>
        <family val="2"/>
      </rPr>
      <t xml:space="preserve">ME-Sui </t>
    </r>
    <r>
      <rPr>
        <sz val="11"/>
        <rFont val="ＭＳ Ｐゴシック"/>
        <family val="3"/>
        <charset val="128"/>
      </rPr>
      <t>開発適用</t>
    </r>
    <r>
      <rPr>
        <sz val="11"/>
        <rFont val="Arial"/>
        <family val="2"/>
      </rPr>
      <t>)</t>
    </r>
  </si>
  <si>
    <t>TIP IA00916</t>
    <phoneticPr fontId="0"/>
  </si>
  <si>
    <t xml:space="preserve">Error In Price Allocation </t>
  </si>
  <si>
    <t>Incorrect setup of effective period which resulted to allocation not equal to 100%.</t>
  </si>
  <si>
    <t>SDSIT0000009201708240001</t>
    <phoneticPr fontId="0"/>
  </si>
  <si>
    <r>
      <t>TIP PRAS PUR</t>
    </r>
    <r>
      <rPr>
        <sz val="11"/>
        <rFont val="ＭＳ Ｐゴシック"/>
        <family val="3"/>
        <charset val="128"/>
      </rPr>
      <t>プライスマスタの不正アロケーションのリカバリ</t>
    </r>
    <r>
      <rPr>
        <sz val="11"/>
        <rFont val="Arial"/>
        <family val="2"/>
      </rPr>
      <t>(ME-Sui DB</t>
    </r>
    <r>
      <rPr>
        <sz val="11"/>
        <rFont val="ＭＳ Ｐゴシック"/>
        <family val="3"/>
        <charset val="128"/>
      </rPr>
      <t>更新</t>
    </r>
    <r>
      <rPr>
        <sz val="11"/>
        <rFont val="Arial"/>
        <family val="2"/>
      </rPr>
      <t>)</t>
    </r>
  </si>
  <si>
    <t>TIP IB00918</t>
    <phoneticPr fontId="0"/>
  </si>
  <si>
    <t>GigaCC server Password change for CCPH 2017-Aug</t>
    <phoneticPr fontId="0"/>
  </si>
  <si>
    <t>TIP IA00919</t>
    <phoneticPr fontId="0"/>
  </si>
  <si>
    <t>Development of PRAS Auto Payroll Interface</t>
  </si>
  <si>
    <t>SDSIT0000009201708250001</t>
    <phoneticPr fontId="0"/>
  </si>
  <si>
    <r>
      <t xml:space="preserve">TIP PRAS </t>
    </r>
    <r>
      <rPr>
        <sz val="11"/>
        <rFont val="ＭＳ Ｐゴシック"/>
        <family val="3"/>
        <charset val="128"/>
      </rPr>
      <t>自動給与管理インタフェースの変更</t>
    </r>
    <r>
      <rPr>
        <sz val="11"/>
        <rFont val="Arial"/>
        <family val="2"/>
      </rPr>
      <t>(TIP-ISD</t>
    </r>
    <r>
      <rPr>
        <sz val="11"/>
        <rFont val="ＭＳ Ｐゴシック"/>
        <family val="3"/>
        <charset val="128"/>
      </rPr>
      <t>開発</t>
    </r>
    <r>
      <rPr>
        <sz val="11"/>
        <rFont val="Arial"/>
        <family val="2"/>
      </rPr>
      <t xml:space="preserve">/ME-Sui </t>
    </r>
    <r>
      <rPr>
        <sz val="11"/>
        <rFont val="ＭＳ Ｐゴシック"/>
        <family val="3"/>
        <charset val="128"/>
      </rPr>
      <t>開発適用</t>
    </r>
    <r>
      <rPr>
        <sz val="11"/>
        <rFont val="Arial"/>
        <family val="2"/>
      </rPr>
      <t>)</t>
    </r>
  </si>
  <si>
    <t>TIP IB00920</t>
    <phoneticPr fontId="0"/>
  </si>
  <si>
    <t>Recovery of Switch SA connection leakage</t>
    <phoneticPr fontId="0"/>
  </si>
  <si>
    <t>SDSIT0000008201708290001</t>
    <phoneticPr fontId="0"/>
  </si>
  <si>
    <r>
      <t>TIP PRAS Switch SA</t>
    </r>
    <r>
      <rPr>
        <sz val="11"/>
        <rFont val="ＭＳ Ｐゴシック"/>
        <family val="3"/>
        <charset val="128"/>
      </rPr>
      <t>接続漏れリカバリ対応</t>
    </r>
    <r>
      <rPr>
        <sz val="11"/>
        <rFont val="Arial"/>
        <family val="2"/>
      </rPr>
      <t>(ME-Sui DB</t>
    </r>
    <r>
      <rPr>
        <sz val="11"/>
        <rFont val="ＭＳ Ｐゴシック"/>
        <family val="3"/>
        <charset val="128"/>
      </rPr>
      <t>更新</t>
    </r>
    <r>
      <rPr>
        <sz val="11"/>
        <rFont val="Arial"/>
        <family val="2"/>
      </rPr>
      <t>)</t>
    </r>
  </si>
  <si>
    <t>TIP IA00921</t>
  </si>
  <si>
    <t>Development of EHD BOM Multiple Downloading</t>
  </si>
  <si>
    <t>SDSIT0000009201708300001</t>
    <phoneticPr fontId="0"/>
  </si>
  <si>
    <r>
      <t>TIP PRAS BOM</t>
    </r>
    <r>
      <rPr>
        <sz val="11"/>
        <rFont val="ＭＳ Ｐゴシック"/>
        <family val="3"/>
        <charset val="128"/>
      </rPr>
      <t>マルチダウンロード機能リリース</t>
    </r>
    <r>
      <rPr>
        <sz val="11"/>
        <rFont val="Arial"/>
        <family val="2"/>
      </rPr>
      <t>(TIP-ISD</t>
    </r>
    <r>
      <rPr>
        <sz val="11"/>
        <rFont val="ＭＳ Ｐゴシック"/>
        <family val="3"/>
        <charset val="128"/>
      </rPr>
      <t>開発</t>
    </r>
    <r>
      <rPr>
        <sz val="11"/>
        <rFont val="Arial"/>
        <family val="2"/>
      </rPr>
      <t xml:space="preserve">/ME-Sui </t>
    </r>
    <r>
      <rPr>
        <sz val="11"/>
        <rFont val="ＭＳ Ｐゴシック"/>
        <family val="3"/>
        <charset val="128"/>
      </rPr>
      <t>開発適用</t>
    </r>
    <r>
      <rPr>
        <sz val="11"/>
        <rFont val="Arial"/>
        <family val="2"/>
      </rPr>
      <t>)</t>
    </r>
  </si>
  <si>
    <t>TIP IA00922</t>
    <phoneticPr fontId="0"/>
  </si>
  <si>
    <t>Recovery of SPC FIN data</t>
  </si>
  <si>
    <t>SDSIT0000008201709010001</t>
    <phoneticPr fontId="0"/>
  </si>
  <si>
    <r>
      <t>TIP PRAS SPC PI</t>
    </r>
    <r>
      <rPr>
        <sz val="11"/>
        <rFont val="ＭＳ Ｐゴシック"/>
        <family val="3"/>
        <charset val="128"/>
      </rPr>
      <t>カウントデータのミスアップロードリカバリ対応</t>
    </r>
    <r>
      <rPr>
        <sz val="11"/>
        <rFont val="Arial"/>
        <family val="2"/>
      </rPr>
      <t>_20170829(TIP-ISD DB</t>
    </r>
    <r>
      <rPr>
        <sz val="11"/>
        <rFont val="ＭＳ Ｐゴシック"/>
        <family val="3"/>
        <charset val="128"/>
      </rPr>
      <t>更新</t>
    </r>
    <r>
      <rPr>
        <sz val="11"/>
        <rFont val="Arial"/>
        <family val="2"/>
      </rPr>
      <t>)</t>
    </r>
  </si>
  <si>
    <t>TIP IA00924</t>
    <phoneticPr fontId="0"/>
  </si>
  <si>
    <t>Error in Price Allocation</t>
  </si>
  <si>
    <t>SDSIT0000009201709050001</t>
    <phoneticPr fontId="0"/>
  </si>
  <si>
    <r>
      <t>TIP PRAS PUR</t>
    </r>
    <r>
      <rPr>
        <sz val="11"/>
        <rFont val="ＭＳ Ｐゴシック"/>
        <family val="3"/>
        <charset val="128"/>
      </rPr>
      <t>プライスマスタの不正アロケーションのリカバリ</t>
    </r>
    <r>
      <rPr>
        <sz val="11"/>
        <rFont val="Arial"/>
        <family val="2"/>
      </rPr>
      <t>_20170905(ME-Sui DB</t>
    </r>
    <r>
      <rPr>
        <sz val="11"/>
        <rFont val="ＭＳ Ｐゴシック"/>
        <family val="3"/>
        <charset val="128"/>
      </rPr>
      <t>更新</t>
    </r>
    <r>
      <rPr>
        <sz val="11"/>
        <rFont val="Arial"/>
        <family val="2"/>
      </rPr>
      <t>)</t>
    </r>
  </si>
  <si>
    <t>TIP IB00904</t>
    <phoneticPr fontId="0"/>
  </si>
  <si>
    <t>Response tuning of Completion Cancelation Processing, Phase 2</t>
    <phoneticPr fontId="0"/>
  </si>
  <si>
    <t>SDSIT0000009201708070001</t>
    <phoneticPr fontId="0"/>
  </si>
  <si>
    <r>
      <t>TIP PRAS MFG</t>
    </r>
    <r>
      <rPr>
        <sz val="11"/>
        <rFont val="ＭＳ Ｐゴシック"/>
        <family val="3"/>
        <charset val="128"/>
      </rPr>
      <t>完成取消処理レスポンス改善対応</t>
    </r>
    <r>
      <rPr>
        <sz val="11"/>
        <rFont val="Arial"/>
        <family val="2"/>
      </rPr>
      <t xml:space="preserve">_20170808(ME-Sui </t>
    </r>
    <r>
      <rPr>
        <sz val="11"/>
        <rFont val="ＭＳ Ｐゴシック"/>
        <family val="3"/>
        <charset val="128"/>
      </rPr>
      <t>開発</t>
    </r>
    <r>
      <rPr>
        <sz val="11"/>
        <rFont val="Arial"/>
        <family val="2"/>
      </rPr>
      <t>)</t>
    </r>
  </si>
  <si>
    <t>TIP IB00925</t>
    <phoneticPr fontId="0"/>
  </si>
  <si>
    <t>Setup of New Subsidiaries for TMC</t>
    <phoneticPr fontId="0"/>
  </si>
  <si>
    <r>
      <t>(FORMS</t>
    </r>
    <r>
      <rPr>
        <sz val="11"/>
        <rFont val="ＭＳ Ｐゴシック"/>
        <family val="3"/>
        <charset val="128"/>
      </rPr>
      <t>更新のため</t>
    </r>
    <r>
      <rPr>
        <sz val="11"/>
        <rFont val="Arial"/>
        <family val="2"/>
      </rPr>
      <t>)</t>
    </r>
  </si>
  <si>
    <t>TIP IA00926</t>
    <phoneticPr fontId="0"/>
  </si>
  <si>
    <t>Recovery of multiple receivable line in DNCN Distributions</t>
  </si>
  <si>
    <t>Multiple receivable lines in DNCN transaction</t>
  </si>
  <si>
    <t>SDSIT0000008201709040001</t>
    <phoneticPr fontId="0"/>
  </si>
  <si>
    <r>
      <t>TIP PRAS DNCN</t>
    </r>
    <r>
      <rPr>
        <sz val="11"/>
        <rFont val="ＭＳ Ｐゴシック"/>
        <family val="3"/>
        <charset val="128"/>
      </rPr>
      <t>データ修正対応</t>
    </r>
    <r>
      <rPr>
        <sz val="11"/>
        <rFont val="Arial"/>
        <family val="2"/>
      </rPr>
      <t>_20170829(TIP-ISD DB</t>
    </r>
    <r>
      <rPr>
        <sz val="11"/>
        <rFont val="ＭＳ Ｐゴシック"/>
        <family val="3"/>
        <charset val="128"/>
      </rPr>
      <t>更新</t>
    </r>
    <r>
      <rPr>
        <sz val="11"/>
        <rFont val="Arial"/>
        <family val="2"/>
      </rPr>
      <t>)</t>
    </r>
  </si>
  <si>
    <t>TIP IA00927</t>
    <phoneticPr fontId="0"/>
  </si>
  <si>
    <t>Recovery of incorrect HDD scrap transactions for AUG-2017 period</t>
  </si>
  <si>
    <t>Incorrect transaction in HDD scrap that are needed to be removed for correct MSR</t>
  </si>
  <si>
    <t>SDSIT0000008201709080001</t>
    <phoneticPr fontId="0"/>
  </si>
  <si>
    <r>
      <t>TIP PRAS HDD Scrap</t>
    </r>
    <r>
      <rPr>
        <sz val="11"/>
        <rFont val="ＭＳ Ｐゴシック"/>
        <family val="3"/>
        <charset val="128"/>
      </rPr>
      <t>エラーデータリカバリ</t>
    </r>
    <r>
      <rPr>
        <sz val="11"/>
        <rFont val="Arial"/>
        <family val="2"/>
      </rPr>
      <t>_20170830(TIP-ISD DB</t>
    </r>
    <r>
      <rPr>
        <sz val="11"/>
        <rFont val="ＭＳ Ｐゴシック"/>
        <family val="3"/>
        <charset val="128"/>
      </rPr>
      <t>更新</t>
    </r>
    <r>
      <rPr>
        <sz val="11"/>
        <rFont val="Arial"/>
        <family val="2"/>
      </rPr>
      <t>)</t>
    </r>
  </si>
  <si>
    <t>TIP IA00928</t>
    <phoneticPr fontId="0"/>
  </si>
  <si>
    <t>Recovery of incorrect code combination in GL STG table</t>
  </si>
  <si>
    <t>Incorrect code combination in GL Stg table due to incorrect setup in IA</t>
  </si>
  <si>
    <t>SDSIT0000008201709080002</t>
    <phoneticPr fontId="0"/>
  </si>
  <si>
    <r>
      <t xml:space="preserve">TIP PRAS GAIA </t>
    </r>
    <r>
      <rPr>
        <sz val="11"/>
        <rFont val="ＭＳ Ｐゴシック"/>
        <family val="3"/>
        <charset val="128"/>
      </rPr>
      <t>インターフェースデータリカバリ対応</t>
    </r>
    <r>
      <rPr>
        <sz val="11"/>
        <rFont val="Arial"/>
        <family val="2"/>
      </rPr>
      <t>_20170901(TIP-ISD DB</t>
    </r>
    <r>
      <rPr>
        <sz val="11"/>
        <rFont val="ＭＳ Ｐゴシック"/>
        <family val="3"/>
        <charset val="128"/>
      </rPr>
      <t>更新</t>
    </r>
    <r>
      <rPr>
        <sz val="11"/>
        <rFont val="Arial"/>
        <family val="2"/>
      </rPr>
      <t>)</t>
    </r>
  </si>
  <si>
    <t>TIP IA00929</t>
  </si>
  <si>
    <t>Additional locator in QLC</t>
  </si>
  <si>
    <t>Additional locator requested by user</t>
  </si>
  <si>
    <t>TIP IA00930</t>
    <phoneticPr fontId="0"/>
  </si>
  <si>
    <t>SDSIT0000009201709050002</t>
    <phoneticPr fontId="0"/>
  </si>
  <si>
    <r>
      <t>TIP PRAS VMI</t>
    </r>
    <r>
      <rPr>
        <sz val="11"/>
        <rFont val="ＭＳ Ｐゴシック"/>
        <family val="3"/>
        <charset val="128"/>
      </rPr>
      <t>払出しエラー（小文字インボイス）リカバリ</t>
    </r>
    <r>
      <rPr>
        <sz val="11"/>
        <rFont val="Arial"/>
        <family val="2"/>
      </rPr>
      <t>_20170905(ME-Sui DB</t>
    </r>
    <r>
      <rPr>
        <sz val="11"/>
        <rFont val="ＭＳ Ｐゴシック"/>
        <family val="3"/>
        <charset val="128"/>
      </rPr>
      <t>更新</t>
    </r>
    <r>
      <rPr>
        <sz val="11"/>
        <rFont val="Arial"/>
        <family val="2"/>
      </rPr>
      <t>)</t>
    </r>
  </si>
  <si>
    <t>TIP IB00931</t>
    <phoneticPr fontId="0"/>
  </si>
  <si>
    <t>Abnormal Running Concurrent Request Termination</t>
    <phoneticPr fontId="0"/>
  </si>
  <si>
    <t>mail</t>
    <phoneticPr fontId="0"/>
  </si>
  <si>
    <t>SDSIT0000008201709050002</t>
    <phoneticPr fontId="0"/>
  </si>
  <si>
    <r>
      <t>TIP PRAS</t>
    </r>
    <r>
      <rPr>
        <sz val="11"/>
        <rFont val="ＭＳ Ｐゴシック"/>
        <family val="3"/>
        <charset val="128"/>
      </rPr>
      <t>完了しないコンカレントリクエストの強制終了</t>
    </r>
    <r>
      <rPr>
        <sz val="11"/>
        <rFont val="Arial"/>
        <family val="2"/>
      </rPr>
      <t>(ME-Sui DB</t>
    </r>
    <r>
      <rPr>
        <sz val="11"/>
        <rFont val="ＭＳ Ｐゴシック"/>
        <family val="3"/>
        <charset val="128"/>
      </rPr>
      <t>更新</t>
    </r>
    <r>
      <rPr>
        <sz val="11"/>
        <rFont val="Arial"/>
        <family val="2"/>
      </rPr>
      <t>)</t>
    </r>
  </si>
  <si>
    <t>TIP IA00933</t>
    <phoneticPr fontId="0"/>
  </si>
  <si>
    <t>Recovery of SEP-2017 GL period in XX00IF Conversion Master</t>
  </si>
  <si>
    <t>Incorrect period name was migrated Actual: SEO-2017 Correct: SEP-2017 resulting to receiving transactions not to interface to GAIA</t>
  </si>
  <si>
    <t>SDSIT0000008201709130001</t>
    <phoneticPr fontId="0"/>
  </si>
  <si>
    <r>
      <t xml:space="preserve">TIP PRAS GAIA </t>
    </r>
    <r>
      <rPr>
        <sz val="11"/>
        <rFont val="ＭＳ Ｐゴシック"/>
        <family val="3"/>
        <charset val="128"/>
      </rPr>
      <t>インターフェースデータリカバリ対応</t>
    </r>
    <r>
      <rPr>
        <sz val="11"/>
        <rFont val="Arial"/>
        <family val="2"/>
      </rPr>
      <t>_20170907(TIP-ISD DB</t>
    </r>
    <r>
      <rPr>
        <sz val="11"/>
        <rFont val="ＭＳ Ｐゴシック"/>
        <family val="3"/>
        <charset val="128"/>
      </rPr>
      <t>更新</t>
    </r>
    <r>
      <rPr>
        <sz val="11"/>
        <rFont val="Arial"/>
        <family val="2"/>
      </rPr>
      <t>)</t>
    </r>
  </si>
  <si>
    <t>TIP IA00934</t>
    <phoneticPr fontId="0"/>
  </si>
  <si>
    <t>Request to add requestor setup in BPO approver hierarchy</t>
  </si>
  <si>
    <t>SDSIT0000009201709110001</t>
    <phoneticPr fontId="0"/>
  </si>
  <si>
    <r>
      <t>TIP PRAS BPO</t>
    </r>
    <r>
      <rPr>
        <sz val="11"/>
        <rFont val="ＭＳ Ｐゴシック"/>
        <family val="3"/>
        <charset val="128"/>
      </rPr>
      <t>承認マスタの登録</t>
    </r>
    <r>
      <rPr>
        <sz val="11"/>
        <rFont val="Arial"/>
        <family val="2"/>
      </rPr>
      <t>_20170911(ME-Sui DB</t>
    </r>
    <r>
      <rPr>
        <sz val="11"/>
        <rFont val="ＭＳ Ｐゴシック"/>
        <family val="3"/>
        <charset val="128"/>
      </rPr>
      <t>更新</t>
    </r>
    <r>
      <rPr>
        <sz val="11"/>
        <rFont val="Arial"/>
        <family val="2"/>
      </rPr>
      <t>)</t>
    </r>
  </si>
  <si>
    <r>
      <rPr>
        <sz val="11"/>
        <rFont val="ＭＳ Ｐゴシック"/>
        <family val="3"/>
        <charset val="128"/>
      </rPr>
      <t>ユーザ確認待ち。</t>
    </r>
    <r>
      <rPr>
        <sz val="11"/>
        <rFont val="Arial"/>
        <family val="2"/>
      </rPr>
      <t>9</t>
    </r>
    <r>
      <rPr>
        <sz val="11"/>
        <rFont val="ＭＳ Ｐゴシック"/>
        <family val="3"/>
        <charset val="128"/>
      </rPr>
      <t>月中に要リカバリ</t>
    </r>
  </si>
  <si>
    <t>TIP IB00932</t>
    <phoneticPr fontId="0"/>
  </si>
  <si>
    <t>DSA HDA Completion Data Lack</t>
    <phoneticPr fontId="0"/>
  </si>
  <si>
    <r>
      <t>TIP PRAS DSA HDA</t>
    </r>
    <r>
      <rPr>
        <strike/>
        <sz val="11"/>
        <rFont val="ＭＳ Ｐゴシック"/>
        <family val="3"/>
        <charset val="128"/>
      </rPr>
      <t>完成処理データラックリカバリ対応</t>
    </r>
    <r>
      <rPr>
        <strike/>
        <sz val="11"/>
        <rFont val="Arial"/>
        <family val="2"/>
      </rPr>
      <t>_20170907(ME-Sui DB</t>
    </r>
    <r>
      <rPr>
        <strike/>
        <sz val="11"/>
        <rFont val="ＭＳ Ｐゴシック"/>
        <family val="3"/>
        <charset val="128"/>
      </rPr>
      <t>更新</t>
    </r>
    <r>
      <rPr>
        <strike/>
        <sz val="11"/>
        <rFont val="Arial"/>
        <family val="2"/>
      </rPr>
      <t>)</t>
    </r>
  </si>
  <si>
    <t>TIP IA00936</t>
    <phoneticPr fontId="0"/>
  </si>
  <si>
    <t>Recovery of PR Approval Hierarchy Changes_XXPUR_PRPO_AFC_HDR/ XXPUR_PRPO_AFC_LINE</t>
  </si>
  <si>
    <t>SDSIT0000008201709140002</t>
    <phoneticPr fontId="0"/>
  </si>
  <si>
    <r>
      <t>TIP PRAS PUR PO</t>
    </r>
    <r>
      <rPr>
        <sz val="11"/>
        <rFont val="ＭＳ Ｐゴシック"/>
        <family val="3"/>
        <charset val="128"/>
      </rPr>
      <t>承認フローのリカバリ対応</t>
    </r>
    <r>
      <rPr>
        <sz val="11"/>
        <rFont val="Arial"/>
        <family val="2"/>
      </rPr>
      <t>_20170907(TIP-ISD DB</t>
    </r>
    <r>
      <rPr>
        <sz val="11"/>
        <rFont val="ＭＳ Ｐゴシック"/>
        <family val="3"/>
        <charset val="128"/>
      </rPr>
      <t>更新</t>
    </r>
    <r>
      <rPr>
        <sz val="11"/>
        <rFont val="Arial"/>
        <family val="2"/>
      </rPr>
      <t>)</t>
    </r>
  </si>
  <si>
    <t>TIP IA00937</t>
    <phoneticPr fontId="0"/>
  </si>
  <si>
    <t>No Data Found in TIP_BPO_DETAIL error in TIP_ISSUE_JNL_PO</t>
    <phoneticPr fontId="0"/>
  </si>
  <si>
    <t>SDSIT0000008201709150001</t>
    <phoneticPr fontId="0"/>
  </si>
  <si>
    <r>
      <t>TIP PRAS VMI</t>
    </r>
    <r>
      <rPr>
        <sz val="11"/>
        <rFont val="ＭＳ Ｐゴシック"/>
        <family val="3"/>
        <charset val="128"/>
      </rPr>
      <t>払出しエラー（小文字インボイス）リカバリ対応</t>
    </r>
    <r>
      <rPr>
        <sz val="11"/>
        <rFont val="Arial"/>
        <family val="2"/>
      </rPr>
      <t>_20170915(ME-Sui DB</t>
    </r>
    <r>
      <rPr>
        <sz val="11"/>
        <rFont val="ＭＳ Ｐゴシック"/>
        <family val="3"/>
        <charset val="128"/>
      </rPr>
      <t>更新</t>
    </r>
    <r>
      <rPr>
        <sz val="11"/>
        <rFont val="Arial"/>
        <family val="2"/>
      </rPr>
      <t>)</t>
    </r>
  </si>
  <si>
    <t>TIP IA00938</t>
    <phoneticPr fontId="0"/>
  </si>
  <si>
    <t>Due to mis setup of user in BOM Routing</t>
  </si>
  <si>
    <t>SDSIT0000008201709140001</t>
    <phoneticPr fontId="0"/>
  </si>
  <si>
    <r>
      <t>TIP PRAS SSD</t>
    </r>
    <r>
      <rPr>
        <sz val="11"/>
        <rFont val="ＭＳ Ｐゴシック"/>
        <family val="3"/>
        <charset val="128"/>
      </rPr>
      <t>完成処理エラーリカバリ</t>
    </r>
    <r>
      <rPr>
        <sz val="11"/>
        <rFont val="Arial"/>
        <family val="2"/>
      </rPr>
      <t>_20170911(TIP-ISD DB</t>
    </r>
    <r>
      <rPr>
        <sz val="11"/>
        <rFont val="ＭＳ Ｐゴシック"/>
        <family val="3"/>
        <charset val="128"/>
      </rPr>
      <t>更新</t>
    </r>
    <r>
      <rPr>
        <sz val="11"/>
        <rFont val="Arial"/>
        <family val="2"/>
      </rPr>
      <t>)</t>
    </r>
  </si>
  <si>
    <t>TIP IA00939</t>
    <phoneticPr fontId="0"/>
  </si>
  <si>
    <t>Recovery of Pending RCV Transaction</t>
    <phoneticPr fontId="0"/>
  </si>
  <si>
    <t>SDSIT0000008201709150002</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</si>
  <si>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_20170915(ME-Sui DB</t>
    </r>
    <r>
      <rPr>
        <sz val="11"/>
        <rFont val="ＭＳ Ｐゴシック"/>
        <family val="3"/>
        <charset val="128"/>
      </rPr>
      <t>更新</t>
    </r>
    <r>
      <rPr>
        <sz val="11"/>
        <rFont val="Arial"/>
        <family val="2"/>
      </rPr>
      <t>)</t>
    </r>
  </si>
  <si>
    <t>TIP IA00940</t>
    <phoneticPr fontId="0"/>
  </si>
  <si>
    <t>SDSIT0000009201709200001</t>
    <phoneticPr fontId="0"/>
  </si>
  <si>
    <r>
      <t>TIP PRAS VMI</t>
    </r>
    <r>
      <rPr>
        <sz val="11"/>
        <rFont val="ＭＳ Ｐゴシック"/>
        <family val="3"/>
        <charset val="128"/>
      </rPr>
      <t>払出しエラー（小文字インボイス）リカバリ</t>
    </r>
    <r>
      <rPr>
        <sz val="11"/>
        <rFont val="Arial"/>
        <family val="2"/>
      </rPr>
      <t>_20170920(ME-Sui DB</t>
    </r>
    <r>
      <rPr>
        <sz val="11"/>
        <rFont val="ＭＳ Ｐゴシック"/>
        <family val="3"/>
        <charset val="128"/>
      </rPr>
      <t>更新</t>
    </r>
    <r>
      <rPr>
        <sz val="11"/>
        <rFont val="Arial"/>
        <family val="2"/>
      </rPr>
      <t>)</t>
    </r>
  </si>
  <si>
    <t>TIP IA00941</t>
    <phoneticPr fontId="0"/>
  </si>
  <si>
    <t>Deletion of data in PCM_POMNT_HEADERS_INTERFACE</t>
  </si>
  <si>
    <t xml:space="preserve">Error in PCM_POMNT_HEADERS_INTERFACE was caused by unsuccessful update in promised date/PO qty. </t>
  </si>
  <si>
    <t>SDSIT0000009201709200002</t>
    <phoneticPr fontId="0"/>
  </si>
  <si>
    <r>
      <t xml:space="preserve">TIP PRAS </t>
    </r>
    <r>
      <rPr>
        <sz val="11"/>
        <rFont val="ＭＳ Ｐゴシック"/>
        <family val="3"/>
        <charset val="128"/>
      </rPr>
      <t>不要</t>
    </r>
    <r>
      <rPr>
        <sz val="11"/>
        <rFont val="Arial"/>
        <family val="2"/>
      </rPr>
      <t>I/F</t>
    </r>
    <r>
      <rPr>
        <sz val="11"/>
        <rFont val="ＭＳ Ｐゴシック"/>
        <family val="3"/>
        <charset val="128"/>
      </rPr>
      <t>データのの削除</t>
    </r>
    <r>
      <rPr>
        <sz val="11"/>
        <rFont val="Arial"/>
        <family val="2"/>
      </rPr>
      <t>(ME-Sui DB</t>
    </r>
    <r>
      <rPr>
        <sz val="11"/>
        <rFont val="ＭＳ Ｐゴシック"/>
        <family val="3"/>
        <charset val="128"/>
      </rPr>
      <t>更新</t>
    </r>
    <r>
      <rPr>
        <sz val="11"/>
        <rFont val="Arial"/>
        <family val="2"/>
      </rPr>
      <t>)</t>
    </r>
  </si>
  <si>
    <t>TIP IA00884</t>
    <phoneticPr fontId="0"/>
  </si>
  <si>
    <t>IMMS Improvement thru Auto-RFA</t>
    <phoneticPr fontId="0"/>
  </si>
  <si>
    <t>SDSIT0000009201710170002</t>
    <phoneticPr fontId="0"/>
  </si>
  <si>
    <r>
      <t>TIP PRAS RFA</t>
    </r>
    <r>
      <rPr>
        <sz val="11"/>
        <rFont val="ＭＳ Ｐゴシック"/>
        <family val="3"/>
        <charset val="128"/>
      </rPr>
      <t>の自動化による</t>
    </r>
    <r>
      <rPr>
        <sz val="11"/>
        <rFont val="Arial"/>
        <family val="2"/>
      </rPr>
      <t>IMMS</t>
    </r>
    <r>
      <rPr>
        <sz val="11"/>
        <rFont val="ＭＳ Ｐゴシック"/>
        <family val="3"/>
        <charset val="128"/>
      </rPr>
      <t>業務改善対応</t>
    </r>
    <r>
      <rPr>
        <sz val="11"/>
        <rFont val="Arial"/>
        <family val="2"/>
      </rPr>
      <t xml:space="preserve">(TIP-ISD </t>
    </r>
    <r>
      <rPr>
        <sz val="11"/>
        <rFont val="ＭＳ Ｐゴシック"/>
        <family val="3"/>
        <charset val="128"/>
      </rPr>
      <t>開発</t>
    </r>
    <r>
      <rPr>
        <sz val="11"/>
        <rFont val="Arial"/>
        <family val="2"/>
      </rPr>
      <t xml:space="preserve"> / ME-Sui</t>
    </r>
    <r>
      <rPr>
        <sz val="11"/>
        <rFont val="ＭＳ Ｐゴシック"/>
        <family val="3"/>
        <charset val="128"/>
      </rPr>
      <t>適用</t>
    </r>
    <r>
      <rPr>
        <sz val="11"/>
        <rFont val="Arial"/>
        <family val="2"/>
      </rPr>
      <t>)</t>
    </r>
  </si>
  <si>
    <t>TIP IA00923</t>
    <phoneticPr fontId="0"/>
  </si>
  <si>
    <t>Development of TIP PI Auto Adjustment</t>
    <phoneticPr fontId="0"/>
  </si>
  <si>
    <t>Currently ever month end closing we encountered error every time FIA proceed with the adjustment posting. for the recovery we just manually recover by updating the table.
By creating a procedure PI Auto Adjustment, this will eliminate the manual updating in table and creating docs. Just run the concurrent program that will automatically update the table.</t>
  </si>
  <si>
    <t>SDSIT0000009201709260001</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</si>
  <si>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承認エラー時のリカバリ機能リリース</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</si>
  <si>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IB00935</t>
    <phoneticPr fontId="0"/>
  </si>
  <si>
    <t>Re-Modification of PO out-in import to prevent ASN error</t>
    <phoneticPr fontId="0"/>
  </si>
  <si>
    <t>SDSIT0000009201709120001</t>
    <phoneticPr fontId="0"/>
  </si>
  <si>
    <r>
      <t>TIP PRAS PO(OUT-IN)</t>
    </r>
    <r>
      <rPr>
        <sz val="11"/>
        <rFont val="ＭＳ Ｐゴシック"/>
        <family val="3"/>
        <charset val="128"/>
      </rPr>
      <t>取込</t>
    </r>
    <r>
      <rPr>
        <sz val="11"/>
        <rFont val="Arial"/>
        <family val="2"/>
      </rPr>
      <t>_ASN</t>
    </r>
    <r>
      <rPr>
        <sz val="11"/>
        <rFont val="ＭＳ Ｐゴシック"/>
        <family val="3"/>
        <charset val="128"/>
      </rPr>
      <t>作成エラー防止</t>
    </r>
    <r>
      <rPr>
        <sz val="11"/>
        <rFont val="Arial"/>
        <family val="2"/>
      </rPr>
      <t>(</t>
    </r>
    <r>
      <rPr>
        <sz val="11"/>
        <rFont val="ＭＳ Ｐゴシック"/>
        <family val="3"/>
        <charset val="128"/>
      </rPr>
      <t>再対応</t>
    </r>
    <r>
      <rPr>
        <sz val="11"/>
        <rFont val="Arial"/>
        <family val="2"/>
      </rPr>
      <t>) (ME-Sui</t>
    </r>
    <r>
      <rPr>
        <sz val="11"/>
        <rFont val="ＭＳ Ｐゴシック"/>
        <family val="3"/>
        <charset val="128"/>
      </rPr>
      <t>開発適用</t>
    </r>
    <r>
      <rPr>
        <sz val="11"/>
        <rFont val="Arial"/>
        <family val="2"/>
      </rPr>
      <t>)</t>
    </r>
  </si>
  <si>
    <t>TIP IB00942</t>
    <phoneticPr fontId="0"/>
  </si>
  <si>
    <t>Recovery of Duplicate EHD Cancelation completion data</t>
  </si>
  <si>
    <t>SDSIT0000009201709220001</t>
    <phoneticPr fontId="0"/>
  </si>
  <si>
    <r>
      <t>TIP PRAS EHD</t>
    </r>
    <r>
      <rPr>
        <sz val="11"/>
        <rFont val="ＭＳ Ｐゴシック"/>
        <family val="3"/>
        <charset val="128"/>
      </rPr>
      <t>重複完成取消データリカバリ</t>
    </r>
    <r>
      <rPr>
        <sz val="11"/>
        <rFont val="Arial"/>
        <family val="2"/>
      </rPr>
      <t>_20170922(ME-Sui DB</t>
    </r>
    <r>
      <rPr>
        <sz val="11"/>
        <rFont val="ＭＳ Ｐゴシック"/>
        <family val="3"/>
        <charset val="128"/>
      </rPr>
      <t>更新</t>
    </r>
    <r>
      <rPr>
        <sz val="11"/>
        <rFont val="Arial"/>
        <family val="2"/>
      </rPr>
      <t>)</t>
    </r>
  </si>
  <si>
    <t>TIP IB00943</t>
    <phoneticPr fontId="0"/>
  </si>
  <si>
    <t>SDSIT0000008201709200001</t>
    <phoneticPr fontId="0"/>
  </si>
  <si>
    <r>
      <t>TIP PRAS SR</t>
    </r>
    <r>
      <rPr>
        <sz val="11"/>
        <rFont val="ＭＳ Ｐゴシック"/>
        <family val="3"/>
        <charset val="128"/>
      </rPr>
      <t>キャンセル不完全データリカバリ</t>
    </r>
    <r>
      <rPr>
        <sz val="11"/>
        <rFont val="Arial"/>
        <family val="2"/>
      </rPr>
      <t>(ME-Sui DB</t>
    </r>
    <r>
      <rPr>
        <sz val="11"/>
        <rFont val="ＭＳ Ｐゴシック"/>
        <family val="3"/>
        <charset val="128"/>
      </rPr>
      <t>更新</t>
    </r>
    <r>
      <rPr>
        <sz val="11"/>
        <rFont val="Arial"/>
        <family val="2"/>
      </rPr>
      <t>)</t>
    </r>
  </si>
  <si>
    <t>TIP IA00944</t>
    <phoneticPr fontId="0"/>
  </si>
  <si>
    <t>Enhancement of MPD Approval Hierarchy Flow</t>
  </si>
  <si>
    <t>to reflect concurrent approvers from two different departments in their PO approval hierarchy LOV in compliance to JSOX SOD guidelines.</t>
  </si>
  <si>
    <t>SDSIT0000009201709210001</t>
    <phoneticPr fontId="0"/>
  </si>
  <si>
    <r>
      <t>TIP PRAS MPD</t>
    </r>
    <r>
      <rPr>
        <sz val="11"/>
        <rFont val="ＭＳ Ｐゴシック"/>
        <family val="3"/>
        <charset val="128"/>
      </rPr>
      <t>承認階層フローの拡張対応</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</si>
  <si>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IB00945</t>
    <phoneticPr fontId="0"/>
  </si>
  <si>
    <t>Program migration for Pangea PJ (October 1)</t>
    <phoneticPr fontId="0"/>
  </si>
  <si>
    <t>SDSIT0000009201709290001</t>
    <phoneticPr fontId="0"/>
  </si>
  <si>
    <r>
      <t>TIP PRAS Pangea</t>
    </r>
    <r>
      <rPr>
        <sz val="11"/>
        <rFont val="ＭＳ Ｐゴシック"/>
        <family val="3"/>
        <charset val="128"/>
      </rPr>
      <t>対応</t>
    </r>
    <r>
      <rPr>
        <sz val="11"/>
        <rFont val="Arial"/>
        <family val="2"/>
      </rPr>
      <t>(10</t>
    </r>
    <r>
      <rPr>
        <sz val="11"/>
        <rFont val="ＭＳ Ｐゴシック"/>
        <family val="3"/>
        <charset val="128"/>
      </rPr>
      <t>月</t>
    </r>
    <r>
      <rPr>
        <sz val="11"/>
        <rFont val="Arial"/>
        <family val="2"/>
      </rPr>
      <t>1</t>
    </r>
    <r>
      <rPr>
        <sz val="11"/>
        <rFont val="ＭＳ Ｐゴシック"/>
        <family val="3"/>
        <charset val="128"/>
      </rPr>
      <t>日</t>
    </r>
    <r>
      <rPr>
        <sz val="11"/>
        <rFont val="Arial"/>
        <family val="2"/>
      </rPr>
      <t>)</t>
    </r>
  </si>
  <si>
    <t>TIP IB00946</t>
    <phoneticPr fontId="0"/>
  </si>
  <si>
    <t>Improvement of download tool for high memory usage problem(ind_invrcv.brw)</t>
    <phoneticPr fontId="0"/>
  </si>
  <si>
    <r>
      <t>TIP PRAS</t>
    </r>
    <r>
      <rPr>
        <sz val="11"/>
        <rFont val="ＭＳ Ｐゴシック"/>
        <family val="3"/>
        <charset val="128"/>
      </rPr>
      <t>高メモリー使用率問題のための</t>
    </r>
    <r>
      <rPr>
        <sz val="11"/>
        <rFont val="Arial"/>
        <family val="2"/>
      </rPr>
      <t>PUR</t>
    </r>
    <r>
      <rPr>
        <sz val="11"/>
        <rFont val="ＭＳ Ｐゴシック"/>
        <family val="3"/>
        <charset val="128"/>
      </rPr>
      <t>ダウンロードツールの改善</t>
    </r>
    <r>
      <rPr>
        <sz val="11"/>
        <rFont val="Arial"/>
        <family val="2"/>
      </rPr>
      <t>&lt;ind_invrcv.brw&gt;(ME-Sui</t>
    </r>
    <r>
      <rPr>
        <sz val="11"/>
        <rFont val="ＭＳ Ｐゴシック"/>
        <family val="3"/>
        <charset val="128"/>
      </rPr>
      <t>開発適用</t>
    </r>
    <r>
      <rPr>
        <sz val="11"/>
        <rFont val="Arial"/>
        <family val="2"/>
      </rPr>
      <t>)</t>
    </r>
  </si>
  <si>
    <t>TIP IA00947</t>
    <phoneticPr fontId="0"/>
  </si>
  <si>
    <t>Recovery of Miscellenous Receipt transaction</t>
  </si>
  <si>
    <t>To insert transaction for Miscelleneous Receipt</t>
  </si>
  <si>
    <t>SDSIT0000009201709250001</t>
    <phoneticPr fontId="0"/>
  </si>
  <si>
    <r>
      <t>TIP PRAS EHD Misc</t>
    </r>
    <r>
      <rPr>
        <sz val="11"/>
        <rFont val="ＭＳ Ｐゴシック"/>
        <family val="3"/>
        <charset val="128"/>
      </rPr>
      <t>トランザクションラックリカバリ</t>
    </r>
    <r>
      <rPr>
        <sz val="11"/>
        <rFont val="Arial"/>
        <family val="2"/>
      </rPr>
      <t>_20170925(ME-Sui DB</t>
    </r>
    <r>
      <rPr>
        <sz val="11"/>
        <rFont val="ＭＳ Ｐゴシック"/>
        <family val="3"/>
        <charset val="128"/>
      </rPr>
      <t>更新</t>
    </r>
    <r>
      <rPr>
        <sz val="11"/>
        <rFont val="Arial"/>
        <family val="2"/>
      </rPr>
      <t>)</t>
    </r>
  </si>
  <si>
    <t>TIP IA00948</t>
  </si>
  <si>
    <t>Enhancement of TAPSS001 for Account validation - JSOX</t>
  </si>
  <si>
    <t>SDSIT0000009201709290002</t>
    <phoneticPr fontId="0"/>
  </si>
  <si>
    <r>
      <t>TIP PRAS TAPPSS001</t>
    </r>
    <r>
      <rPr>
        <sz val="11"/>
        <rFont val="ＭＳ Ｐゴシック"/>
        <family val="3"/>
        <charset val="128"/>
      </rPr>
      <t>チェック処理改修</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</si>
  <si>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IA00949</t>
    <phoneticPr fontId="0"/>
  </si>
  <si>
    <t>Enhancement ESD, SSD, PCB  Scrap Approval System Validation</t>
  </si>
  <si>
    <t>To add validation to check if there are backdated transactions/old account period for approval</t>
  </si>
  <si>
    <t xml:space="preserve">SDSIT0000009201709280001 </t>
    <phoneticPr fontId="0"/>
  </si>
  <si>
    <r>
      <t>TIP PRAS ESD SSD PCB Scrap</t>
    </r>
    <r>
      <rPr>
        <sz val="11"/>
        <rFont val="ＭＳ Ｐゴシック"/>
        <family val="3"/>
        <charset val="128"/>
      </rPr>
      <t>システム改修</t>
    </r>
    <r>
      <rPr>
        <sz val="11"/>
        <rFont val="Arial"/>
        <family val="2"/>
      </rPr>
      <t xml:space="preserve">_20170928(TIP-ISD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</si>
  <si>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IB00950</t>
    <phoneticPr fontId="0"/>
  </si>
  <si>
    <t>EHD Recovery of Misc Receipt transaction Sep-28</t>
    <phoneticPr fontId="0"/>
  </si>
  <si>
    <t>SDSIT0000008201709280001</t>
    <phoneticPr fontId="0"/>
  </si>
  <si>
    <r>
      <t>TIP PRAS EHD Misc</t>
    </r>
    <r>
      <rPr>
        <sz val="11"/>
        <rFont val="ＭＳ Ｐゴシック"/>
        <family val="3"/>
        <charset val="128"/>
      </rPr>
      <t>トランザクションデータラックリカバリ</t>
    </r>
    <r>
      <rPr>
        <sz val="11"/>
        <rFont val="Arial"/>
        <family val="2"/>
      </rPr>
      <t>_20170928(ME-Sui DB</t>
    </r>
    <r>
      <rPr>
        <sz val="11"/>
        <rFont val="ＭＳ Ｐゴシック"/>
        <family val="3"/>
        <charset val="128"/>
      </rPr>
      <t>更新</t>
    </r>
    <r>
      <rPr>
        <sz val="11"/>
        <rFont val="Arial"/>
        <family val="2"/>
      </rPr>
      <t>)</t>
    </r>
  </si>
  <si>
    <t>TIP IA00951</t>
    <phoneticPr fontId="0"/>
  </si>
  <si>
    <t>Recovery of wrong quantity uploaded for EPCLINE</t>
  </si>
  <si>
    <t>SDSIT0000008201710020001</t>
    <phoneticPr fontId="0"/>
  </si>
  <si>
    <r>
      <t xml:space="preserve">TIP PRAS EPC PI </t>
    </r>
    <r>
      <rPr>
        <sz val="11"/>
        <rFont val="ＭＳ Ｐゴシック"/>
        <family val="3"/>
        <charset val="128"/>
      </rPr>
      <t>誤カウントデータ登録リカバリ対応</t>
    </r>
    <r>
      <rPr>
        <sz val="11"/>
        <rFont val="Arial"/>
        <family val="2"/>
      </rPr>
      <t>_20170929(TIP-ISD DB</t>
    </r>
    <r>
      <rPr>
        <sz val="11"/>
        <rFont val="ＭＳ Ｐゴシック"/>
        <family val="3"/>
        <charset val="128"/>
      </rPr>
      <t>更新</t>
    </r>
    <r>
      <rPr>
        <sz val="11"/>
        <rFont val="Arial"/>
        <family val="2"/>
      </rPr>
      <t>)</t>
    </r>
  </si>
  <si>
    <t>TIP IA00952</t>
    <phoneticPr fontId="0"/>
  </si>
  <si>
    <t>Recovery of IAS_BALANCE item description for IND and HDD items</t>
  </si>
  <si>
    <t>Incorrect item_description is reflected in IAS_BALANCE</t>
  </si>
  <si>
    <t>SDSIT0000008201710030002</t>
    <phoneticPr fontId="0"/>
  </si>
  <si>
    <r>
      <t>TIP PRAS BALANCE Item Description</t>
    </r>
    <r>
      <rPr>
        <sz val="11"/>
        <rFont val="ＭＳ Ｐゴシック"/>
        <family val="3"/>
        <charset val="128"/>
      </rPr>
      <t>訂正</t>
    </r>
    <r>
      <rPr>
        <sz val="11"/>
        <rFont val="Arial"/>
        <family val="2"/>
      </rPr>
      <t>(ME-Sui DB</t>
    </r>
    <r>
      <rPr>
        <sz val="11"/>
        <rFont val="ＭＳ Ｐゴシック"/>
        <family val="3"/>
        <charset val="128"/>
      </rPr>
      <t>更新</t>
    </r>
    <r>
      <rPr>
        <sz val="11"/>
        <rFont val="Arial"/>
        <family val="2"/>
      </rPr>
      <t>)</t>
    </r>
  </si>
  <si>
    <t>TIP IA00953</t>
    <phoneticPr fontId="0"/>
  </si>
  <si>
    <t>Recovery of DSA transaction due to incomplete routing</t>
  </si>
  <si>
    <t>There are WIP Completion error found in DSALINEHDD resulted to negative on-hand qty.</t>
  </si>
  <si>
    <t xml:space="preserve">SDSIT0000008201710020002 </t>
    <phoneticPr fontId="0"/>
  </si>
  <si>
    <r>
      <t>TIP PRAS DSA Routing</t>
    </r>
    <r>
      <rPr>
        <sz val="11"/>
        <rFont val="ＭＳ Ｐゴシック"/>
        <family val="3"/>
        <charset val="128"/>
      </rPr>
      <t>セットアップミスによる完成データラックリカバリ</t>
    </r>
    <r>
      <rPr>
        <sz val="11"/>
        <rFont val="Arial"/>
        <family val="2"/>
      </rPr>
      <t>_20170929(ME-Sui DB</t>
    </r>
    <r>
      <rPr>
        <sz val="11"/>
        <rFont val="ＭＳ Ｐゴシック"/>
        <family val="3"/>
        <charset val="128"/>
      </rPr>
      <t>更新</t>
    </r>
    <r>
      <rPr>
        <sz val="11"/>
        <rFont val="Arial"/>
        <family val="2"/>
      </rPr>
      <t>)</t>
    </r>
  </si>
  <si>
    <t>TIP IB00955</t>
    <phoneticPr fontId="0"/>
  </si>
  <si>
    <t>DATA-2 mail send setup for TMC</t>
    <phoneticPr fontId="0"/>
  </si>
  <si>
    <t>TIP IB00956</t>
    <phoneticPr fontId="0"/>
  </si>
  <si>
    <t>PO price update for Interfaced to G-LOGOS</t>
    <phoneticPr fontId="0"/>
  </si>
  <si>
    <t>SDSIT0000008201710020003</t>
    <phoneticPr fontId="0"/>
  </si>
  <si>
    <r>
      <t xml:space="preserve">TIP PRAS G-LOGOS </t>
    </r>
    <r>
      <rPr>
        <sz val="11"/>
        <rFont val="ＭＳ Ｐゴシック"/>
        <family val="3"/>
        <charset val="128"/>
      </rPr>
      <t>に接続された</t>
    </r>
    <r>
      <rPr>
        <sz val="11"/>
        <rFont val="Arial"/>
        <family val="2"/>
      </rPr>
      <t>PO price</t>
    </r>
    <r>
      <rPr>
        <sz val="11"/>
        <rFont val="ＭＳ Ｐゴシック"/>
        <family val="3"/>
        <charset val="128"/>
      </rPr>
      <t>の変更</t>
    </r>
    <r>
      <rPr>
        <sz val="11"/>
        <rFont val="Arial"/>
        <family val="2"/>
      </rPr>
      <t>(ME-Sui DB</t>
    </r>
    <r>
      <rPr>
        <sz val="11"/>
        <rFont val="ＭＳ Ｐゴシック"/>
        <family val="3"/>
        <charset val="128"/>
      </rPr>
      <t>更新</t>
    </r>
    <r>
      <rPr>
        <sz val="11"/>
        <rFont val="Arial"/>
        <family val="2"/>
      </rPr>
      <t>)</t>
    </r>
  </si>
  <si>
    <t>TIP IB00957</t>
    <phoneticPr fontId="0"/>
  </si>
  <si>
    <t>Error recovery for canceled SR shipping confirmation connection</t>
    <phoneticPr fontId="0"/>
  </si>
  <si>
    <t>SDSIT0000008201710020004</t>
    <phoneticPr fontId="0"/>
  </si>
  <si>
    <r>
      <t xml:space="preserve">TIP PRAS </t>
    </r>
    <r>
      <rPr>
        <sz val="11"/>
        <rFont val="ＭＳ Ｐゴシック"/>
        <family val="3"/>
        <charset val="128"/>
      </rPr>
      <t>キャンセル</t>
    </r>
    <r>
      <rPr>
        <sz val="11"/>
        <rFont val="Arial"/>
        <family val="2"/>
      </rPr>
      <t xml:space="preserve"> SR</t>
    </r>
    <r>
      <rPr>
        <sz val="11"/>
        <rFont val="ＭＳ Ｐゴシック"/>
        <family val="3"/>
        <charset val="128"/>
      </rPr>
      <t>についてのエラーリカバリ</t>
    </r>
    <r>
      <rPr>
        <sz val="11"/>
        <rFont val="Arial"/>
        <family val="2"/>
      </rPr>
      <t>(ME-Sui DB</t>
    </r>
    <r>
      <rPr>
        <sz val="11"/>
        <rFont val="ＭＳ Ｐゴシック"/>
        <family val="3"/>
        <charset val="128"/>
      </rPr>
      <t>更新</t>
    </r>
    <r>
      <rPr>
        <sz val="11"/>
        <rFont val="Arial"/>
        <family val="2"/>
      </rPr>
      <t>)</t>
    </r>
  </si>
  <si>
    <t>TIP IB00958</t>
  </si>
  <si>
    <t>Error recovery wrong PO connection from GPN-Neo</t>
    <phoneticPr fontId="0"/>
  </si>
  <si>
    <t>SDSIT0000008201710020005</t>
    <phoneticPr fontId="0"/>
  </si>
  <si>
    <r>
      <t>TIP PRAS GPN-Neo</t>
    </r>
    <r>
      <rPr>
        <sz val="11"/>
        <rFont val="ＭＳ Ｐゴシック"/>
        <family val="3"/>
        <charset val="128"/>
      </rPr>
      <t>からの誤</t>
    </r>
    <r>
      <rPr>
        <sz val="11"/>
        <rFont val="Arial"/>
        <family val="2"/>
      </rPr>
      <t>PO</t>
    </r>
    <r>
      <rPr>
        <sz val="11"/>
        <rFont val="ＭＳ Ｐゴシック"/>
        <family val="3"/>
        <charset val="128"/>
      </rPr>
      <t>接続エラーリカバリ</t>
    </r>
    <r>
      <rPr>
        <sz val="11"/>
        <rFont val="Arial"/>
        <family val="2"/>
      </rPr>
      <t>(ME-Sui DB</t>
    </r>
    <r>
      <rPr>
        <sz val="11"/>
        <rFont val="ＭＳ Ｐゴシック"/>
        <family val="3"/>
        <charset val="128"/>
      </rPr>
      <t>更新</t>
    </r>
    <r>
      <rPr>
        <sz val="11"/>
        <rFont val="Arial"/>
        <family val="2"/>
      </rPr>
      <t>)</t>
    </r>
  </si>
  <si>
    <t>TIP IA00960</t>
    <phoneticPr fontId="0"/>
  </si>
  <si>
    <t>Additional Objects for TAPSS001</t>
  </si>
  <si>
    <t>SDSIT0000008201710040002</t>
    <phoneticPr fontId="0"/>
  </si>
  <si>
    <r>
      <t>TIP PRAS TAPPSS001</t>
    </r>
    <r>
      <rPr>
        <sz val="11"/>
        <rFont val="ＭＳ Ｐゴシック"/>
        <family val="3"/>
        <charset val="128"/>
      </rPr>
      <t>チェック処理改修</t>
    </r>
    <r>
      <rPr>
        <sz val="11"/>
        <rFont val="Arial"/>
        <family val="2"/>
      </rPr>
      <t xml:space="preserve"> </t>
    </r>
    <r>
      <rPr>
        <sz val="11"/>
        <rFont val="ＭＳ Ｐゴシック"/>
        <family val="3"/>
        <charset val="128"/>
      </rPr>
      <t>追加適用</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</si>
  <si>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IA00959</t>
    <phoneticPr fontId="0"/>
  </si>
  <si>
    <t>Recovery of WEB-EDI VMI issue data</t>
  </si>
  <si>
    <t>Recovery of lack data in WEB-Edi due to high memory usage encountered last Sep. 5, 2017</t>
  </si>
  <si>
    <t>TIP IA00961</t>
    <phoneticPr fontId="0"/>
  </si>
  <si>
    <t>Recovery of SEP2017 mHDD Physical Inventory simulation issue</t>
  </si>
  <si>
    <t>incorrect process_flag was reflected in LINEDATA</t>
    <phoneticPr fontId="0"/>
  </si>
  <si>
    <t>SDSIT0000008201710040003</t>
    <phoneticPr fontId="0"/>
  </si>
  <si>
    <r>
      <t>TIP PRAS HDD PI</t>
    </r>
    <r>
      <rPr>
        <sz val="11"/>
        <rFont val="ＭＳ Ｐゴシック"/>
        <family val="3"/>
        <charset val="128"/>
      </rPr>
      <t>データリカバリ</t>
    </r>
    <r>
      <rPr>
        <sz val="11"/>
        <rFont val="Arial"/>
        <family val="2"/>
      </rPr>
      <t>_20170926(TIP-ISD DB</t>
    </r>
    <r>
      <rPr>
        <sz val="11"/>
        <rFont val="ＭＳ Ｐゴシック"/>
        <family val="3"/>
        <charset val="128"/>
      </rPr>
      <t>更新</t>
    </r>
    <r>
      <rPr>
        <sz val="11"/>
        <rFont val="Arial"/>
        <family val="2"/>
      </rPr>
      <t>)</t>
    </r>
  </si>
  <si>
    <t>TIP IA00962</t>
    <phoneticPr fontId="0"/>
  </si>
  <si>
    <t>Recovery of re-snapshot for NNDLINE</t>
  </si>
  <si>
    <t>Re-snapshot requested by user</t>
  </si>
  <si>
    <t>SDSIT0000008201710050002</t>
    <phoneticPr fontId="0"/>
  </si>
  <si>
    <r>
      <t>TIP PRAS NND PI</t>
    </r>
    <r>
      <rPr>
        <sz val="11"/>
        <rFont val="ＭＳ Ｐゴシック"/>
        <family val="3"/>
        <charset val="128"/>
      </rPr>
      <t>データリカバリ</t>
    </r>
    <r>
      <rPr>
        <sz val="11"/>
        <rFont val="Arial"/>
        <family val="2"/>
      </rPr>
      <t>_20170928(TIP-ISD DB</t>
    </r>
    <r>
      <rPr>
        <sz val="11"/>
        <rFont val="ＭＳ Ｐゴシック"/>
        <family val="3"/>
        <charset val="128"/>
      </rPr>
      <t>更新</t>
    </r>
    <r>
      <rPr>
        <sz val="11"/>
        <rFont val="Arial"/>
        <family val="2"/>
      </rPr>
      <t>)</t>
    </r>
  </si>
  <si>
    <t>TIP IA00963</t>
    <phoneticPr fontId="0"/>
  </si>
  <si>
    <t>Recovery of re-snapshot for EHDLINE</t>
  </si>
  <si>
    <t>SDSIT0000008201710050003</t>
    <phoneticPr fontId="0"/>
  </si>
  <si>
    <r>
      <t>TIP PRAS EHD PI</t>
    </r>
    <r>
      <rPr>
        <sz val="11"/>
        <rFont val="ＭＳ Ｐゴシック"/>
        <family val="3"/>
        <charset val="128"/>
      </rPr>
      <t>データリカバリ</t>
    </r>
    <r>
      <rPr>
        <sz val="11"/>
        <rFont val="Arial"/>
        <family val="2"/>
      </rPr>
      <t>_20170929(TIP-ISD DB</t>
    </r>
    <r>
      <rPr>
        <sz val="11"/>
        <rFont val="ＭＳ Ｐゴシック"/>
        <family val="3"/>
        <charset val="128"/>
      </rPr>
      <t>更新</t>
    </r>
    <r>
      <rPr>
        <sz val="11"/>
        <rFont val="Arial"/>
        <family val="2"/>
      </rPr>
      <t>)</t>
    </r>
  </si>
  <si>
    <t>TIP IA00964</t>
    <phoneticPr fontId="0"/>
  </si>
  <si>
    <t>Recovery of Approved EHD Scrap transaction</t>
  </si>
  <si>
    <t>Approved transaction was not relected in Inventory</t>
  </si>
  <si>
    <t>SDSIT0000008201710050004</t>
    <phoneticPr fontId="0"/>
  </si>
  <si>
    <r>
      <t>TIP PRAS EHD Scrap</t>
    </r>
    <r>
      <rPr>
        <sz val="11"/>
        <rFont val="ＭＳ Ｐゴシック"/>
        <family val="3"/>
        <charset val="128"/>
      </rPr>
      <t>承認ステータス未更新データリカバリ</t>
    </r>
    <r>
      <rPr>
        <sz val="11"/>
        <rFont val="Arial"/>
        <family val="2"/>
      </rPr>
      <t>_20170928(TIP-ISD DB</t>
    </r>
    <r>
      <rPr>
        <sz val="11"/>
        <rFont val="ＭＳ Ｐゴシック"/>
        <family val="3"/>
        <charset val="128"/>
      </rPr>
      <t>更新</t>
    </r>
    <r>
      <rPr>
        <sz val="11"/>
        <rFont val="Arial"/>
        <family val="2"/>
      </rPr>
      <t>)</t>
    </r>
  </si>
  <si>
    <t>TIP IB00965</t>
    <phoneticPr fontId="0"/>
  </si>
  <si>
    <t>Recovery of WEB-EDI VMI issue data</t>
    <phoneticPr fontId="0"/>
  </si>
  <si>
    <t>SDSIT0000008201710050001</t>
    <phoneticPr fontId="0"/>
  </si>
  <si>
    <r>
      <t>TIP PRAS VMI issue</t>
    </r>
    <r>
      <rPr>
        <sz val="11"/>
        <rFont val="ＭＳ Ｐゴシック"/>
        <family val="3"/>
        <charset val="128"/>
      </rPr>
      <t>データのラック問題対応</t>
    </r>
    <r>
      <rPr>
        <sz val="11"/>
        <rFont val="Arial"/>
        <family val="2"/>
      </rPr>
      <t>(ME-Sui DB</t>
    </r>
    <r>
      <rPr>
        <sz val="11"/>
        <rFont val="ＭＳ Ｐゴシック"/>
        <family val="3"/>
        <charset val="128"/>
      </rPr>
      <t>更新</t>
    </r>
    <r>
      <rPr>
        <sz val="11"/>
        <rFont val="Arial"/>
        <family val="2"/>
      </rPr>
      <t>)</t>
    </r>
  </si>
  <si>
    <t>TIP IA00966</t>
    <phoneticPr fontId="0"/>
  </si>
  <si>
    <t>Recovery of re-snapshot for EHDLINEMMC</t>
  </si>
  <si>
    <t>SDSIT0000008201710050005</t>
    <phoneticPr fontId="0"/>
  </si>
  <si>
    <r>
      <t>TIP PRAS EHDLINEMMC PI</t>
    </r>
    <r>
      <rPr>
        <sz val="11"/>
        <rFont val="ＭＳ Ｐゴシック"/>
        <family val="3"/>
        <charset val="128"/>
      </rPr>
      <t>データリカバリ</t>
    </r>
    <r>
      <rPr>
        <sz val="11"/>
        <rFont val="Arial"/>
        <family val="2"/>
      </rPr>
      <t>_20170929(TIP-ISD DB</t>
    </r>
    <r>
      <rPr>
        <sz val="11"/>
        <rFont val="ＭＳ Ｐゴシック"/>
        <family val="3"/>
        <charset val="128"/>
      </rPr>
      <t>更新</t>
    </r>
    <r>
      <rPr>
        <sz val="11"/>
        <rFont val="Arial"/>
        <family val="2"/>
      </rPr>
      <t>)</t>
    </r>
  </si>
  <si>
    <t>TIP IA00967</t>
    <phoneticPr fontId="0"/>
  </si>
  <si>
    <t>Recovery of Cut-off coverage in PlanAct, COMPASS, PROSPER and OCEAN System</t>
  </si>
  <si>
    <t>Correction of Month End Cut-off Coverage in PlanAct, COMPASS, PROSPER and OCEAN Systems</t>
  </si>
  <si>
    <t>SDSIT0000008201710110001</t>
    <phoneticPr fontId="0"/>
  </si>
  <si>
    <r>
      <t>TIP PRAS PROSPER OCEAN 20171001</t>
    </r>
    <r>
      <rPr>
        <sz val="11"/>
        <rFont val="ＭＳ Ｐゴシック"/>
        <family val="3"/>
        <charset val="128"/>
      </rPr>
      <t>連携データ修正</t>
    </r>
    <r>
      <rPr>
        <sz val="11"/>
        <rFont val="Arial"/>
        <family val="2"/>
      </rPr>
      <t>(ME-Sui DB</t>
    </r>
    <r>
      <rPr>
        <sz val="11"/>
        <rFont val="ＭＳ Ｐゴシック"/>
        <family val="3"/>
        <charset val="128"/>
      </rPr>
      <t>更新・</t>
    </r>
    <r>
      <rPr>
        <sz val="11"/>
        <rFont val="Arial"/>
        <family val="2"/>
      </rPr>
      <t>ME-Sui</t>
    </r>
    <r>
      <rPr>
        <sz val="11"/>
        <rFont val="ＭＳ Ｐゴシック"/>
        <family val="3"/>
        <charset val="128"/>
      </rPr>
      <t>開発適用</t>
    </r>
    <r>
      <rPr>
        <sz val="11"/>
        <rFont val="Arial"/>
        <family val="2"/>
      </rPr>
      <t>)</t>
    </r>
  </si>
  <si>
    <t>TIP IA00968</t>
    <phoneticPr fontId="0"/>
  </si>
  <si>
    <t>Add new requestor under MPP</t>
  </si>
  <si>
    <t>SDSIT0000009201710060001</t>
    <phoneticPr fontId="0"/>
  </si>
  <si>
    <r>
      <t>TIP PRAS BPO</t>
    </r>
    <r>
      <rPr>
        <sz val="11"/>
        <rFont val="ＭＳ Ｐゴシック"/>
        <family val="3"/>
        <charset val="128"/>
      </rPr>
      <t>承認マスタの登録</t>
    </r>
    <r>
      <rPr>
        <sz val="11"/>
        <rFont val="Arial"/>
        <family val="2"/>
      </rPr>
      <t>_20171006(ME-Sui DB</t>
    </r>
    <r>
      <rPr>
        <sz val="11"/>
        <rFont val="ＭＳ Ｐゴシック"/>
        <family val="3"/>
        <charset val="128"/>
      </rPr>
      <t>更新</t>
    </r>
    <r>
      <rPr>
        <sz val="11"/>
        <rFont val="Arial"/>
        <family val="2"/>
      </rPr>
      <t>)</t>
    </r>
  </si>
  <si>
    <t>TIP IA00969</t>
    <phoneticPr fontId="0"/>
  </si>
  <si>
    <t>Recovery of TIP Employees status</t>
  </si>
  <si>
    <t>Update process flag in TIP_EMPLOYEES for manual re-run of Employee Interfacing program</t>
  </si>
  <si>
    <t>SDSIT0000008201710100005</t>
    <phoneticPr fontId="0"/>
  </si>
  <si>
    <r>
      <t>TIP PRAS TIP_EMPLOYEES</t>
    </r>
    <r>
      <rPr>
        <sz val="11"/>
        <rFont val="ＭＳ Ｐゴシック"/>
        <family val="3"/>
        <charset val="128"/>
      </rPr>
      <t>ステータス更新</t>
    </r>
    <r>
      <rPr>
        <sz val="11"/>
        <rFont val="Arial"/>
        <family val="2"/>
      </rPr>
      <t>_20170918(TIP-ISD DB</t>
    </r>
    <r>
      <rPr>
        <sz val="11"/>
        <rFont val="ＭＳ Ｐゴシック"/>
        <family val="3"/>
        <charset val="128"/>
      </rPr>
      <t>更新</t>
    </r>
    <r>
      <rPr>
        <sz val="11"/>
        <rFont val="Arial"/>
        <family val="2"/>
      </rPr>
      <t>)</t>
    </r>
  </si>
  <si>
    <t>TIP IA00970</t>
    <phoneticPr fontId="0"/>
  </si>
  <si>
    <t>SDSIT0000008201710100003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</si>
  <si>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_20170911(TIP-ISD DB</t>
    </r>
    <r>
      <rPr>
        <sz val="11"/>
        <rFont val="ＭＳ Ｐゴシック"/>
        <family val="3"/>
        <charset val="128"/>
      </rPr>
      <t>更新</t>
    </r>
    <r>
      <rPr>
        <sz val="11"/>
        <rFont val="Arial"/>
        <family val="2"/>
      </rPr>
      <t>)</t>
    </r>
  </si>
  <si>
    <t>TIP IA00971</t>
    <phoneticPr fontId="0"/>
  </si>
  <si>
    <t>Recovery of re-SNAPSHOT for ESDLINE</t>
  </si>
  <si>
    <t>SDSIT0000008201710100002</t>
    <phoneticPr fontId="0"/>
  </si>
  <si>
    <r>
      <t>TIP PRAS ESDLINE PI</t>
    </r>
    <r>
      <rPr>
        <sz val="11"/>
        <rFont val="ＭＳ Ｐゴシック"/>
        <family val="3"/>
        <charset val="128"/>
      </rPr>
      <t>データリカバリ</t>
    </r>
    <r>
      <rPr>
        <sz val="11"/>
        <rFont val="Arial"/>
        <family val="2"/>
      </rPr>
      <t>_20170929(TIP-ISD DB</t>
    </r>
    <r>
      <rPr>
        <sz val="11"/>
        <rFont val="ＭＳ Ｐゴシック"/>
        <family val="3"/>
        <charset val="128"/>
      </rPr>
      <t>更新</t>
    </r>
    <r>
      <rPr>
        <sz val="11"/>
        <rFont val="Arial"/>
        <family val="2"/>
      </rPr>
      <t>)</t>
    </r>
  </si>
  <si>
    <t>TIP IA00972</t>
    <phoneticPr fontId="0"/>
  </si>
  <si>
    <t>Recovery of DNCN transaction with incorrect approval status</t>
    <phoneticPr fontId="0"/>
  </si>
  <si>
    <t>Accounting approver received two workflow approval notifications for one DNCN transaction, one notificaition was approved, one was rejected causing incorrect status.</t>
  </si>
  <si>
    <t>SDSIT0000008201710100004</t>
    <phoneticPr fontId="0"/>
  </si>
  <si>
    <r>
      <t>TIP PRAS DNCN</t>
    </r>
    <r>
      <rPr>
        <sz val="11"/>
        <rFont val="ＭＳ Ｐゴシック"/>
        <family val="3"/>
        <charset val="128"/>
      </rPr>
      <t>データ修正対応</t>
    </r>
    <r>
      <rPr>
        <sz val="11"/>
        <rFont val="Arial"/>
        <family val="2"/>
      </rPr>
      <t>_20170920(TIP-ISD DB</t>
    </r>
    <r>
      <rPr>
        <sz val="11"/>
        <rFont val="ＭＳ Ｐゴシック"/>
        <family val="3"/>
        <charset val="128"/>
      </rPr>
      <t>更新</t>
    </r>
    <r>
      <rPr>
        <sz val="11"/>
        <rFont val="Arial"/>
        <family val="2"/>
      </rPr>
      <t>)</t>
    </r>
  </si>
  <si>
    <t>TIP IA00973</t>
    <phoneticPr fontId="0"/>
  </si>
  <si>
    <t>Recovery of PR Approval Hierarchy Changes - Insertion of deleted REQ position</t>
    <phoneticPr fontId="0"/>
  </si>
  <si>
    <t>User deleted the assigned REQ in the hierarchy causing error to occur as null values are not allowed</t>
  </si>
  <si>
    <t>SDSIT0000008201710100001</t>
    <phoneticPr fontId="0"/>
  </si>
  <si>
    <r>
      <t>TIP PRAS PUR PO</t>
    </r>
    <r>
      <rPr>
        <sz val="11"/>
        <rFont val="ＭＳ Ｐゴシック"/>
        <family val="3"/>
        <charset val="128"/>
      </rPr>
      <t>承認フローのリカバリ対応</t>
    </r>
    <r>
      <rPr>
        <sz val="11"/>
        <rFont val="Arial"/>
        <family val="2"/>
      </rPr>
      <t>_20171010(TIP-ISD DB</t>
    </r>
    <r>
      <rPr>
        <sz val="11"/>
        <rFont val="ＭＳ Ｐゴシック"/>
        <family val="3"/>
        <charset val="128"/>
      </rPr>
      <t>更新</t>
    </r>
    <r>
      <rPr>
        <sz val="11"/>
        <rFont val="Arial"/>
        <family val="2"/>
      </rPr>
      <t>)</t>
    </r>
  </si>
  <si>
    <t>TIP IA00974</t>
    <phoneticPr fontId="0"/>
  </si>
  <si>
    <t>Recovery of mHDD Physical Inventory related issues SEP-2017</t>
  </si>
  <si>
    <t>Urgent recovery for mHDD Physical Inventory transactions</t>
  </si>
  <si>
    <t>SDSIT0000008201710100006</t>
    <phoneticPr fontId="0"/>
  </si>
  <si>
    <r>
      <t>TIP PRAS HDD HTSMS</t>
    </r>
    <r>
      <rPr>
        <sz val="11"/>
        <rFont val="ＭＳ Ｐゴシック"/>
        <family val="3"/>
        <charset val="128"/>
      </rPr>
      <t>との連携における</t>
    </r>
    <r>
      <rPr>
        <sz val="11"/>
        <rFont val="Arial"/>
        <family val="2"/>
      </rPr>
      <t>PI</t>
    </r>
    <r>
      <rPr>
        <sz val="11"/>
        <rFont val="ＭＳ Ｐゴシック"/>
        <family val="3"/>
        <charset val="128"/>
      </rPr>
      <t>データ重複リカバリ</t>
    </r>
    <r>
      <rPr>
        <sz val="11"/>
        <rFont val="Arial"/>
        <family val="2"/>
      </rPr>
      <t>_20171003(TIP_-ISD DB</t>
    </r>
    <r>
      <rPr>
        <sz val="11"/>
        <rFont val="ＭＳ Ｐゴシック"/>
        <family val="3"/>
        <charset val="128"/>
      </rPr>
      <t>更新</t>
    </r>
    <r>
      <rPr>
        <sz val="11"/>
        <rFont val="Arial"/>
        <family val="2"/>
      </rPr>
      <t>)</t>
    </r>
  </si>
  <si>
    <t>TIP IB00975</t>
    <phoneticPr fontId="0"/>
  </si>
  <si>
    <t>DATA-2 mail send setup for TMC (modification)</t>
    <phoneticPr fontId="0"/>
  </si>
  <si>
    <t>TIP IA00976</t>
    <phoneticPr fontId="0"/>
  </si>
  <si>
    <t>Hangup Transaction in TIP_SSDMO_INTERFACE due to Transaction timing of Completion and Creation of Operation Sequence</t>
  </si>
  <si>
    <t>SDSIT0000008201710160002</t>
    <phoneticPr fontId="0"/>
  </si>
  <si>
    <r>
      <t>TIP PRAS ESD</t>
    </r>
    <r>
      <rPr>
        <sz val="11"/>
        <rFont val="ＭＳ Ｐゴシック"/>
        <family val="3"/>
        <charset val="128"/>
      </rPr>
      <t>完成処理エラーデータリカバリ</t>
    </r>
    <r>
      <rPr>
        <sz val="11"/>
        <rFont val="Arial"/>
        <family val="2"/>
      </rPr>
      <t>_20171013(TIP-ISD DB</t>
    </r>
    <r>
      <rPr>
        <sz val="11"/>
        <rFont val="ＭＳ Ｐゴシック"/>
        <family val="3"/>
        <charset val="128"/>
      </rPr>
      <t>更新</t>
    </r>
    <r>
      <rPr>
        <sz val="11"/>
        <rFont val="Arial"/>
        <family val="2"/>
      </rPr>
      <t>)</t>
    </r>
  </si>
  <si>
    <t>TIP IB00979</t>
    <phoneticPr fontId="0"/>
  </si>
  <si>
    <t>Recovery of Cut-off coverage for PROSPER and COMPASS recovery data</t>
    <phoneticPr fontId="0"/>
  </si>
  <si>
    <t>SDSIT0000008201710180002</t>
    <phoneticPr fontId="0"/>
  </si>
  <si>
    <r>
      <t>TIP PRAS PROSPER</t>
    </r>
    <r>
      <rPr>
        <sz val="11"/>
        <rFont val="ＭＳ Ｐゴシック"/>
        <family val="3"/>
        <charset val="128"/>
      </rPr>
      <t>、</t>
    </r>
    <r>
      <rPr>
        <sz val="11"/>
        <rFont val="Arial"/>
        <family val="2"/>
      </rPr>
      <t>COMPASS 20171001</t>
    </r>
    <r>
      <rPr>
        <sz val="11"/>
        <rFont val="ＭＳ Ｐゴシック"/>
        <family val="3"/>
        <charset val="128"/>
      </rPr>
      <t>リカバリデータ修正</t>
    </r>
    <r>
      <rPr>
        <sz val="11"/>
        <rFont val="Arial"/>
        <family val="2"/>
      </rPr>
      <t>(ME-Sui DB</t>
    </r>
    <r>
      <rPr>
        <sz val="11"/>
        <rFont val="ＭＳ Ｐゴシック"/>
        <family val="3"/>
        <charset val="128"/>
      </rPr>
      <t>更新</t>
    </r>
    <r>
      <rPr>
        <sz val="11"/>
        <rFont val="Arial"/>
        <family val="2"/>
      </rPr>
      <t>)</t>
    </r>
  </si>
  <si>
    <t>TIP IA00980</t>
    <phoneticPr fontId="0"/>
  </si>
  <si>
    <t>Insert MDC Org setup in TIP_NUMBER for RBDC</t>
  </si>
  <si>
    <t>No setup for MDC Org for RBDC system generation of transaction number. Causing error upon submit of RBDC transactions for MDC.</t>
  </si>
  <si>
    <t>SDSIT0000008201710180001</t>
    <phoneticPr fontId="0"/>
  </si>
  <si>
    <r>
      <t>TIP PRAS MDC</t>
    </r>
    <r>
      <rPr>
        <sz val="11"/>
        <rFont val="ＭＳ Ｐゴシック"/>
        <family val="3"/>
        <charset val="128"/>
      </rPr>
      <t>の出荷における</t>
    </r>
    <r>
      <rPr>
        <sz val="11"/>
        <rFont val="Arial"/>
        <family val="2"/>
      </rPr>
      <t>RBDC</t>
    </r>
    <r>
      <rPr>
        <sz val="11"/>
        <rFont val="ＭＳ Ｐゴシック"/>
        <family val="3"/>
        <charset val="128"/>
      </rPr>
      <t>機能利用の為の</t>
    </r>
    <r>
      <rPr>
        <sz val="11"/>
        <rFont val="Arial"/>
        <family val="2"/>
      </rPr>
      <t>TIP_NUMBER</t>
    </r>
    <r>
      <rPr>
        <sz val="11"/>
        <rFont val="ＭＳ Ｐゴシック"/>
        <family val="3"/>
        <charset val="128"/>
      </rPr>
      <t>セットアップ</t>
    </r>
    <r>
      <rPr>
        <sz val="11"/>
        <rFont val="Arial"/>
        <family val="2"/>
      </rPr>
      <t>(TIP-ISD DB</t>
    </r>
    <r>
      <rPr>
        <sz val="11"/>
        <rFont val="ＭＳ Ｐゴシック"/>
        <family val="3"/>
        <charset val="128"/>
      </rPr>
      <t>更新</t>
    </r>
    <r>
      <rPr>
        <sz val="11"/>
        <rFont val="Arial"/>
        <family val="2"/>
      </rPr>
      <t>)</t>
    </r>
  </si>
  <si>
    <t>TIP IA00981</t>
    <phoneticPr fontId="0"/>
  </si>
  <si>
    <t>Recovery of incorrect PRF number in IMPEX system</t>
  </si>
  <si>
    <t>Typographical error by user during input of PRF number</t>
  </si>
  <si>
    <t>SDSIT0000008201710230002</t>
    <phoneticPr fontId="0"/>
  </si>
  <si>
    <r>
      <t>TIP PRAS IMPEX</t>
    </r>
    <r>
      <rPr>
        <sz val="11"/>
        <rFont val="ＭＳ Ｐゴシック"/>
        <family val="3"/>
        <charset val="128"/>
      </rPr>
      <t>システム</t>
    </r>
    <r>
      <rPr>
        <sz val="11"/>
        <rFont val="Arial"/>
        <family val="2"/>
      </rPr>
      <t xml:space="preserve"> PRF</t>
    </r>
    <r>
      <rPr>
        <sz val="11"/>
        <rFont val="ＭＳ Ｐゴシック"/>
        <family val="3"/>
        <charset val="128"/>
      </rPr>
      <t>番号の修正対応</t>
    </r>
    <r>
      <rPr>
        <sz val="11"/>
        <rFont val="Arial"/>
        <family val="2"/>
      </rPr>
      <t>(TIP-ISD DB</t>
    </r>
    <r>
      <rPr>
        <sz val="11"/>
        <rFont val="ＭＳ Ｐゴシック"/>
        <family val="3"/>
        <charset val="128"/>
      </rPr>
      <t>更新</t>
    </r>
    <r>
      <rPr>
        <sz val="11"/>
        <rFont val="Arial"/>
        <family val="2"/>
      </rPr>
      <t>)</t>
    </r>
  </si>
  <si>
    <t>TIP IA00982</t>
    <phoneticPr fontId="0"/>
  </si>
  <si>
    <t>Request to add approver setup for MPP in BPO approver hierarchy</t>
  </si>
  <si>
    <t>SDSIT0000009201710250001</t>
    <phoneticPr fontId="0"/>
  </si>
  <si>
    <r>
      <t>TIP PRAS BPO</t>
    </r>
    <r>
      <rPr>
        <sz val="11"/>
        <rFont val="ＭＳ Ｐゴシック"/>
        <family val="3"/>
        <charset val="128"/>
      </rPr>
      <t>承認マスタの登録</t>
    </r>
    <r>
      <rPr>
        <sz val="11"/>
        <rFont val="Arial"/>
        <family val="2"/>
      </rPr>
      <t>_20171025(ME-Sui DB</t>
    </r>
    <r>
      <rPr>
        <sz val="11"/>
        <rFont val="ＭＳ Ｐゴシック"/>
        <family val="3"/>
        <charset val="128"/>
      </rPr>
      <t>更新</t>
    </r>
    <r>
      <rPr>
        <sz val="11"/>
        <rFont val="Arial"/>
        <family val="2"/>
      </rPr>
      <t>)</t>
    </r>
  </si>
  <si>
    <t>TIP IB00985</t>
    <phoneticPr fontId="0"/>
  </si>
  <si>
    <t>Setup of new Subsidiary (TDES)</t>
    <phoneticPr fontId="0"/>
  </si>
  <si>
    <t>TIP IA00986</t>
    <phoneticPr fontId="0"/>
  </si>
  <si>
    <t>SDSIT0000009201710250002</t>
    <phoneticPr fontId="0"/>
  </si>
  <si>
    <r>
      <t>TIP PRAS VMI</t>
    </r>
    <r>
      <rPr>
        <sz val="11"/>
        <rFont val="ＭＳ Ｐゴシック"/>
        <family val="3"/>
        <charset val="128"/>
      </rPr>
      <t>払い出しエラーリカバリ対応</t>
    </r>
    <r>
      <rPr>
        <sz val="11"/>
        <rFont val="Arial"/>
        <family val="2"/>
      </rPr>
      <t>_20171025(ME-Sui DB</t>
    </r>
    <r>
      <rPr>
        <sz val="11"/>
        <rFont val="ＭＳ Ｐゴシック"/>
        <family val="3"/>
        <charset val="128"/>
      </rPr>
      <t>更新</t>
    </r>
    <r>
      <rPr>
        <sz val="11"/>
        <rFont val="Arial"/>
        <family val="2"/>
      </rPr>
      <t>)</t>
    </r>
  </si>
  <si>
    <t>TIP IA00992</t>
  </si>
  <si>
    <t xml:space="preserve">Recovery of DNCN transaction with no receivable charging </t>
  </si>
  <si>
    <t>No receivable charging was registered in DNCN Program</t>
  </si>
  <si>
    <t>DNCN</t>
  </si>
  <si>
    <t>SDSIT0000008201710270002</t>
    <phoneticPr fontId="0"/>
  </si>
  <si>
    <r>
      <t>TIP PRAS DNCN</t>
    </r>
    <r>
      <rPr>
        <sz val="11"/>
        <rFont val="ＭＳ Ｐゴシック"/>
        <family val="3"/>
        <charset val="128"/>
      </rPr>
      <t>データ修正対応</t>
    </r>
    <r>
      <rPr>
        <sz val="11"/>
        <rFont val="Arial"/>
        <family val="2"/>
      </rPr>
      <t>_20171027(TIP-ISD DB</t>
    </r>
    <r>
      <rPr>
        <sz val="11"/>
        <rFont val="ＭＳ Ｐゴシック"/>
        <family val="3"/>
        <charset val="128"/>
      </rPr>
      <t>更新</t>
    </r>
    <r>
      <rPr>
        <sz val="11"/>
        <rFont val="Arial"/>
        <family val="2"/>
      </rPr>
      <t>)</t>
    </r>
  </si>
  <si>
    <t>TIP IA00993</t>
    <phoneticPr fontId="0"/>
  </si>
  <si>
    <t>Recovery of PR Approval Flow Revision</t>
  </si>
  <si>
    <t xml:space="preserve">Cannot proceed with activation due to changes made on surname on PER_ALL_PEOPLE_F, status of AFC Approval Hierarchy Flow was stuck to "APPROVED' </t>
  </si>
  <si>
    <t>SDSIT0000008201711020001</t>
    <phoneticPr fontId="0"/>
  </si>
  <si>
    <r>
      <t>TIP PRAS PUR PO</t>
    </r>
    <r>
      <rPr>
        <sz val="11"/>
        <rFont val="ＭＳ Ｐゴシック"/>
        <family val="3"/>
        <charset val="128"/>
      </rPr>
      <t>承認フローのリカバリ対応</t>
    </r>
    <r>
      <rPr>
        <sz val="11"/>
        <rFont val="Arial"/>
        <family val="2"/>
      </rPr>
      <t>_20171102(TIP-ISD DB</t>
    </r>
    <r>
      <rPr>
        <sz val="11"/>
        <rFont val="ＭＳ Ｐゴシック"/>
        <family val="3"/>
        <charset val="128"/>
      </rPr>
      <t>更新</t>
    </r>
    <r>
      <rPr>
        <sz val="11"/>
        <rFont val="Arial"/>
        <family val="2"/>
      </rPr>
      <t>)</t>
    </r>
  </si>
  <si>
    <t>TIP IA00978</t>
    <phoneticPr fontId="0"/>
  </si>
  <si>
    <t>Error in Price Allocation Date (T084000)</t>
  </si>
  <si>
    <t>SDSIT0000009201710170001</t>
    <phoneticPr fontId="0"/>
  </si>
  <si>
    <r>
      <t xml:space="preserve">TIP PRAS </t>
    </r>
    <r>
      <rPr>
        <sz val="11"/>
        <rFont val="ＭＳ Ｐゴシック"/>
        <family val="3"/>
        <charset val="128"/>
      </rPr>
      <t>プライスマスタの不正アロケーションのリカバリ</t>
    </r>
    <r>
      <rPr>
        <sz val="11"/>
        <rFont val="Arial"/>
        <family val="2"/>
      </rPr>
      <t>_20171017(ME-Sui DB</t>
    </r>
    <r>
      <rPr>
        <sz val="11"/>
        <rFont val="ＭＳ Ｐゴシック"/>
        <family val="3"/>
        <charset val="128"/>
      </rPr>
      <t>更新</t>
    </r>
    <r>
      <rPr>
        <sz val="11"/>
        <rFont val="Arial"/>
        <family val="2"/>
      </rPr>
      <t>)</t>
    </r>
  </si>
  <si>
    <t>TIP IB00954</t>
  </si>
  <si>
    <t>Program migration for Pangea PJ (Oct-10_OPSS)</t>
    <phoneticPr fontId="0"/>
  </si>
  <si>
    <t>SDSIT0000009201710020001</t>
    <phoneticPr fontId="0"/>
  </si>
  <si>
    <r>
      <t>TIP PRAS Pangea</t>
    </r>
    <r>
      <rPr>
        <sz val="11"/>
        <rFont val="ＭＳ Ｐゴシック"/>
        <family val="3"/>
        <charset val="128"/>
      </rPr>
      <t>対応</t>
    </r>
    <r>
      <rPr>
        <sz val="11"/>
        <rFont val="Arial"/>
        <family val="2"/>
      </rPr>
      <t>(10</t>
    </r>
    <r>
      <rPr>
        <sz val="11"/>
        <rFont val="ＭＳ Ｐゴシック"/>
        <family val="3"/>
        <charset val="128"/>
      </rPr>
      <t>月</t>
    </r>
    <r>
      <rPr>
        <sz val="11"/>
        <rFont val="Arial"/>
        <family val="2"/>
      </rPr>
      <t>10</t>
    </r>
    <r>
      <rPr>
        <sz val="11"/>
        <rFont val="ＭＳ Ｐゴシック"/>
        <family val="3"/>
        <charset val="128"/>
      </rPr>
      <t>日稼動開始分</t>
    </r>
    <r>
      <rPr>
        <sz val="11"/>
        <rFont val="Arial"/>
        <family val="2"/>
      </rPr>
      <t>)</t>
    </r>
  </si>
  <si>
    <t>TIP IA00977</t>
    <phoneticPr fontId="0"/>
  </si>
  <si>
    <t>Enhancement of HDD Scrap System</t>
  </si>
  <si>
    <t>To reduce unintended rejection of scrap approval transactions and to minimize the processing duration of untransacted scrap transactions.</t>
    <phoneticPr fontId="0"/>
  </si>
  <si>
    <t>SDSIT0000009201710240001</t>
    <phoneticPr fontId="0"/>
  </si>
  <si>
    <r>
      <t>TIP PRAS HDD Scrap</t>
    </r>
    <r>
      <rPr>
        <sz val="11"/>
        <rFont val="ＭＳ Ｐゴシック"/>
        <family val="3"/>
        <charset val="128"/>
      </rPr>
      <t>承認機能改善</t>
    </r>
    <r>
      <rPr>
        <sz val="11"/>
        <rFont val="Arial"/>
        <family val="2"/>
      </rPr>
      <t xml:space="preserve">_20171024(TIP-ISD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</si>
  <si>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IA00984</t>
    <phoneticPr fontId="0"/>
  </si>
  <si>
    <t>Insertion of Deleted Positions on XXPUR_PRPO_AFC_LINE</t>
  </si>
  <si>
    <t>Due to incorrect process performed by end-user, all positions has been deleted resulting to no data found/error.</t>
  </si>
  <si>
    <t>SDSIT0000008201710250001</t>
    <phoneticPr fontId="0"/>
  </si>
  <si>
    <r>
      <t>TIP PRAS PUR PO</t>
    </r>
    <r>
      <rPr>
        <sz val="11"/>
        <rFont val="ＭＳ Ｐゴシック"/>
        <family val="3"/>
        <charset val="128"/>
      </rPr>
      <t>承認フローのリカバリ対応</t>
    </r>
    <r>
      <rPr>
        <sz val="11"/>
        <rFont val="Arial"/>
        <family val="2"/>
      </rPr>
      <t>_20171025(TIP-ISD DB</t>
    </r>
    <r>
      <rPr>
        <sz val="11"/>
        <rFont val="ＭＳ Ｐゴシック"/>
        <family val="3"/>
        <charset val="128"/>
      </rPr>
      <t>更新</t>
    </r>
    <r>
      <rPr>
        <sz val="11"/>
        <rFont val="Arial"/>
        <family val="2"/>
      </rPr>
      <t>)</t>
    </r>
  </si>
  <si>
    <t>TIP IB00987</t>
    <phoneticPr fontId="0"/>
  </si>
  <si>
    <t>DATA-2 mail send setup (TME)</t>
    <phoneticPr fontId="0"/>
  </si>
  <si>
    <t>TIP IA00989</t>
  </si>
  <si>
    <t>SDSIT0000008201710270001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</si>
  <si>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_20171016(TIP-ISD DB</t>
    </r>
    <r>
      <rPr>
        <sz val="11"/>
        <rFont val="ＭＳ Ｐゴシック"/>
        <family val="3"/>
        <charset val="128"/>
      </rPr>
      <t>更新</t>
    </r>
    <r>
      <rPr>
        <sz val="11"/>
        <rFont val="Arial"/>
        <family val="2"/>
      </rPr>
      <t>)</t>
    </r>
  </si>
  <si>
    <t>TIP IA00990</t>
  </si>
  <si>
    <t>Recovery of Incorrect EHD SCP Transaction</t>
    <phoneticPr fontId="0"/>
  </si>
  <si>
    <t>End of Life Parts scrap as MSR .It should be under QLC.</t>
  </si>
  <si>
    <t>SDSIT0000008201710270004</t>
    <phoneticPr fontId="0"/>
  </si>
  <si>
    <r>
      <t xml:space="preserve">TIP PRAS EHD </t>
    </r>
    <r>
      <rPr>
        <sz val="11"/>
        <rFont val="ＭＳ Ｐゴシック"/>
        <family val="3"/>
        <charset val="128"/>
      </rPr>
      <t>不正</t>
    </r>
    <r>
      <rPr>
        <sz val="11"/>
        <rFont val="Arial"/>
        <family val="2"/>
      </rPr>
      <t>Scrap</t>
    </r>
    <r>
      <rPr>
        <sz val="11"/>
        <rFont val="ＭＳ Ｐゴシック"/>
        <family val="3"/>
        <charset val="128"/>
      </rPr>
      <t>データリカバリ</t>
    </r>
    <r>
      <rPr>
        <sz val="11"/>
        <rFont val="Arial"/>
        <family val="2"/>
      </rPr>
      <t>_20171024(TIP-ISD DB</t>
    </r>
    <r>
      <rPr>
        <sz val="11"/>
        <rFont val="ＭＳ Ｐゴシック"/>
        <family val="3"/>
        <charset val="128"/>
      </rPr>
      <t>更新</t>
    </r>
    <r>
      <rPr>
        <sz val="11"/>
        <rFont val="Arial"/>
        <family val="2"/>
      </rPr>
      <t>)</t>
    </r>
  </si>
  <si>
    <t>TIP IA00991</t>
  </si>
  <si>
    <t>Recovery of GL Payroll Transaction due to invalid Cost Center</t>
    <phoneticPr fontId="0"/>
  </si>
  <si>
    <t>Incorrect code combination were already transferred in PRAS from HRMS</t>
  </si>
  <si>
    <t>SDSIT0000008201710270003</t>
    <phoneticPr fontId="0"/>
  </si>
  <si>
    <r>
      <t xml:space="preserve">TIP PRAS GAIA </t>
    </r>
    <r>
      <rPr>
        <sz val="11"/>
        <rFont val="ＭＳ Ｐゴシック"/>
        <family val="3"/>
        <charset val="128"/>
      </rPr>
      <t>インターフェースデータリカバリ対応</t>
    </r>
    <r>
      <rPr>
        <sz val="11"/>
        <rFont val="Arial"/>
        <family val="2"/>
      </rPr>
      <t>_20171026(TIP-ISD DB</t>
    </r>
    <r>
      <rPr>
        <sz val="11"/>
        <rFont val="ＭＳ Ｐゴシック"/>
        <family val="3"/>
        <charset val="128"/>
      </rPr>
      <t>更新</t>
    </r>
    <r>
      <rPr>
        <sz val="11"/>
        <rFont val="Arial"/>
        <family val="2"/>
      </rPr>
      <t>)</t>
    </r>
  </si>
  <si>
    <t>TIP IA00994</t>
    <phoneticPr fontId="0"/>
  </si>
  <si>
    <t>Insertion of Admin User in TIP_CFAMS_USER_REGISTER</t>
  </si>
  <si>
    <t>There is no active admin user to register new user account</t>
  </si>
  <si>
    <t>SDSIT0000008201711020002</t>
    <phoneticPr fontId="0"/>
  </si>
  <si>
    <r>
      <t>TIP PRAS TIP_CFAMS_USER_REGISTER</t>
    </r>
    <r>
      <rPr>
        <sz val="11"/>
        <rFont val="ＭＳ Ｐゴシック"/>
        <family val="3"/>
        <charset val="128"/>
      </rPr>
      <t>の登録対応</t>
    </r>
    <r>
      <rPr>
        <sz val="11"/>
        <rFont val="Arial"/>
        <family val="2"/>
      </rPr>
      <t>(TIP-ISD DB</t>
    </r>
    <r>
      <rPr>
        <sz val="11"/>
        <rFont val="ＭＳ Ｐゴシック"/>
        <family val="3"/>
        <charset val="128"/>
      </rPr>
      <t>更新</t>
    </r>
    <r>
      <rPr>
        <sz val="11"/>
        <rFont val="Arial"/>
        <family val="2"/>
      </rPr>
      <t>)</t>
    </r>
  </si>
  <si>
    <t>TIP IA00995</t>
    <phoneticPr fontId="0"/>
  </si>
  <si>
    <t>Recovery of incorrect scrap transaction for OCT-2017</t>
  </si>
  <si>
    <t>Incorrect quantity was reflected on one HDD Scrap transaction that is about 9M pcs.</t>
  </si>
  <si>
    <t>SDSIT0000008201710310001</t>
    <phoneticPr fontId="0"/>
  </si>
  <si>
    <r>
      <t xml:space="preserve">TIP PRAS HDD </t>
    </r>
    <r>
      <rPr>
        <sz val="11"/>
        <rFont val="ＭＳ Ｐゴシック"/>
        <family val="3"/>
        <charset val="128"/>
      </rPr>
      <t>不正</t>
    </r>
    <r>
      <rPr>
        <sz val="11"/>
        <rFont val="Arial"/>
        <family val="2"/>
      </rPr>
      <t>Scrap</t>
    </r>
    <r>
      <rPr>
        <sz val="11"/>
        <rFont val="ＭＳ Ｐゴシック"/>
        <family val="3"/>
        <charset val="128"/>
      </rPr>
      <t>データリカバリ</t>
    </r>
    <r>
      <rPr>
        <sz val="11"/>
        <rFont val="Arial"/>
        <family val="2"/>
      </rPr>
      <t>_20171027(TIP-ISD DB</t>
    </r>
    <r>
      <rPr>
        <sz val="11"/>
        <rFont val="ＭＳ Ｐゴシック"/>
        <family val="3"/>
        <charset val="128"/>
      </rPr>
      <t>更新</t>
    </r>
    <r>
      <rPr>
        <sz val="11"/>
        <rFont val="Arial"/>
        <family val="2"/>
      </rPr>
      <t>)</t>
    </r>
  </si>
  <si>
    <t>TIP IA00996</t>
    <phoneticPr fontId="0"/>
  </si>
  <si>
    <t>Recovery of DNCN transaction with NULL receivable account</t>
    <phoneticPr fontId="0"/>
  </si>
  <si>
    <t>Biz User cannot generate DNCN report due to NULL receivable lines in TIP DNCN</t>
  </si>
  <si>
    <t>SDSIT0000008201710300001</t>
    <phoneticPr fontId="0"/>
  </si>
  <si>
    <r>
      <t>TIP PRAS DNCN</t>
    </r>
    <r>
      <rPr>
        <sz val="11"/>
        <rFont val="ＭＳ Ｐゴシック"/>
        <family val="3"/>
        <charset val="128"/>
      </rPr>
      <t>データ修正対応</t>
    </r>
    <r>
      <rPr>
        <sz val="11"/>
        <rFont val="Arial"/>
        <family val="2"/>
      </rPr>
      <t>_20171023(TIP-ISD DB</t>
    </r>
    <r>
      <rPr>
        <sz val="11"/>
        <rFont val="ＭＳ Ｐゴシック"/>
        <family val="3"/>
        <charset val="128"/>
      </rPr>
      <t>更新</t>
    </r>
    <r>
      <rPr>
        <sz val="11"/>
        <rFont val="Arial"/>
        <family val="2"/>
      </rPr>
      <t>)</t>
    </r>
  </si>
  <si>
    <t>TIP IB00997</t>
    <phoneticPr fontId="0"/>
  </si>
  <si>
    <t>Completion data proceeded with priority due to cancellation process delay</t>
    <phoneticPr fontId="0"/>
  </si>
  <si>
    <t>SDSIT0000008201711010001</t>
    <phoneticPr fontId="0"/>
  </si>
  <si>
    <r>
      <t>TIP PRAS HDD</t>
    </r>
    <r>
      <rPr>
        <sz val="11"/>
        <rFont val="ＭＳ Ｐゴシック"/>
        <family val="3"/>
        <charset val="128"/>
      </rPr>
      <t>完成取消遅延による完成処理優先対応</t>
    </r>
    <r>
      <rPr>
        <sz val="11"/>
        <rFont val="Arial"/>
        <family val="2"/>
      </rPr>
      <t>_20171027(ME-Sui DB</t>
    </r>
    <r>
      <rPr>
        <sz val="11"/>
        <rFont val="ＭＳ Ｐゴシック"/>
        <family val="3"/>
        <charset val="128"/>
      </rPr>
      <t>更新</t>
    </r>
    <r>
      <rPr>
        <sz val="11"/>
        <rFont val="Arial"/>
        <family val="2"/>
      </rPr>
      <t>)</t>
    </r>
  </si>
  <si>
    <t>TIP IA00983</t>
    <phoneticPr fontId="0"/>
  </si>
  <si>
    <t>VMI Web Stock Balances Data Cleanup</t>
  </si>
  <si>
    <t>End user requested to cleanup the VMI stock balances in VMI web 2011 to 2014… Based from their records, they were already settled and should be no more balances.</t>
  </si>
  <si>
    <t>SDSIT0000009201711280001</t>
    <phoneticPr fontId="0"/>
  </si>
  <si>
    <r>
      <t>TIP PRAS VMI</t>
    </r>
    <r>
      <rPr>
        <sz val="11"/>
        <rFont val="ＭＳ Ｐゴシック"/>
        <family val="3"/>
        <charset val="128"/>
      </rPr>
      <t>データのクリーンアップ対応</t>
    </r>
    <r>
      <rPr>
        <sz val="11"/>
        <rFont val="Arial"/>
        <family val="2"/>
      </rPr>
      <t>(ME-Sui DB</t>
    </r>
    <r>
      <rPr>
        <sz val="11"/>
        <rFont val="ＭＳ Ｐゴシック"/>
        <family val="3"/>
        <charset val="128"/>
      </rPr>
      <t>更新</t>
    </r>
    <r>
      <rPr>
        <sz val="11"/>
        <rFont val="Arial"/>
        <family val="2"/>
      </rPr>
      <t>)</t>
    </r>
  </si>
  <si>
    <t>TIP IA00998</t>
    <phoneticPr fontId="0"/>
  </si>
  <si>
    <t>Update of EMC STC Judgment flag for MDC kataban MDC-YK-A001</t>
  </si>
  <si>
    <t>Biz User cannot proceed with SR creation for MDC product for shipment due to EMC Judgment error</t>
  </si>
  <si>
    <t>EMC Judgment</t>
  </si>
  <si>
    <t>SDSIT0000008201711020003</t>
    <phoneticPr fontId="0"/>
  </si>
  <si>
    <r>
      <t>TIP PRAS MDC</t>
    </r>
    <r>
      <rPr>
        <sz val="11"/>
        <rFont val="ＭＳ Ｐゴシック"/>
        <family val="3"/>
        <charset val="128"/>
      </rPr>
      <t>出荷のための</t>
    </r>
    <r>
      <rPr>
        <sz val="11"/>
        <rFont val="Arial"/>
        <family val="2"/>
      </rPr>
      <t>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_20171017(ME-Sui DB</t>
    </r>
    <r>
      <rPr>
        <sz val="11"/>
        <rFont val="ＭＳ Ｐゴシック"/>
        <family val="3"/>
        <charset val="128"/>
      </rPr>
      <t>更新</t>
    </r>
    <r>
      <rPr>
        <sz val="11"/>
        <rFont val="Arial"/>
        <family val="2"/>
      </rPr>
      <t>)</t>
    </r>
  </si>
  <si>
    <t>TIP IA00999</t>
    <phoneticPr fontId="0"/>
  </si>
  <si>
    <t>Additional setup for MDCPRD in IAS_PARAMETER_MST</t>
  </si>
  <si>
    <t>XXIFS004O: FG Inventory data creation program caused error due to incomplete setup for MDCPRD in XXIA.IAS_PARAMETER_MST for IAS_GAIA_CODE_CONVERT:MDCPRD</t>
  </si>
  <si>
    <t>SDSIT0000009201711020001</t>
    <phoneticPr fontId="0"/>
  </si>
  <si>
    <r>
      <t>TIP PRAS IA MDCPRD</t>
    </r>
    <r>
      <rPr>
        <sz val="11"/>
        <rFont val="ＭＳ Ｐゴシック"/>
        <family val="3"/>
        <charset val="128"/>
      </rPr>
      <t>についてのパラメータ設定追加</t>
    </r>
    <r>
      <rPr>
        <sz val="11"/>
        <rFont val="Arial"/>
        <family val="2"/>
      </rPr>
      <t>(ME-Sui DB</t>
    </r>
    <r>
      <rPr>
        <sz val="11"/>
        <rFont val="ＭＳ Ｐゴシック"/>
        <family val="3"/>
        <charset val="128"/>
      </rPr>
      <t>更新</t>
    </r>
    <r>
      <rPr>
        <sz val="11"/>
        <rFont val="Arial"/>
        <family val="2"/>
      </rPr>
      <t>)</t>
    </r>
  </si>
  <si>
    <t>TIP IA01000</t>
  </si>
  <si>
    <t>Setup of new Approval Hierarchy Flow for SPD Department</t>
  </si>
  <si>
    <t>Due to Organizational Change, SPF Department was changed to SPD Department</t>
  </si>
  <si>
    <t>SDSIT0000008201711060001</t>
    <phoneticPr fontId="0"/>
  </si>
  <si>
    <r>
      <t>TIP PRAS PUR PO</t>
    </r>
    <r>
      <rPr>
        <sz val="11"/>
        <rFont val="ＭＳ Ｐゴシック"/>
        <family val="3"/>
        <charset val="128"/>
      </rPr>
      <t>承認フローの新規登録対応</t>
    </r>
    <r>
      <rPr>
        <sz val="11"/>
        <rFont val="Arial"/>
        <family val="2"/>
      </rPr>
      <t>_SPD(TIP-ISD DB</t>
    </r>
    <r>
      <rPr>
        <sz val="11"/>
        <rFont val="ＭＳ Ｐゴシック"/>
        <family val="3"/>
        <charset val="128"/>
      </rPr>
      <t>更新</t>
    </r>
    <r>
      <rPr>
        <sz val="11"/>
        <rFont val="Arial"/>
        <family val="2"/>
      </rPr>
      <t>)</t>
    </r>
  </si>
  <si>
    <t>TIP IB01001</t>
    <phoneticPr fontId="0"/>
  </si>
  <si>
    <t>ASN file division for SSD BANTA</t>
    <phoneticPr fontId="0"/>
  </si>
  <si>
    <t>SDSIT0000009201711060001</t>
    <phoneticPr fontId="0"/>
  </si>
  <si>
    <r>
      <t>TIP PRAS ASN SSD BANTA</t>
    </r>
    <r>
      <rPr>
        <sz val="11"/>
        <rFont val="ＭＳ Ｐゴシック"/>
        <family val="3"/>
        <charset val="128"/>
      </rPr>
      <t>送信ファイル分割</t>
    </r>
    <r>
      <rPr>
        <sz val="11"/>
        <rFont val="Arial"/>
        <family val="2"/>
      </rPr>
      <t>(ME-Sui</t>
    </r>
    <r>
      <rPr>
        <sz val="11"/>
        <rFont val="ＭＳ Ｐゴシック"/>
        <family val="3"/>
        <charset val="128"/>
      </rPr>
      <t>開発適用</t>
    </r>
    <r>
      <rPr>
        <sz val="11"/>
        <rFont val="Arial"/>
        <family val="2"/>
      </rPr>
      <t>)</t>
    </r>
  </si>
  <si>
    <t>TIP IA01002</t>
  </si>
  <si>
    <t>Recovery of PI Adjustment Completed Warning status</t>
  </si>
  <si>
    <t>BU cannot proceed with Physical Inventory Adjustments due to Completed Warning error</t>
  </si>
  <si>
    <t>SDSIT0000008201711060003</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</si>
  <si>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_20171027(TIP-ISD DB</t>
    </r>
    <r>
      <rPr>
        <sz val="11"/>
        <rFont val="ＭＳ Ｐゴシック"/>
        <family val="3"/>
        <charset val="128"/>
      </rPr>
      <t>更新</t>
    </r>
    <r>
      <rPr>
        <sz val="11"/>
        <rFont val="Arial"/>
        <family val="2"/>
      </rPr>
      <t>)</t>
    </r>
  </si>
  <si>
    <t>TIP IB01003</t>
    <phoneticPr fontId="0"/>
  </si>
  <si>
    <t>Urgent recovery of VMI issue data for IPBR(WEB-EDI connection)</t>
    <phoneticPr fontId="0"/>
  </si>
  <si>
    <t>SDSIT0000008201711060002</t>
  </si>
  <si>
    <r>
      <t>TIP PRAS VMI</t>
    </r>
    <r>
      <rPr>
        <sz val="11"/>
        <rFont val="ＭＳ Ｐゴシック"/>
        <family val="3"/>
        <charset val="128"/>
      </rPr>
      <t>払い出しエラー緊急リカバリ</t>
    </r>
    <r>
      <rPr>
        <sz val="11"/>
        <rFont val="Arial"/>
        <family val="2"/>
      </rPr>
      <t>_20171101(ME-Sui DB</t>
    </r>
    <r>
      <rPr>
        <sz val="11"/>
        <rFont val="ＭＳ Ｐゴシック"/>
        <family val="3"/>
        <charset val="128"/>
      </rPr>
      <t>更新</t>
    </r>
    <r>
      <rPr>
        <sz val="11"/>
        <rFont val="Arial"/>
        <family val="2"/>
      </rPr>
      <t>)</t>
    </r>
  </si>
  <si>
    <t>TIP IA01004</t>
    <phoneticPr fontId="0"/>
  </si>
  <si>
    <t>Recovery of VMI parts issue problem</t>
  </si>
  <si>
    <t>Incorrect setup of master organization (SPM) in item master maintenance which is not set to Purchase item</t>
  </si>
  <si>
    <t>SDSIT0000009201711100001</t>
    <phoneticPr fontId="0"/>
  </si>
  <si>
    <r>
      <t>TIP PRAS VMI</t>
    </r>
    <r>
      <rPr>
        <sz val="11"/>
        <rFont val="ＭＳ Ｐゴシック"/>
        <family val="3"/>
        <charset val="128"/>
      </rPr>
      <t>払い出しエラーリカバリ対応</t>
    </r>
    <r>
      <rPr>
        <sz val="11"/>
        <rFont val="Arial"/>
        <family val="2"/>
      </rPr>
      <t>_20171110(ME-Sui DB</t>
    </r>
    <r>
      <rPr>
        <sz val="11"/>
        <rFont val="ＭＳ Ｐゴシック"/>
        <family val="3"/>
        <charset val="128"/>
      </rPr>
      <t>更新</t>
    </r>
    <r>
      <rPr>
        <sz val="11"/>
        <rFont val="Arial"/>
        <family val="2"/>
      </rPr>
      <t>)</t>
    </r>
  </si>
  <si>
    <t>TIP IA01005</t>
  </si>
  <si>
    <t>Update of EMC STC Judgment flag for MDC kataban MDC-DK-A006</t>
  </si>
  <si>
    <t>Shipment cannot proceed due to EMC/STC Judgment for MDC Kataban</t>
  </si>
  <si>
    <t>SDSIT0000008201711090001</t>
    <phoneticPr fontId="0"/>
  </si>
  <si>
    <r>
      <t>TIP PRAS MDC</t>
    </r>
    <r>
      <rPr>
        <sz val="11"/>
        <rFont val="ＭＳ Ｐゴシック"/>
        <family val="3"/>
        <charset val="128"/>
      </rPr>
      <t>出荷のための</t>
    </r>
    <r>
      <rPr>
        <sz val="11"/>
        <rFont val="Arial"/>
        <family val="2"/>
      </rPr>
      <t>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_20171109(ME-Sui DB</t>
    </r>
    <r>
      <rPr>
        <sz val="11"/>
        <rFont val="ＭＳ Ｐゴシック"/>
        <family val="3"/>
        <charset val="128"/>
      </rPr>
      <t>更新</t>
    </r>
    <r>
      <rPr>
        <sz val="11"/>
        <rFont val="Arial"/>
        <family val="2"/>
      </rPr>
      <t>)</t>
    </r>
  </si>
  <si>
    <t>TIP IA01006</t>
  </si>
  <si>
    <t>Enhancement of TIPWEHD procedure for EHD Scrap System</t>
  </si>
  <si>
    <t>SDSIT0000008201711100001</t>
    <phoneticPr fontId="0"/>
  </si>
  <si>
    <r>
      <t>TIP PRAS EHD Scrap</t>
    </r>
    <r>
      <rPr>
        <sz val="11"/>
        <rFont val="ＭＳ Ｐゴシック"/>
        <family val="3"/>
        <charset val="128"/>
      </rPr>
      <t>機能不具合対応</t>
    </r>
    <r>
      <rPr>
        <sz val="11"/>
        <rFont val="Arial"/>
        <family val="2"/>
      </rPr>
      <t xml:space="preserve">_20171110(TIP-ISD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</si>
  <si>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IB01007</t>
    <phoneticPr fontId="0"/>
  </si>
  <si>
    <t>Modification of ASN file division for SSD BANTA</t>
    <phoneticPr fontId="0"/>
  </si>
  <si>
    <t>SDSIT0000009201711130001</t>
    <phoneticPr fontId="0"/>
  </si>
  <si>
    <r>
      <t>TIP PRAS ASN SSD BANTA</t>
    </r>
    <r>
      <rPr>
        <sz val="11"/>
        <rFont val="ＭＳ Ｐゴシック"/>
        <family val="3"/>
        <charset val="128"/>
      </rPr>
      <t>送信ファイル分割</t>
    </r>
    <r>
      <rPr>
        <sz val="11"/>
        <rFont val="Arial"/>
        <family val="2"/>
      </rPr>
      <t xml:space="preserve"> </t>
    </r>
    <r>
      <rPr>
        <sz val="11"/>
        <rFont val="ＭＳ Ｐゴシック"/>
        <family val="3"/>
        <charset val="128"/>
      </rPr>
      <t>修正</t>
    </r>
    <r>
      <rPr>
        <sz val="11"/>
        <rFont val="Arial"/>
        <family val="2"/>
      </rPr>
      <t>(ME-Sui</t>
    </r>
    <r>
      <rPr>
        <sz val="11"/>
        <rFont val="ＭＳ Ｐゴシック"/>
        <family val="3"/>
        <charset val="128"/>
      </rPr>
      <t>開発適用</t>
    </r>
    <r>
      <rPr>
        <sz val="11"/>
        <rFont val="Arial"/>
        <family val="2"/>
      </rPr>
      <t>)</t>
    </r>
  </si>
  <si>
    <t>TIP IB01008</t>
    <phoneticPr fontId="0"/>
  </si>
  <si>
    <t>HDD Recovery of WIP_MOVE_TXN_INTERFACE error</t>
    <phoneticPr fontId="0"/>
  </si>
  <si>
    <t>SDSIT0000009201711130002</t>
    <phoneticPr fontId="0"/>
  </si>
  <si>
    <r>
      <t xml:space="preserve">PRAS TIP HDD </t>
    </r>
    <r>
      <rPr>
        <sz val="11"/>
        <rFont val="ＭＳ Ｐゴシック"/>
        <family val="3"/>
        <charset val="128"/>
      </rPr>
      <t>不正</t>
    </r>
    <r>
      <rPr>
        <sz val="11"/>
        <rFont val="Arial"/>
        <family val="2"/>
      </rPr>
      <t>WIP</t>
    </r>
    <r>
      <rPr>
        <sz val="11"/>
        <rFont val="ＭＳ Ｐゴシック"/>
        <family val="3"/>
        <charset val="128"/>
      </rPr>
      <t>データのリカバリ対応</t>
    </r>
    <r>
      <rPr>
        <sz val="11"/>
        <rFont val="Arial"/>
        <family val="2"/>
      </rPr>
      <t>_20171113(ME-Sui DB</t>
    </r>
    <r>
      <rPr>
        <sz val="11"/>
        <rFont val="ＭＳ Ｐゴシック"/>
        <family val="3"/>
        <charset val="128"/>
      </rPr>
      <t>更新</t>
    </r>
    <r>
      <rPr>
        <sz val="11"/>
        <rFont val="Arial"/>
        <family val="2"/>
      </rPr>
      <t>)</t>
    </r>
  </si>
  <si>
    <t>TIP IB01009</t>
    <phoneticPr fontId="0"/>
  </si>
  <si>
    <t>STC EMC judgment information import target additional</t>
    <phoneticPr fontId="0"/>
  </si>
  <si>
    <t>SDSIT0000009201711140001</t>
    <phoneticPr fontId="0"/>
  </si>
  <si>
    <r>
      <t>TIP PRAS STC</t>
    </r>
    <r>
      <rPr>
        <sz val="11"/>
        <rFont val="ＭＳ Ｐゴシック"/>
        <family val="3"/>
        <charset val="128"/>
      </rPr>
      <t>･</t>
    </r>
    <r>
      <rPr>
        <sz val="11"/>
        <rFont val="Arial"/>
        <family val="2"/>
      </rPr>
      <t>EMC</t>
    </r>
    <r>
      <rPr>
        <sz val="11"/>
        <rFont val="ＭＳ Ｐゴシック"/>
        <family val="3"/>
        <charset val="128"/>
      </rPr>
      <t>判定情報取り込み対象追加</t>
    </r>
    <r>
      <rPr>
        <sz val="11"/>
        <rFont val="Arial"/>
        <family val="2"/>
      </rPr>
      <t>(ME-Sui DB</t>
    </r>
    <r>
      <rPr>
        <sz val="11"/>
        <rFont val="ＭＳ Ｐゴシック"/>
        <family val="3"/>
        <charset val="128"/>
      </rPr>
      <t>更新</t>
    </r>
    <r>
      <rPr>
        <sz val="11"/>
        <rFont val="Arial"/>
        <family val="2"/>
      </rPr>
      <t>)</t>
    </r>
  </si>
  <si>
    <t>TIP IA01010</t>
  </si>
  <si>
    <t xml:space="preserve">Recovery of eSSD Completion </t>
  </si>
  <si>
    <t>SDSIT0000008201711150001</t>
    <phoneticPr fontId="0"/>
  </si>
  <si>
    <r>
      <t xml:space="preserve">TIP PRAS ESD </t>
    </r>
    <r>
      <rPr>
        <sz val="11"/>
        <rFont val="ＭＳ Ｐゴシック"/>
        <family val="3"/>
        <charset val="128"/>
      </rPr>
      <t>完成データリカバリ</t>
    </r>
    <r>
      <rPr>
        <sz val="11"/>
        <rFont val="Arial"/>
        <family val="2"/>
      </rPr>
      <t>_20171106(TIP-ISD DB</t>
    </r>
    <r>
      <rPr>
        <sz val="11"/>
        <rFont val="ＭＳ Ｐゴシック"/>
        <family val="3"/>
        <charset val="128"/>
      </rPr>
      <t>更新</t>
    </r>
    <r>
      <rPr>
        <sz val="11"/>
        <rFont val="Arial"/>
        <family val="2"/>
      </rPr>
      <t>)</t>
    </r>
  </si>
  <si>
    <t>TIP IA01012</t>
    <phoneticPr fontId="0"/>
  </si>
  <si>
    <t>Setup of new Approval Hierarchy Flow for MPE Department</t>
    <phoneticPr fontId="0"/>
  </si>
  <si>
    <t>Due to the change of TO of MPE department this 17B, additional MPE sections were added.</t>
  </si>
  <si>
    <t>SDSIT0000008201711170002</t>
    <phoneticPr fontId="0"/>
  </si>
  <si>
    <r>
      <t>TIP PRAS PUR PO</t>
    </r>
    <r>
      <rPr>
        <sz val="11"/>
        <rFont val="ＭＳ Ｐゴシック"/>
        <family val="3"/>
        <charset val="128"/>
      </rPr>
      <t>承認フローの新規登録対応</t>
    </r>
    <r>
      <rPr>
        <sz val="11"/>
        <rFont val="Arial"/>
        <family val="2"/>
      </rPr>
      <t>_MPE(TIP-ISD DB</t>
    </r>
    <r>
      <rPr>
        <sz val="11"/>
        <rFont val="ＭＳ Ｐゴシック"/>
        <family val="3"/>
        <charset val="128"/>
      </rPr>
      <t>更新</t>
    </r>
    <r>
      <rPr>
        <sz val="11"/>
        <rFont val="Arial"/>
        <family val="2"/>
      </rPr>
      <t>)</t>
    </r>
  </si>
  <si>
    <t>TIP IA01014</t>
    <phoneticPr fontId="0"/>
  </si>
  <si>
    <t>Recovery of GL Interface Transaction due to Invalid Costing</t>
  </si>
  <si>
    <t>Transferred Data in HRMS GL to PRAS GL is insufficient due to Invalid Costing in HRMS</t>
  </si>
  <si>
    <t>Nilo</t>
  </si>
  <si>
    <t>SDSIT0000008201711170001</t>
    <phoneticPr fontId="0"/>
  </si>
  <si>
    <r>
      <t xml:space="preserve">TIP PRAS GAIA </t>
    </r>
    <r>
      <rPr>
        <sz val="11"/>
        <rFont val="ＭＳ Ｐゴシック"/>
        <family val="3"/>
        <charset val="128"/>
      </rPr>
      <t>インターフェースデータリカバリ対応</t>
    </r>
    <r>
      <rPr>
        <sz val="11"/>
        <rFont val="Arial"/>
        <family val="2"/>
      </rPr>
      <t>_20171110(TIP-ISD DB</t>
    </r>
    <r>
      <rPr>
        <sz val="11"/>
        <rFont val="ＭＳ Ｐゴシック"/>
        <family val="3"/>
        <charset val="128"/>
      </rPr>
      <t>更新</t>
    </r>
    <r>
      <rPr>
        <sz val="11"/>
        <rFont val="Arial"/>
        <family val="2"/>
      </rPr>
      <t>)</t>
    </r>
  </si>
  <si>
    <t>TIP IB01015</t>
    <phoneticPr fontId="0"/>
  </si>
  <si>
    <t>Exclude Kataban of incorrect MSI setup from EHD completion data</t>
    <phoneticPr fontId="0"/>
  </si>
  <si>
    <t>SDSIT0000008201711210001</t>
    <phoneticPr fontId="0"/>
  </si>
  <si>
    <r>
      <t>PRAS TIP EHD MSI</t>
    </r>
    <r>
      <rPr>
        <sz val="11"/>
        <rFont val="ＭＳ Ｐゴシック"/>
        <family val="3"/>
        <charset val="128"/>
      </rPr>
      <t>の設定が不正な形番の完成データを除外</t>
    </r>
    <r>
      <rPr>
        <sz val="11"/>
        <rFont val="Arial"/>
        <family val="2"/>
      </rPr>
      <t>_20171117(ME-Sui DB</t>
    </r>
    <r>
      <rPr>
        <sz val="11"/>
        <rFont val="ＭＳ Ｐゴシック"/>
        <family val="3"/>
        <charset val="128"/>
      </rPr>
      <t>更新</t>
    </r>
    <r>
      <rPr>
        <sz val="11"/>
        <rFont val="Arial"/>
        <family val="2"/>
      </rPr>
      <t>)</t>
    </r>
  </si>
  <si>
    <t>TIP IA01018</t>
    <phoneticPr fontId="0"/>
  </si>
  <si>
    <t>SDSIT0000008201711280001</t>
    <phoneticPr fontId="0"/>
  </si>
  <si>
    <r>
      <t>TIP PRAS PUR PO</t>
    </r>
    <r>
      <rPr>
        <sz val="11"/>
        <rFont val="ＭＳ Ｐゴシック"/>
        <family val="3"/>
        <charset val="128"/>
      </rPr>
      <t>承認フローのリカバリ対応</t>
    </r>
    <r>
      <rPr>
        <sz val="11"/>
        <rFont val="Arial"/>
        <family val="2"/>
      </rPr>
      <t>_20171124(TIP-ISD DB</t>
    </r>
    <r>
      <rPr>
        <sz val="11"/>
        <rFont val="ＭＳ Ｐゴシック"/>
        <family val="3"/>
        <charset val="128"/>
      </rPr>
      <t>更新</t>
    </r>
    <r>
      <rPr>
        <sz val="11"/>
        <rFont val="Arial"/>
        <family val="2"/>
      </rPr>
      <t>)</t>
    </r>
  </si>
  <si>
    <t>TIP IA01021</t>
    <phoneticPr fontId="0"/>
  </si>
  <si>
    <t>Update of Stock-out Date for Scrap Disposal</t>
    <phoneticPr fontId="0"/>
  </si>
  <si>
    <t>Update the Stock-out date in TIP_ESD_SCP_TAGS_STOCKPILE for affected items due to timing  of Stock-out that affects the Disposal Process</t>
    <phoneticPr fontId="0"/>
  </si>
  <si>
    <t>N.Roberto</t>
  </si>
  <si>
    <t>SDSIT0000008201711290003</t>
    <phoneticPr fontId="0"/>
  </si>
  <si>
    <r>
      <t>TIP PRAS ESD Scrap</t>
    </r>
    <r>
      <rPr>
        <sz val="11"/>
        <rFont val="ＭＳ Ｐゴシック"/>
        <family val="3"/>
        <charset val="128"/>
      </rPr>
      <t>データリカバリ</t>
    </r>
    <r>
      <rPr>
        <sz val="11"/>
        <rFont val="Arial"/>
        <family val="2"/>
      </rPr>
      <t>_20171123(TIP-ISD DB</t>
    </r>
    <r>
      <rPr>
        <sz val="11"/>
        <rFont val="ＭＳ Ｐゴシック"/>
        <family val="3"/>
        <charset val="128"/>
      </rPr>
      <t>更新</t>
    </r>
    <r>
      <rPr>
        <sz val="11"/>
        <rFont val="Arial"/>
        <family val="2"/>
      </rPr>
      <t>)</t>
    </r>
  </si>
  <si>
    <t>TIP IA01022</t>
    <phoneticPr fontId="0"/>
  </si>
  <si>
    <t>Recovery of GL Interface due to Invalid Data</t>
  </si>
  <si>
    <t>Transferred Data in HRMS GL to PRAS GL is invalid</t>
  </si>
  <si>
    <t>SDSIT0000008201711290001</t>
    <phoneticPr fontId="0"/>
  </si>
  <si>
    <r>
      <t xml:space="preserve">TIP PRAS GAIA </t>
    </r>
    <r>
      <rPr>
        <sz val="11"/>
        <rFont val="ＭＳ Ｐゴシック"/>
        <family val="3"/>
        <charset val="128"/>
      </rPr>
      <t>インターフェースデータリカバリ対応</t>
    </r>
    <r>
      <rPr>
        <sz val="11"/>
        <rFont val="Arial"/>
        <family val="2"/>
      </rPr>
      <t>_20171023(TIP-ISD DB</t>
    </r>
    <r>
      <rPr>
        <sz val="11"/>
        <rFont val="ＭＳ Ｐゴシック"/>
        <family val="3"/>
        <charset val="128"/>
      </rPr>
      <t>更新</t>
    </r>
    <r>
      <rPr>
        <sz val="11"/>
        <rFont val="Arial"/>
        <family val="2"/>
      </rPr>
      <t>)</t>
    </r>
  </si>
  <si>
    <t>TIP IA01023</t>
    <phoneticPr fontId="0"/>
  </si>
  <si>
    <t>SDSIT0000008201711290002</t>
    <phoneticPr fontId="0"/>
  </si>
  <si>
    <r>
      <t xml:space="preserve">TIP PRAS GAIA </t>
    </r>
    <r>
      <rPr>
        <sz val="11"/>
        <rFont val="ＭＳ Ｐゴシック"/>
        <family val="3"/>
        <charset val="128"/>
      </rPr>
      <t>インターフェースデータリカバリ対応</t>
    </r>
    <r>
      <rPr>
        <sz val="11"/>
        <rFont val="Arial"/>
        <family val="2"/>
      </rPr>
      <t>_20171024(TIP-ISD DB</t>
    </r>
    <r>
      <rPr>
        <sz val="11"/>
        <rFont val="ＭＳ Ｐゴシック"/>
        <family val="3"/>
        <charset val="128"/>
      </rPr>
      <t>更新</t>
    </r>
    <r>
      <rPr>
        <sz val="11"/>
        <rFont val="Arial"/>
        <family val="2"/>
      </rPr>
      <t>)</t>
    </r>
  </si>
  <si>
    <t>TIP IA01024</t>
    <phoneticPr fontId="0"/>
  </si>
  <si>
    <t xml:space="preserve">PR Form Personalization: Inactive account validation in AFC </t>
  </si>
  <si>
    <t>TIP IB01011</t>
    <phoneticPr fontId="0"/>
  </si>
  <si>
    <t>Improvement of DB update method(for VMI Issue error and BPO approver master)</t>
    <phoneticPr fontId="0"/>
  </si>
  <si>
    <t>SDSIT0000009201711210001</t>
    <phoneticPr fontId="0"/>
  </si>
  <si>
    <r>
      <t>TIP PRAS PUR DB</t>
    </r>
    <r>
      <rPr>
        <sz val="11"/>
        <rFont val="ＭＳ Ｐゴシック"/>
        <family val="3"/>
        <charset val="128"/>
      </rPr>
      <t>直接更新の改善対応</t>
    </r>
    <r>
      <rPr>
        <sz val="11"/>
        <rFont val="Arial"/>
        <family val="2"/>
      </rPr>
      <t>(ME-Sui</t>
    </r>
    <r>
      <rPr>
        <sz val="11"/>
        <rFont val="ＭＳ Ｐゴシック"/>
        <family val="3"/>
        <charset val="128"/>
      </rPr>
      <t>開発適用</t>
    </r>
    <r>
      <rPr>
        <sz val="11"/>
        <rFont val="Arial"/>
        <family val="2"/>
      </rPr>
      <t>)</t>
    </r>
  </si>
  <si>
    <t>TIP IB01013</t>
    <phoneticPr fontId="0"/>
  </si>
  <si>
    <t>Modification of ASN creation for 1 PALLET-multi PALLET_NO</t>
    <phoneticPr fontId="0"/>
  </si>
  <si>
    <t>SDSIT0000008201712010002</t>
    <phoneticPr fontId="0"/>
  </si>
  <si>
    <r>
      <t>TIP PRAS ASN</t>
    </r>
    <r>
      <rPr>
        <sz val="11"/>
        <rFont val="ＭＳ Ｐゴシック"/>
        <family val="3"/>
        <charset val="128"/>
      </rPr>
      <t>ファイル作成</t>
    </r>
    <r>
      <rPr>
        <sz val="11"/>
        <rFont val="Arial"/>
        <family val="2"/>
      </rPr>
      <t xml:space="preserve"> 1PALLET-</t>
    </r>
    <r>
      <rPr>
        <sz val="11"/>
        <rFont val="ＭＳ Ｐゴシック"/>
        <family val="3"/>
        <charset val="128"/>
      </rPr>
      <t>複数</t>
    </r>
    <r>
      <rPr>
        <sz val="11"/>
        <rFont val="Arial"/>
        <family val="2"/>
      </rPr>
      <t>PALLET_NO</t>
    </r>
    <r>
      <rPr>
        <sz val="11"/>
        <rFont val="ＭＳ Ｐゴシック"/>
        <family val="3"/>
        <charset val="128"/>
      </rPr>
      <t>対応</t>
    </r>
    <r>
      <rPr>
        <sz val="11"/>
        <rFont val="Arial"/>
        <family val="2"/>
      </rPr>
      <t>(ME-Sui</t>
    </r>
    <r>
      <rPr>
        <sz val="11"/>
        <rFont val="ＭＳ Ｐゴシック"/>
        <family val="3"/>
        <charset val="128"/>
      </rPr>
      <t>開発適用</t>
    </r>
    <r>
      <rPr>
        <sz val="11"/>
        <rFont val="Arial"/>
        <family val="2"/>
      </rPr>
      <t>)</t>
    </r>
  </si>
  <si>
    <t>TIP IB01016</t>
    <phoneticPr fontId="0"/>
  </si>
  <si>
    <t>Response tuning of Completion Cancelation Processing, Phase 3</t>
    <phoneticPr fontId="0"/>
  </si>
  <si>
    <t>SDSIT0000009201711240001</t>
    <phoneticPr fontId="0"/>
  </si>
  <si>
    <r>
      <t>TIP PRAS MFG</t>
    </r>
    <r>
      <rPr>
        <sz val="11"/>
        <rFont val="ＭＳ Ｐゴシック"/>
        <family val="3"/>
        <charset val="128"/>
      </rPr>
      <t>完成取消処理レスポンス改善対応</t>
    </r>
    <r>
      <rPr>
        <sz val="11"/>
        <rFont val="Arial"/>
        <family val="2"/>
      </rPr>
      <t xml:space="preserve">_20171127(ME-Sui </t>
    </r>
    <r>
      <rPr>
        <sz val="11"/>
        <rFont val="ＭＳ Ｐゴシック"/>
        <family val="3"/>
        <charset val="128"/>
      </rPr>
      <t>開発適用</t>
    </r>
    <r>
      <rPr>
        <sz val="11"/>
        <rFont val="Arial"/>
        <family val="2"/>
      </rPr>
      <t>)</t>
    </r>
  </si>
  <si>
    <t>TIP IB01017</t>
    <phoneticPr fontId="0"/>
  </si>
  <si>
    <t>Recovery of errored transaction in RCV_TRANSACTIONS_INTERFACE</t>
    <phoneticPr fontId="0"/>
  </si>
  <si>
    <t>SDSIT0000009201711220002</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</si>
  <si>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トランザクションのステータス更新</t>
    </r>
    <r>
      <rPr>
        <sz val="11"/>
        <rFont val="Arial"/>
        <family val="2"/>
      </rPr>
      <t>_20171121(ME-Sui DB</t>
    </r>
    <r>
      <rPr>
        <sz val="11"/>
        <rFont val="ＭＳ Ｐゴシック"/>
        <family val="3"/>
        <charset val="128"/>
      </rPr>
      <t>更新</t>
    </r>
    <r>
      <rPr>
        <sz val="11"/>
        <rFont val="Arial"/>
        <family val="2"/>
      </rPr>
      <t>)</t>
    </r>
  </si>
  <si>
    <t>TIP IB01019</t>
    <phoneticPr fontId="0"/>
  </si>
  <si>
    <t>Parameter update for ASN SSD BANTA send target</t>
    <phoneticPr fontId="0"/>
  </si>
  <si>
    <t>SDSIT0000008201711270001</t>
    <phoneticPr fontId="0"/>
  </si>
  <si>
    <r>
      <t>TIP PRAS ASN SSD BANTA</t>
    </r>
    <r>
      <rPr>
        <sz val="11"/>
        <rFont val="ＭＳ Ｐゴシック"/>
        <family val="3"/>
        <charset val="128"/>
      </rPr>
      <t>送信ファイル対象設定変更</t>
    </r>
    <r>
      <rPr>
        <sz val="11"/>
        <rFont val="Arial"/>
        <family val="2"/>
      </rPr>
      <t>(ME-Sui DB</t>
    </r>
    <r>
      <rPr>
        <sz val="11"/>
        <rFont val="ＭＳ Ｐゴシック"/>
        <family val="3"/>
        <charset val="128"/>
      </rPr>
      <t>更新</t>
    </r>
    <r>
      <rPr>
        <sz val="11"/>
        <rFont val="Arial"/>
        <family val="2"/>
      </rPr>
      <t>)</t>
    </r>
  </si>
  <si>
    <t>TIP IB01020</t>
  </si>
  <si>
    <t>Recovery of E-DATA(ESD) send process</t>
    <phoneticPr fontId="0"/>
  </si>
  <si>
    <t>SDSIT0000008201711270002</t>
    <phoneticPr fontId="0"/>
  </si>
  <si>
    <r>
      <t>TIP PRAS E-DATA(ESD)</t>
    </r>
    <r>
      <rPr>
        <sz val="11"/>
        <rFont val="ＭＳ Ｐゴシック"/>
        <family val="3"/>
        <charset val="128"/>
      </rPr>
      <t>送信処理リカバリ</t>
    </r>
    <r>
      <rPr>
        <sz val="11"/>
        <rFont val="Arial"/>
        <family val="2"/>
      </rPr>
      <t xml:space="preserve"> (ME-Sui DB</t>
    </r>
    <r>
      <rPr>
        <sz val="11"/>
        <rFont val="ＭＳ Ｐゴシック"/>
        <family val="3"/>
        <charset val="128"/>
      </rPr>
      <t>更新</t>
    </r>
    <r>
      <rPr>
        <sz val="11"/>
        <rFont val="Arial"/>
        <family val="2"/>
      </rPr>
      <t>)</t>
    </r>
  </si>
  <si>
    <t>TIP IB01025</t>
    <phoneticPr fontId="0"/>
  </si>
  <si>
    <t>Modification of DATA-2 sending list (TGFZ)</t>
    <phoneticPr fontId="0"/>
  </si>
  <si>
    <t>TIP IB01026</t>
    <phoneticPr fontId="0"/>
  </si>
  <si>
    <t>Urgent Modification of DATA-2 sending list (TDES)</t>
    <phoneticPr fontId="0"/>
  </si>
  <si>
    <t>TIP IA01027</t>
    <phoneticPr fontId="0"/>
  </si>
  <si>
    <t>Development of PN BOM Completion Program</t>
  </si>
  <si>
    <t>SDSIT0000009201711290003</t>
    <phoneticPr fontId="0"/>
  </si>
  <si>
    <r>
      <t>TIP PRAS BOM</t>
    </r>
    <r>
      <rPr>
        <sz val="11"/>
        <rFont val="ＭＳ Ｐゴシック"/>
        <family val="3"/>
        <charset val="128"/>
      </rPr>
      <t>変更時の承認機能リリース</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</si>
  <si>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IB01028</t>
    <phoneticPr fontId="0"/>
  </si>
  <si>
    <t>Failback of Cut-off coverage for PROSPER and COMPASS recovery data</t>
    <phoneticPr fontId="0"/>
  </si>
  <si>
    <t>SDSIT0000009201711280002</t>
    <phoneticPr fontId="0"/>
  </si>
  <si>
    <r>
      <t>TIP PRAS PROSPER</t>
    </r>
    <r>
      <rPr>
        <sz val="11"/>
        <rFont val="ＭＳ Ｐゴシック"/>
        <family val="3"/>
        <charset val="128"/>
      </rPr>
      <t>、</t>
    </r>
    <r>
      <rPr>
        <sz val="11"/>
        <rFont val="Arial"/>
        <family val="2"/>
      </rPr>
      <t>COMPASS 20171001</t>
    </r>
    <r>
      <rPr>
        <sz val="11"/>
        <rFont val="ＭＳ Ｐゴシック"/>
        <family val="3"/>
        <charset val="128"/>
      </rPr>
      <t>リカバリデータの切り戻し</t>
    </r>
    <r>
      <rPr>
        <sz val="11"/>
        <rFont val="Arial"/>
        <family val="2"/>
      </rPr>
      <t>_20171130(ME-Sui DB</t>
    </r>
    <r>
      <rPr>
        <sz val="11"/>
        <rFont val="ＭＳ Ｐゴシック"/>
        <family val="3"/>
        <charset val="128"/>
      </rPr>
      <t>更新</t>
    </r>
    <r>
      <rPr>
        <sz val="11"/>
        <rFont val="Arial"/>
        <family val="2"/>
      </rPr>
      <t>)</t>
    </r>
  </si>
  <si>
    <t>TIP IB01029</t>
    <phoneticPr fontId="0"/>
  </si>
  <si>
    <t>Recovery of duplicate HDD cancellation completion data due to bug at response tuning</t>
    <phoneticPr fontId="0"/>
  </si>
  <si>
    <t>SDSIT0000008201711300001</t>
    <phoneticPr fontId="0"/>
  </si>
  <si>
    <r>
      <t xml:space="preserve">TIP PRAS </t>
    </r>
    <r>
      <rPr>
        <sz val="11"/>
        <rFont val="ＭＳ Ｐゴシック"/>
        <family val="3"/>
        <charset val="128"/>
      </rPr>
      <t>完成取消のレスポンチューニングでの不具合による完成取消データ重複リカバリ</t>
    </r>
    <r>
      <rPr>
        <sz val="11"/>
        <rFont val="Arial"/>
        <family val="2"/>
      </rPr>
      <t>(ME-Sui DB</t>
    </r>
    <r>
      <rPr>
        <sz val="11"/>
        <rFont val="ＭＳ Ｐゴシック"/>
        <family val="3"/>
        <charset val="128"/>
      </rPr>
      <t>更新／</t>
    </r>
    <r>
      <rPr>
        <sz val="11"/>
        <rFont val="Arial"/>
        <family val="2"/>
      </rPr>
      <t xml:space="preserve">ME-Sui </t>
    </r>
    <r>
      <rPr>
        <sz val="11"/>
        <rFont val="ＭＳ Ｐゴシック"/>
        <family val="3"/>
        <charset val="128"/>
      </rPr>
      <t>開発適用</t>
    </r>
    <r>
      <rPr>
        <sz val="11"/>
        <rFont val="Arial"/>
        <family val="2"/>
      </rPr>
      <t>)</t>
    </r>
  </si>
  <si>
    <t>TIP IA01030</t>
  </si>
  <si>
    <t>OM(Addon)</t>
    <phoneticPr fontId="0"/>
  </si>
  <si>
    <t>Change subinventory status (RGA Shipped Drives OCT2017)</t>
  </si>
  <si>
    <t>SDSIT0000008201712070001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</si>
  <si>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_20171230(TIP-ISD DB</t>
    </r>
    <r>
      <rPr>
        <sz val="11"/>
        <rFont val="ＭＳ Ｐゴシック"/>
        <family val="3"/>
        <charset val="128"/>
      </rPr>
      <t>更新</t>
    </r>
    <r>
      <rPr>
        <sz val="11"/>
        <rFont val="Arial"/>
        <family val="2"/>
      </rPr>
      <t>)</t>
    </r>
  </si>
  <si>
    <t>TIP IA01031</t>
  </si>
  <si>
    <t>Recovery of IAS_BALANCE item description for IND items</t>
  </si>
  <si>
    <t>SDSIT0000008201712070002</t>
    <phoneticPr fontId="0"/>
  </si>
  <si>
    <r>
      <t>TIP PRAS BALANCE Item Description</t>
    </r>
    <r>
      <rPr>
        <sz val="11"/>
        <rFont val="ＭＳ Ｐゴシック"/>
        <family val="3"/>
        <charset val="128"/>
      </rPr>
      <t>訂正</t>
    </r>
    <r>
      <rPr>
        <sz val="11"/>
        <rFont val="Arial"/>
        <family val="2"/>
      </rPr>
      <t>_20171201(TIP-ISD DB</t>
    </r>
    <r>
      <rPr>
        <sz val="11"/>
        <rFont val="ＭＳ Ｐゴシック"/>
        <family val="3"/>
        <charset val="128"/>
      </rPr>
      <t>更新</t>
    </r>
    <r>
      <rPr>
        <sz val="11"/>
        <rFont val="Arial"/>
        <family val="2"/>
      </rPr>
      <t>)</t>
    </r>
  </si>
  <si>
    <t>TIP IA01032</t>
  </si>
  <si>
    <t>Recovery of incorrect Bill_To site in AR Staging table for SSD shipment</t>
  </si>
  <si>
    <t>Incorrect bill to customer was selected during manual PO Creation thus, bill to customer reflected in PRAS AR Staging table is incorrect causing error upon interfacing</t>
  </si>
  <si>
    <t>Bill to Site error for SSD Shipment</t>
  </si>
  <si>
    <t>SDSIT0000008201712150004</t>
    <phoneticPr fontId="0"/>
  </si>
  <si>
    <r>
      <t xml:space="preserve">TIP PRAS GAIA </t>
    </r>
    <r>
      <rPr>
        <sz val="11"/>
        <rFont val="ＭＳ Ｐゴシック"/>
        <family val="3"/>
        <charset val="128"/>
      </rPr>
      <t>インターフェースデータリカバリ対応</t>
    </r>
    <r>
      <rPr>
        <sz val="11"/>
        <rFont val="Arial"/>
        <family val="2"/>
      </rPr>
      <t>_20171129(TIP-ISD DB</t>
    </r>
    <r>
      <rPr>
        <sz val="11"/>
        <rFont val="ＭＳ Ｐゴシック"/>
        <family val="3"/>
        <charset val="128"/>
      </rPr>
      <t>更新</t>
    </r>
    <r>
      <rPr>
        <sz val="11"/>
        <rFont val="Arial"/>
        <family val="2"/>
      </rPr>
      <t>)</t>
    </r>
  </si>
  <si>
    <t>TIP IA01033</t>
  </si>
  <si>
    <t>Recovery of DNCN transactions with multiple RCV account</t>
  </si>
  <si>
    <t>Multiple DNCN distribution was fetched in TIP_DNCN_DISTRIBUTIONS, however, only one RCV line should only be accounted</t>
  </si>
  <si>
    <t>DNCN Distribution</t>
  </si>
  <si>
    <t>SDSIT0000008201712150001</t>
    <phoneticPr fontId="0"/>
  </si>
  <si>
    <r>
      <t>TIP PRAS DNCN</t>
    </r>
    <r>
      <rPr>
        <sz val="11"/>
        <rFont val="ＭＳ Ｐゴシック"/>
        <family val="3"/>
        <charset val="128"/>
      </rPr>
      <t>データ修正対応</t>
    </r>
    <r>
      <rPr>
        <sz val="11"/>
        <rFont val="Arial"/>
        <family val="2"/>
      </rPr>
      <t>_20171129(TIP-ISD DB</t>
    </r>
    <r>
      <rPr>
        <sz val="11"/>
        <rFont val="ＭＳ Ｐゴシック"/>
        <family val="3"/>
        <charset val="128"/>
      </rPr>
      <t>更新</t>
    </r>
    <r>
      <rPr>
        <sz val="11"/>
        <rFont val="Arial"/>
        <family val="2"/>
      </rPr>
      <t>)</t>
    </r>
  </si>
  <si>
    <t>TIP IA01034</t>
    <phoneticPr fontId="0"/>
  </si>
  <si>
    <t>Deletion of PUR Data Download Tool</t>
  </si>
  <si>
    <t>MPD is currently maintaining 39 data download but not all of them are being used anymore, those not in use will be decomissioned</t>
  </si>
  <si>
    <t>SDSIT0000009201712130001</t>
    <phoneticPr fontId="0"/>
  </si>
  <si>
    <r>
      <t xml:space="preserve">TIP PRAS </t>
    </r>
    <r>
      <rPr>
        <sz val="11"/>
        <rFont val="ＭＳ Ｐゴシック"/>
        <family val="3"/>
        <charset val="128"/>
      </rPr>
      <t>ダウンロードツール</t>
    </r>
    <r>
      <rPr>
        <sz val="11"/>
        <rFont val="Arial"/>
        <family val="2"/>
      </rPr>
      <t>DB</t>
    </r>
    <r>
      <rPr>
        <sz val="11"/>
        <rFont val="ＭＳ Ｐゴシック"/>
        <family val="3"/>
        <charset val="128"/>
      </rPr>
      <t>設定の削除</t>
    </r>
    <r>
      <rPr>
        <sz val="11"/>
        <rFont val="Arial"/>
        <family val="2"/>
      </rPr>
      <t>(ME-Sui DB</t>
    </r>
    <r>
      <rPr>
        <sz val="11"/>
        <rFont val="ＭＳ Ｐゴシック"/>
        <family val="3"/>
        <charset val="128"/>
      </rPr>
      <t>更新</t>
    </r>
    <r>
      <rPr>
        <sz val="11"/>
        <rFont val="Arial"/>
        <family val="2"/>
      </rPr>
      <t>)</t>
    </r>
  </si>
  <si>
    <t>TIP IA01035</t>
    <phoneticPr fontId="0"/>
  </si>
  <si>
    <t>Reccovery in PRAS GL Interface</t>
  </si>
  <si>
    <t>SDSIT0000008201712190001</t>
    <phoneticPr fontId="0"/>
  </si>
  <si>
    <r>
      <t xml:space="preserve">TIP PRAS GAIA </t>
    </r>
    <r>
      <rPr>
        <sz val="11"/>
        <rFont val="ＭＳ Ｐゴシック"/>
        <family val="3"/>
        <charset val="128"/>
      </rPr>
      <t>インターフェースデータリカバリ対応</t>
    </r>
    <r>
      <rPr>
        <sz val="11"/>
        <rFont val="Arial"/>
        <family val="2"/>
      </rPr>
      <t>_20171212(TIP-ISD DB</t>
    </r>
    <r>
      <rPr>
        <sz val="11"/>
        <rFont val="ＭＳ Ｐゴシック"/>
        <family val="3"/>
        <charset val="128"/>
      </rPr>
      <t>更新</t>
    </r>
    <r>
      <rPr>
        <sz val="11"/>
        <rFont val="Arial"/>
        <family val="2"/>
      </rPr>
      <t>)</t>
    </r>
  </si>
  <si>
    <t>TIP IA01036</t>
  </si>
  <si>
    <t>Recovery of errored transaction in XX00IF GL Staging table</t>
  </si>
  <si>
    <t>Due to simultaneous run of conversion program and interfacing program one transaction was error due to duplicate fetching</t>
  </si>
  <si>
    <t>SDSIT0000008201712150002</t>
    <phoneticPr fontId="0"/>
  </si>
  <si>
    <r>
      <t xml:space="preserve">TIP PRAS GAIA </t>
    </r>
    <r>
      <rPr>
        <sz val="11"/>
        <rFont val="ＭＳ Ｐゴシック"/>
        <family val="3"/>
        <charset val="128"/>
      </rPr>
      <t>インターフェースデータリカバリ対応</t>
    </r>
    <r>
      <rPr>
        <sz val="11"/>
        <rFont val="Arial"/>
        <family val="2"/>
      </rPr>
      <t>_20171122(TIP-ISD DB</t>
    </r>
    <r>
      <rPr>
        <sz val="11"/>
        <rFont val="ＭＳ Ｐゴシック"/>
        <family val="3"/>
        <charset val="128"/>
      </rPr>
      <t>更新</t>
    </r>
    <r>
      <rPr>
        <sz val="11"/>
        <rFont val="Arial"/>
        <family val="2"/>
      </rPr>
      <t>)</t>
    </r>
  </si>
  <si>
    <t>TIP IA01037</t>
  </si>
  <si>
    <t>Change subinventory status (RGA Shipped Drives NOV2017)</t>
  </si>
  <si>
    <t>SDSIT0000008201712150003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</si>
  <si>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_20171208(TIP-ISD DB</t>
    </r>
    <r>
      <rPr>
        <sz val="11"/>
        <rFont val="ＭＳ Ｐゴシック"/>
        <family val="3"/>
        <charset val="128"/>
      </rPr>
      <t>更新</t>
    </r>
    <r>
      <rPr>
        <sz val="11"/>
        <rFont val="Arial"/>
        <family val="2"/>
      </rPr>
      <t>)</t>
    </r>
  </si>
  <si>
    <t>TIP IB01038</t>
    <phoneticPr fontId="0"/>
  </si>
  <si>
    <t>Recovery of pending transaction in RCV_TRANSACTIONS_INTERFACE</t>
    <phoneticPr fontId="0"/>
  </si>
  <si>
    <t>SDSIT0000009201712150001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</si>
  <si>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トランザクションのステータス更新</t>
    </r>
    <r>
      <rPr>
        <sz val="11"/>
        <rFont val="Arial"/>
        <family val="2"/>
      </rPr>
      <t>_20171215(ME-Sui DB</t>
    </r>
    <r>
      <rPr>
        <sz val="11"/>
        <rFont val="ＭＳ Ｐゴシック"/>
        <family val="3"/>
        <charset val="128"/>
      </rPr>
      <t>更新</t>
    </r>
    <r>
      <rPr>
        <sz val="11"/>
        <rFont val="Arial"/>
        <family val="2"/>
      </rPr>
      <t>)</t>
    </r>
  </si>
  <si>
    <t>TIP IB01040</t>
    <phoneticPr fontId="0"/>
  </si>
  <si>
    <t>Unnecessary SSD BOM data has been connected from OPSS DEC-18-2017</t>
    <phoneticPr fontId="0"/>
  </si>
  <si>
    <t>SDSIT0000008201712180001</t>
    <phoneticPr fontId="0"/>
  </si>
  <si>
    <r>
      <t>TIP PRAS SSD BOM OPSS</t>
    </r>
    <r>
      <rPr>
        <sz val="11"/>
        <rFont val="ＭＳ Ｐゴシック"/>
        <family val="3"/>
        <charset val="128"/>
      </rPr>
      <t>誤接続データリカバリ</t>
    </r>
    <r>
      <rPr>
        <sz val="11"/>
        <rFont val="Arial"/>
        <family val="2"/>
      </rPr>
      <t>_20171218(ME-Sui DB</t>
    </r>
    <r>
      <rPr>
        <sz val="11"/>
        <rFont val="ＭＳ Ｐゴシック"/>
        <family val="3"/>
        <charset val="128"/>
      </rPr>
      <t>更新</t>
    </r>
    <r>
      <rPr>
        <sz val="11"/>
        <rFont val="Arial"/>
        <family val="2"/>
      </rPr>
      <t>)</t>
    </r>
  </si>
  <si>
    <t>TIP IA01041</t>
    <phoneticPr fontId="0"/>
  </si>
  <si>
    <t>SDSIT0000008201712200001</t>
    <phoneticPr fontId="0"/>
  </si>
  <si>
    <r>
      <t>TIP PRAS ESD</t>
    </r>
    <r>
      <rPr>
        <sz val="11"/>
        <rFont val="ＭＳ Ｐゴシック"/>
        <family val="3"/>
        <charset val="128"/>
      </rPr>
      <t>完成データリカバリ</t>
    </r>
    <r>
      <rPr>
        <sz val="11"/>
        <rFont val="Arial"/>
        <family val="2"/>
      </rPr>
      <t>_20171215(TIP-ISD DB</t>
    </r>
    <r>
      <rPr>
        <sz val="11"/>
        <rFont val="ＭＳ Ｐゴシック"/>
        <family val="3"/>
        <charset val="128"/>
      </rPr>
      <t>更新</t>
    </r>
    <r>
      <rPr>
        <sz val="11"/>
        <rFont val="Arial"/>
        <family val="2"/>
      </rPr>
      <t>)</t>
    </r>
  </si>
  <si>
    <t>TIP IA01044</t>
    <phoneticPr fontId="0"/>
  </si>
  <si>
    <t>Data Download - Apply "ind_invrcv.brw(Maximum range: 1 month)" data download tool to CMN.</t>
    <phoneticPr fontId="0"/>
  </si>
  <si>
    <t>ind invrcv.brw is being accessed and used by CMN end users in the monitoring of delivered items</t>
    <phoneticPr fontId="0"/>
  </si>
  <si>
    <t>TIP IA01045</t>
    <phoneticPr fontId="0"/>
  </si>
  <si>
    <t>duplicate rcv transaction on RCV interface</t>
  </si>
  <si>
    <t>SDSIT0000009201712220001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</si>
  <si>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_20171222(ME-Sui DB</t>
    </r>
    <r>
      <rPr>
        <sz val="11"/>
        <rFont val="ＭＳ Ｐゴシック"/>
        <family val="3"/>
        <charset val="128"/>
      </rPr>
      <t>更新</t>
    </r>
    <r>
      <rPr>
        <sz val="11"/>
        <rFont val="Arial"/>
        <family val="2"/>
      </rPr>
      <t>)</t>
    </r>
  </si>
  <si>
    <t>TIP IA01047</t>
  </si>
  <si>
    <t>Update of Code Combinations in GL Journal Stg</t>
  </si>
  <si>
    <t>update in xx00ifgl_journal_stg_all due to invalid code combinations</t>
  </si>
  <si>
    <t>SDSIT0000008201712270001</t>
    <phoneticPr fontId="0"/>
  </si>
  <si>
    <r>
      <t xml:space="preserve">TIP PRAS GAIA </t>
    </r>
    <r>
      <rPr>
        <sz val="11"/>
        <rFont val="ＭＳ Ｐゴシック"/>
        <family val="3"/>
        <charset val="128"/>
      </rPr>
      <t>インターフェースデータリカバリ対応</t>
    </r>
    <r>
      <rPr>
        <sz val="11"/>
        <rFont val="Arial"/>
        <family val="2"/>
      </rPr>
      <t>_20171222(TIP-ISD DB</t>
    </r>
    <r>
      <rPr>
        <sz val="11"/>
        <rFont val="ＭＳ Ｐゴシック"/>
        <family val="3"/>
        <charset val="128"/>
      </rPr>
      <t>更新</t>
    </r>
    <r>
      <rPr>
        <sz val="11"/>
        <rFont val="Arial"/>
        <family val="2"/>
      </rPr>
      <t>)</t>
    </r>
  </si>
  <si>
    <t>TIP IB00988</t>
    <phoneticPr fontId="0"/>
  </si>
  <si>
    <t>Add download tool usage restriction function</t>
    <phoneticPr fontId="0"/>
  </si>
  <si>
    <t>SDSIT0000009201712040001</t>
    <phoneticPr fontId="0"/>
  </si>
  <si>
    <r>
      <t xml:space="preserve">TIP PRAS </t>
    </r>
    <r>
      <rPr>
        <sz val="11"/>
        <rFont val="ＭＳ Ｐゴシック"/>
        <family val="3"/>
        <charset val="128"/>
      </rPr>
      <t>ダウンロードツール使用制限機能追加対応</t>
    </r>
    <r>
      <rPr>
        <sz val="11"/>
        <rFont val="Arial"/>
        <family val="2"/>
      </rPr>
      <t>(ME-Sui</t>
    </r>
    <r>
      <rPr>
        <sz val="11"/>
        <rFont val="ＭＳ Ｐゴシック"/>
        <family val="3"/>
        <charset val="128"/>
      </rPr>
      <t>開発適用</t>
    </r>
    <r>
      <rPr>
        <sz val="11"/>
        <rFont val="Arial"/>
        <family val="2"/>
      </rPr>
      <t>)</t>
    </r>
  </si>
  <si>
    <t>TIP IB01039</t>
    <phoneticPr fontId="0"/>
  </si>
  <si>
    <t>Regarding creation of DB-Link for XXPRS_R due to unavailability of APPS</t>
    <phoneticPr fontId="0"/>
  </si>
  <si>
    <t>SDSIT0000009201712180001</t>
    <phoneticPr fontId="0"/>
  </si>
  <si>
    <r>
      <t>APPS</t>
    </r>
    <r>
      <rPr>
        <sz val="11"/>
        <rFont val="ＭＳ Ｐゴシック"/>
        <family val="3"/>
        <charset val="128"/>
      </rPr>
      <t>利用廃止に伴う</t>
    </r>
    <r>
      <rPr>
        <sz val="11"/>
        <rFont val="Arial"/>
        <family val="2"/>
      </rPr>
      <t>XXPRS_R</t>
    </r>
    <r>
      <rPr>
        <sz val="11"/>
        <rFont val="ＭＳ Ｐゴシック"/>
        <family val="3"/>
        <charset val="128"/>
      </rPr>
      <t>への</t>
    </r>
    <r>
      <rPr>
        <sz val="11"/>
        <rFont val="Arial"/>
        <family val="2"/>
      </rPr>
      <t>DB</t>
    </r>
    <r>
      <rPr>
        <sz val="11"/>
        <rFont val="ＭＳ Ｐゴシック"/>
        <family val="3"/>
        <charset val="128"/>
      </rPr>
      <t>リンク作成について</t>
    </r>
  </si>
  <si>
    <t>TIP IA01043</t>
    <phoneticPr fontId="0"/>
  </si>
  <si>
    <t>Change FIA approver in RFA and DNCN module</t>
  </si>
  <si>
    <t>Change in FIA approval due to SOD and resigned member</t>
  </si>
  <si>
    <t>SDSIT0000008201712220001</t>
    <phoneticPr fontId="0"/>
  </si>
  <si>
    <r>
      <t>TIP PRAS RFA</t>
    </r>
    <r>
      <rPr>
        <sz val="11"/>
        <rFont val="ＭＳ Ｐゴシック"/>
        <family val="3"/>
        <charset val="128"/>
      </rPr>
      <t>承認者の退職による新承認者への引継ぎ対応</t>
    </r>
    <r>
      <rPr>
        <sz val="11"/>
        <rFont val="Arial"/>
        <family val="2"/>
      </rPr>
      <t>_20171221(TIP-ISD DB</t>
    </r>
    <r>
      <rPr>
        <sz val="11"/>
        <rFont val="ＭＳ Ｐゴシック"/>
        <family val="3"/>
        <charset val="128"/>
      </rPr>
      <t>更新</t>
    </r>
    <r>
      <rPr>
        <sz val="11"/>
        <rFont val="Arial"/>
        <family val="2"/>
      </rPr>
      <t>)</t>
    </r>
  </si>
  <si>
    <t>TIP IA01046</t>
    <phoneticPr fontId="0"/>
  </si>
  <si>
    <t>Enhancement of SR function related to PO combine settings</t>
  </si>
  <si>
    <t>SDSIT0000009201712220002</t>
    <phoneticPr fontId="0"/>
  </si>
  <si>
    <r>
      <t>TIP PRAS SR</t>
    </r>
    <r>
      <rPr>
        <sz val="11"/>
        <rFont val="ＭＳ Ｐゴシック"/>
        <family val="3"/>
        <charset val="128"/>
      </rPr>
      <t>作成</t>
    </r>
    <r>
      <rPr>
        <sz val="11"/>
        <rFont val="Arial"/>
        <family val="2"/>
      </rPr>
      <t xml:space="preserve"> PO Combine(ME-Sui</t>
    </r>
    <r>
      <rPr>
        <sz val="11"/>
        <rFont val="ＭＳ Ｐゴシック"/>
        <family val="3"/>
        <charset val="128"/>
      </rPr>
      <t>開発適用</t>
    </r>
    <r>
      <rPr>
        <sz val="11"/>
        <rFont val="Arial"/>
        <family val="2"/>
      </rPr>
      <t>)</t>
    </r>
  </si>
  <si>
    <t>TIP IA01048</t>
    <phoneticPr fontId="0"/>
  </si>
  <si>
    <t>Deletion of wrong transaction in PCM_WHSE_ISSUE_INTERFACE</t>
  </si>
  <si>
    <t>Wrong subinventory picking request - subinventory picking is NNDLINE, it should be NADLINE. Since transaction is already corrected. Need to delete this error in PRAS since warning email for this error data is sent once every 20 minutes.</t>
  </si>
  <si>
    <t>Kim</t>
  </si>
  <si>
    <t>SDSIT0000009201801050002</t>
    <phoneticPr fontId="0"/>
  </si>
  <si>
    <r>
      <t xml:space="preserve">TIP PRAS </t>
    </r>
    <r>
      <rPr>
        <sz val="11"/>
        <rFont val="ＭＳ Ｐゴシック"/>
        <family val="3"/>
        <charset val="128"/>
      </rPr>
      <t>保留</t>
    </r>
    <r>
      <rPr>
        <sz val="11"/>
        <rFont val="Arial"/>
        <family val="2"/>
      </rPr>
      <t>WHSE</t>
    </r>
    <r>
      <rPr>
        <sz val="11"/>
        <rFont val="ＭＳ Ｐゴシック"/>
        <family val="3"/>
        <charset val="128"/>
      </rPr>
      <t>トランザクションの削除</t>
    </r>
    <r>
      <rPr>
        <sz val="11"/>
        <rFont val="Arial"/>
        <family val="2"/>
      </rPr>
      <t>_20180105(ME-Sui DB</t>
    </r>
    <r>
      <rPr>
        <sz val="11"/>
        <rFont val="ＭＳ Ｐゴシック"/>
        <family val="3"/>
        <charset val="128"/>
      </rPr>
      <t>更新</t>
    </r>
    <r>
      <rPr>
        <sz val="11"/>
        <rFont val="Arial"/>
        <family val="2"/>
      </rPr>
      <t>)</t>
    </r>
  </si>
  <si>
    <t>TIP IA01049</t>
    <phoneticPr fontId="0"/>
  </si>
  <si>
    <t>SDSIT0000009201801050003</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</si>
  <si>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_20180105(ME-Sui DB</t>
    </r>
    <r>
      <rPr>
        <sz val="11"/>
        <rFont val="ＭＳ Ｐゴシック"/>
        <family val="3"/>
        <charset val="128"/>
      </rPr>
      <t>更新</t>
    </r>
    <r>
      <rPr>
        <sz val="11"/>
        <rFont val="Arial"/>
        <family val="2"/>
      </rPr>
      <t>)</t>
    </r>
  </si>
  <si>
    <t>TIP IA01050</t>
    <phoneticPr fontId="0"/>
  </si>
  <si>
    <t>Change FIA approver in RFA approver</t>
  </si>
  <si>
    <t>Change in FIA approver due to incorrect selected approver</t>
  </si>
  <si>
    <t>SDSIT0000008201801050001</t>
    <phoneticPr fontId="0"/>
  </si>
  <si>
    <r>
      <t>TIP PRAS RFA</t>
    </r>
    <r>
      <rPr>
        <sz val="11"/>
        <rFont val="ＭＳ Ｐゴシック"/>
        <family val="3"/>
        <charset val="128"/>
      </rPr>
      <t>承認者誤選択のリカバリ</t>
    </r>
    <r>
      <rPr>
        <sz val="11"/>
        <rFont val="Arial"/>
        <family val="2"/>
      </rPr>
      <t>_20171228(TIP-ISD DB</t>
    </r>
    <r>
      <rPr>
        <sz val="11"/>
        <rFont val="ＭＳ Ｐゴシック"/>
        <family val="3"/>
        <charset val="128"/>
      </rPr>
      <t>更新</t>
    </r>
    <r>
      <rPr>
        <sz val="11"/>
        <rFont val="Arial"/>
        <family val="2"/>
      </rPr>
      <t>)</t>
    </r>
  </si>
  <si>
    <t>TIP IA01051</t>
    <phoneticPr fontId="0"/>
  </si>
  <si>
    <t>Recovery of wrong data count for HPCLINE</t>
  </si>
  <si>
    <t>Due to wrong count</t>
  </si>
  <si>
    <t>SDSIT0000008201801050002</t>
    <phoneticPr fontId="0"/>
  </si>
  <si>
    <r>
      <t xml:space="preserve">TIP PRAS HPC PI </t>
    </r>
    <r>
      <rPr>
        <sz val="11"/>
        <rFont val="ＭＳ Ｐゴシック"/>
        <family val="3"/>
        <charset val="128"/>
      </rPr>
      <t>誤カウントデータ登録リカバリ対応</t>
    </r>
    <r>
      <rPr>
        <sz val="11"/>
        <rFont val="Arial"/>
        <family val="2"/>
      </rPr>
      <t>_20171228(TIP-ISD DB</t>
    </r>
    <r>
      <rPr>
        <sz val="11"/>
        <rFont val="ＭＳ Ｐゴシック"/>
        <family val="3"/>
        <charset val="128"/>
      </rPr>
      <t>更新</t>
    </r>
    <r>
      <rPr>
        <sz val="11"/>
        <rFont val="Arial"/>
        <family val="2"/>
      </rPr>
      <t>)</t>
    </r>
  </si>
  <si>
    <t>TIP IA01052</t>
  </si>
  <si>
    <t>Recovery in GL Interface December 31 Payroll</t>
  </si>
  <si>
    <t>SDSIT0000008201801050006</t>
    <phoneticPr fontId="0"/>
  </si>
  <si>
    <r>
      <t xml:space="preserve">TIP PRAS GAIA </t>
    </r>
    <r>
      <rPr>
        <sz val="11"/>
        <rFont val="ＭＳ Ｐゴシック"/>
        <family val="3"/>
        <charset val="128"/>
      </rPr>
      <t>インターフェースデータリカバリ対応</t>
    </r>
    <r>
      <rPr>
        <sz val="11"/>
        <rFont val="Arial"/>
        <family val="2"/>
      </rPr>
      <t>_20171226(TIP-ISD DB</t>
    </r>
    <r>
      <rPr>
        <sz val="11"/>
        <rFont val="ＭＳ Ｐゴシック"/>
        <family val="3"/>
        <charset val="128"/>
      </rPr>
      <t>更新</t>
    </r>
    <r>
      <rPr>
        <sz val="11"/>
        <rFont val="Arial"/>
        <family val="2"/>
      </rPr>
      <t>)</t>
    </r>
  </si>
  <si>
    <t>TIP IA01053</t>
    <phoneticPr fontId="0"/>
  </si>
  <si>
    <t>eSSD PI re-snapshot</t>
  </si>
  <si>
    <t>Transfer of PI Data from Old Snapshot Name (ESD-LINE-1217) to New Snapshot Name (ESD-LINE2-1217)</t>
  </si>
  <si>
    <t>SDSIT0000008201801050003</t>
    <phoneticPr fontId="0"/>
  </si>
  <si>
    <r>
      <t>TIP PRAS ESD PI</t>
    </r>
    <r>
      <rPr>
        <sz val="11"/>
        <rFont val="ＭＳ Ｐゴシック"/>
        <family val="3"/>
        <charset val="128"/>
      </rPr>
      <t>データリカバリ</t>
    </r>
    <r>
      <rPr>
        <sz val="11"/>
        <rFont val="Arial"/>
        <family val="2"/>
      </rPr>
      <t>_20171229(TIP-ISD DB</t>
    </r>
    <r>
      <rPr>
        <sz val="11"/>
        <rFont val="ＭＳ Ｐゴシック"/>
        <family val="3"/>
        <charset val="128"/>
      </rPr>
      <t>更新</t>
    </r>
    <r>
      <rPr>
        <sz val="11"/>
        <rFont val="Arial"/>
        <family val="2"/>
      </rPr>
      <t>)</t>
    </r>
  </si>
  <si>
    <t>TIP IA01054</t>
    <phoneticPr fontId="0"/>
  </si>
  <si>
    <t>faye</t>
  </si>
  <si>
    <t>SDSIT0000008201801050004</t>
    <phoneticPr fontId="0"/>
  </si>
  <si>
    <r>
      <t>TIP PRAS RFA</t>
    </r>
    <r>
      <rPr>
        <sz val="11"/>
        <rFont val="ＭＳ Ｐゴシック"/>
        <family val="3"/>
        <charset val="128"/>
      </rPr>
      <t>承認者誤選択のリカバリ</t>
    </r>
    <r>
      <rPr>
        <sz val="11"/>
        <rFont val="Arial"/>
        <family val="2"/>
      </rPr>
      <t>_20171229(TIP-ISD DB</t>
    </r>
    <r>
      <rPr>
        <sz val="11"/>
        <rFont val="ＭＳ Ｐゴシック"/>
        <family val="3"/>
        <charset val="128"/>
      </rPr>
      <t>更新</t>
    </r>
    <r>
      <rPr>
        <sz val="11"/>
        <rFont val="Arial"/>
        <family val="2"/>
      </rPr>
      <t>)</t>
    </r>
  </si>
  <si>
    <t>TIP IA01055</t>
    <phoneticPr fontId="0"/>
  </si>
  <si>
    <t>Recovery of re-snapshot for EPCLINE</t>
  </si>
  <si>
    <t>Transfer of PI Data from Old Snapshot Name (EPCLINE-N-1217) to New Snapshot Name (EPCLINE-N2-1217)</t>
  </si>
  <si>
    <t>SDSIT0000008201801050005</t>
    <phoneticPr fontId="0"/>
  </si>
  <si>
    <r>
      <t>TIP PRAS EPC PI</t>
    </r>
    <r>
      <rPr>
        <sz val="11"/>
        <rFont val="ＭＳ Ｐゴシック"/>
        <family val="3"/>
        <charset val="128"/>
      </rPr>
      <t>データリカバリ</t>
    </r>
    <r>
      <rPr>
        <sz val="11"/>
        <rFont val="Arial"/>
        <family val="2"/>
      </rPr>
      <t>_20171229(TIP-ISD DB</t>
    </r>
    <r>
      <rPr>
        <sz val="11"/>
        <rFont val="ＭＳ Ｐゴシック"/>
        <family val="3"/>
        <charset val="128"/>
      </rPr>
      <t>更新</t>
    </r>
    <r>
      <rPr>
        <sz val="11"/>
        <rFont val="Arial"/>
        <family val="2"/>
      </rPr>
      <t>)</t>
    </r>
  </si>
  <si>
    <t>TIP IA01042</t>
    <phoneticPr fontId="0"/>
  </si>
  <si>
    <t>Implementation of TIP Aging Report</t>
  </si>
  <si>
    <t>SDSIT0000009201712210001</t>
    <phoneticPr fontId="0"/>
  </si>
  <si>
    <r>
      <t>TIP PRAS Aging Report</t>
    </r>
    <r>
      <rPr>
        <sz val="11"/>
        <rFont val="ＭＳ Ｐゴシック"/>
        <family val="3"/>
        <charset val="128"/>
      </rPr>
      <t>適用</t>
    </r>
    <r>
      <rPr>
        <sz val="11"/>
        <rFont val="Arial"/>
        <family val="2"/>
      </rPr>
      <t>(ME-Sui</t>
    </r>
    <r>
      <rPr>
        <sz val="11"/>
        <rFont val="ＭＳ Ｐゴシック"/>
        <family val="3"/>
        <charset val="128"/>
      </rPr>
      <t>開発適用</t>
    </r>
    <r>
      <rPr>
        <sz val="11"/>
        <rFont val="Arial"/>
        <family val="2"/>
      </rPr>
      <t>)</t>
    </r>
  </si>
  <si>
    <t>TIP IA01056</t>
    <phoneticPr fontId="0"/>
  </si>
  <si>
    <t>Insert of EHD PI Item Master and BOM Explosion for PI Simulation for DEC-2017</t>
  </si>
  <si>
    <t>Insert EHD PO Item master and to explode BOM for scanned PI items for EHD PI Simulation in preparation fro DEC-2017 PI</t>
    <phoneticPr fontId="0"/>
  </si>
  <si>
    <t>SDSIT0000008201801050008</t>
    <phoneticPr fontId="0"/>
  </si>
  <si>
    <r>
      <t>TIP PRAS EHD PI</t>
    </r>
    <r>
      <rPr>
        <sz val="11"/>
        <rFont val="ＭＳ Ｐゴシック"/>
        <family val="3"/>
        <charset val="128"/>
      </rPr>
      <t>シュミレーション用品目／</t>
    </r>
    <r>
      <rPr>
        <sz val="11"/>
        <rFont val="Arial"/>
        <family val="2"/>
      </rPr>
      <t>BOM</t>
    </r>
    <r>
      <rPr>
        <sz val="11"/>
        <rFont val="ＭＳ Ｐゴシック"/>
        <family val="3"/>
        <charset val="128"/>
      </rPr>
      <t>データ投入</t>
    </r>
    <r>
      <rPr>
        <sz val="11"/>
        <rFont val="Arial"/>
        <family val="2"/>
      </rPr>
      <t>_20171220(TIP-ISD DB</t>
    </r>
    <r>
      <rPr>
        <sz val="11"/>
        <rFont val="ＭＳ Ｐゴシック"/>
        <family val="3"/>
        <charset val="128"/>
      </rPr>
      <t>更新</t>
    </r>
    <r>
      <rPr>
        <sz val="11"/>
        <rFont val="Arial"/>
        <family val="2"/>
      </rPr>
      <t>)</t>
    </r>
  </si>
  <si>
    <t>TIP IA01057</t>
    <phoneticPr fontId="0"/>
  </si>
  <si>
    <t>Execution of EHD BOM Explosion programs for DEC-2017 Physical Inventory</t>
  </si>
  <si>
    <t>Execute anonymous blocks to explode BOM for EHD PI scanned items</t>
    <phoneticPr fontId="0"/>
  </si>
  <si>
    <t>SDSIT0000008201801050009</t>
    <phoneticPr fontId="0"/>
  </si>
  <si>
    <r>
      <t>TIP PRAS EHD Add-On PI</t>
    </r>
    <r>
      <rPr>
        <sz val="11"/>
        <rFont val="ＭＳ Ｐゴシック"/>
        <family val="3"/>
        <charset val="128"/>
      </rPr>
      <t>システム用</t>
    </r>
    <r>
      <rPr>
        <sz val="11"/>
        <rFont val="Arial"/>
        <family val="2"/>
      </rPr>
      <t>BOM</t>
    </r>
    <r>
      <rPr>
        <sz val="11"/>
        <rFont val="ＭＳ Ｐゴシック"/>
        <family val="3"/>
        <charset val="128"/>
      </rPr>
      <t>展開データ作成</t>
    </r>
    <r>
      <rPr>
        <sz val="11"/>
        <rFont val="Arial"/>
        <family val="2"/>
      </rPr>
      <t>_2017/1228(TIP-ISD DB</t>
    </r>
    <r>
      <rPr>
        <sz val="11"/>
        <rFont val="ＭＳ Ｐゴシック"/>
        <family val="3"/>
        <charset val="128"/>
      </rPr>
      <t>更新</t>
    </r>
    <r>
      <rPr>
        <sz val="11"/>
        <rFont val="Arial"/>
        <family val="2"/>
      </rPr>
      <t>)</t>
    </r>
  </si>
  <si>
    <t>TIP IA01058</t>
    <phoneticPr fontId="0"/>
  </si>
  <si>
    <t>Resnapshot recovery for EHDLINEHDD and EHDFIN</t>
  </si>
  <si>
    <t>EHD PIC request for re-snapshot for the following subinventories: EHDLINEHDD and EHDFIN</t>
  </si>
  <si>
    <t>SDSIT0000008201801050010</t>
    <phoneticPr fontId="0"/>
  </si>
  <si>
    <r>
      <t>TIP PRAS EHD PI</t>
    </r>
    <r>
      <rPr>
        <sz val="11"/>
        <rFont val="ＭＳ Ｐゴシック"/>
        <family val="3"/>
        <charset val="128"/>
      </rPr>
      <t>データリカバリ</t>
    </r>
    <r>
      <rPr>
        <sz val="11"/>
        <rFont val="Arial"/>
        <family val="2"/>
      </rPr>
      <t>_20171228(TIP-ISD DB</t>
    </r>
    <r>
      <rPr>
        <sz val="11"/>
        <rFont val="ＭＳ Ｐゴシック"/>
        <family val="3"/>
        <charset val="128"/>
      </rPr>
      <t>更新</t>
    </r>
    <r>
      <rPr>
        <sz val="11"/>
        <rFont val="Arial"/>
        <family val="2"/>
      </rPr>
      <t>)</t>
    </r>
  </si>
  <si>
    <t>TIP IA01059</t>
  </si>
  <si>
    <t>Incorrect bill to customer was selected during PO Creation thus, bill to customer reflected in PRAS AR Staging table is incorrect causing error upon interfacing</t>
  </si>
  <si>
    <t>SDSIT0000008201801050007</t>
    <phoneticPr fontId="0"/>
  </si>
  <si>
    <r>
      <t xml:space="preserve">TIP PRAS GAIA </t>
    </r>
    <r>
      <rPr>
        <sz val="11"/>
        <rFont val="ＭＳ Ｐゴシック"/>
        <family val="3"/>
        <charset val="128"/>
      </rPr>
      <t>インターフェースデータリカバリ対応</t>
    </r>
    <r>
      <rPr>
        <sz val="11"/>
        <rFont val="Arial"/>
        <family val="2"/>
      </rPr>
      <t>_20171229(TIP-ISD DB</t>
    </r>
    <r>
      <rPr>
        <sz val="11"/>
        <rFont val="ＭＳ Ｐゴシック"/>
        <family val="3"/>
        <charset val="128"/>
      </rPr>
      <t>更新</t>
    </r>
    <r>
      <rPr>
        <sz val="11"/>
        <rFont val="Arial"/>
        <family val="2"/>
      </rPr>
      <t>)</t>
    </r>
  </si>
  <si>
    <t>TIP IA01060</t>
    <phoneticPr fontId="0"/>
  </si>
  <si>
    <t>Resnapshot recovery for EHDLINEHDD and EHDLINEMMC</t>
  </si>
  <si>
    <t>EHD PIC request for re-snapshot for the following subinventories: EHDLINEHDD and EHDLINEMMC</t>
  </si>
  <si>
    <t>SDSIT0000008201801050011</t>
    <phoneticPr fontId="0"/>
  </si>
  <si>
    <r>
      <t>TIP PRAS EHD PI</t>
    </r>
    <r>
      <rPr>
        <sz val="11"/>
        <rFont val="ＭＳ Ｐゴシック"/>
        <family val="3"/>
        <charset val="128"/>
      </rPr>
      <t>データリカバリ</t>
    </r>
    <r>
      <rPr>
        <sz val="11"/>
        <rFont val="Arial"/>
        <family val="2"/>
      </rPr>
      <t>_20171229(TIP-ISD DB</t>
    </r>
    <r>
      <rPr>
        <sz val="11"/>
        <rFont val="ＭＳ Ｐゴシック"/>
        <family val="3"/>
        <charset val="128"/>
      </rPr>
      <t>更新</t>
    </r>
    <r>
      <rPr>
        <sz val="11"/>
        <rFont val="Arial"/>
        <family val="2"/>
      </rPr>
      <t>)</t>
    </r>
  </si>
  <si>
    <t>TIP IA01061</t>
    <phoneticPr fontId="0"/>
  </si>
  <si>
    <t>Deletion of HDD BOM Explosion (PCB,HDA,HSA &amp; FPC) Data Download</t>
  </si>
  <si>
    <t>Removal of HDD BOM Explosion Data Download as immediate countermeasure to minimize impact on PRAS High Memory usage.</t>
  </si>
  <si>
    <t>SDSIT0000009201801090001</t>
    <phoneticPr fontId="0"/>
  </si>
  <si>
    <r>
      <t xml:space="preserve">TIP PRAS </t>
    </r>
    <r>
      <rPr>
        <sz val="11"/>
        <rFont val="ＭＳ Ｐゴシック"/>
        <family val="3"/>
        <charset val="128"/>
      </rPr>
      <t>ダウンロードツール</t>
    </r>
    <r>
      <rPr>
        <sz val="11"/>
        <rFont val="Arial"/>
        <family val="2"/>
      </rPr>
      <t>DB</t>
    </r>
    <r>
      <rPr>
        <sz val="11"/>
        <rFont val="ＭＳ Ｐゴシック"/>
        <family val="3"/>
        <charset val="128"/>
      </rPr>
      <t>設定</t>
    </r>
    <r>
      <rPr>
        <sz val="11"/>
        <rFont val="Arial"/>
        <family val="2"/>
      </rPr>
      <t>(BOM)</t>
    </r>
    <r>
      <rPr>
        <sz val="11"/>
        <rFont val="ＭＳ Ｐゴシック"/>
        <family val="3"/>
        <charset val="128"/>
      </rPr>
      <t>の削除</t>
    </r>
    <r>
      <rPr>
        <sz val="11"/>
        <rFont val="Arial"/>
        <family val="2"/>
      </rPr>
      <t>_20180109(ME-Sui DB</t>
    </r>
    <r>
      <rPr>
        <sz val="11"/>
        <rFont val="ＭＳ Ｐゴシック"/>
        <family val="3"/>
        <charset val="128"/>
      </rPr>
      <t>更新</t>
    </r>
    <r>
      <rPr>
        <sz val="11"/>
        <rFont val="Arial"/>
        <family val="2"/>
      </rPr>
      <t>)</t>
    </r>
  </si>
  <si>
    <t>TIP IA01062</t>
    <phoneticPr fontId="0"/>
  </si>
  <si>
    <t>Change combine PO settings for SR Creation for cSSD organization</t>
  </si>
  <si>
    <t>SDSIT0000008201801050012</t>
    <phoneticPr fontId="0"/>
  </si>
  <si>
    <r>
      <t>TIP PRAS SR</t>
    </r>
    <r>
      <rPr>
        <sz val="11"/>
        <rFont val="ＭＳ Ｐゴシック"/>
        <family val="3"/>
        <charset val="128"/>
      </rPr>
      <t>作成</t>
    </r>
    <r>
      <rPr>
        <sz val="11"/>
        <rFont val="Arial"/>
        <family val="2"/>
      </rPr>
      <t xml:space="preserve"> PO Combine cSSD(ME-SuiDB</t>
    </r>
    <r>
      <rPr>
        <sz val="11"/>
        <rFont val="ＭＳ Ｐゴシック"/>
        <family val="3"/>
        <charset val="128"/>
      </rPr>
      <t>更新</t>
    </r>
    <r>
      <rPr>
        <sz val="11"/>
        <rFont val="Arial"/>
        <family val="2"/>
      </rPr>
      <t>)</t>
    </r>
  </si>
  <si>
    <t>TIP IB01063</t>
    <phoneticPr fontId="0"/>
  </si>
  <si>
    <t>pdate of EMC Judgment information(20171222)</t>
    <phoneticPr fontId="0"/>
  </si>
  <si>
    <t>SDSIT0000008201801090001</t>
    <phoneticPr fontId="0"/>
  </si>
  <si>
    <r>
      <t>TIP PRAS EMC</t>
    </r>
    <r>
      <rPr>
        <sz val="11"/>
        <rFont val="ＭＳ Ｐゴシック"/>
        <family val="3"/>
        <charset val="128"/>
      </rPr>
      <t>判定情報の更新</t>
    </r>
    <r>
      <rPr>
        <sz val="11"/>
        <rFont val="Arial"/>
        <family val="2"/>
      </rPr>
      <t>_20171222(ME-Sui DB</t>
    </r>
    <r>
      <rPr>
        <sz val="11"/>
        <rFont val="ＭＳ Ｐゴシック"/>
        <family val="3"/>
        <charset val="128"/>
      </rPr>
      <t>更新</t>
    </r>
    <r>
      <rPr>
        <sz val="11"/>
        <rFont val="Arial"/>
        <family val="2"/>
      </rPr>
      <t>)</t>
    </r>
  </si>
  <si>
    <t>TIP IA01064</t>
    <phoneticPr fontId="0"/>
  </si>
  <si>
    <t>Request creation of  DB-Link for XXPRS_E due to unavailability of APPS</t>
  </si>
  <si>
    <t>Ron</t>
  </si>
  <si>
    <t>TIP IA01065</t>
    <phoneticPr fontId="0"/>
  </si>
  <si>
    <t>Recovery of incorrect upload for Physical Inventory Count processing</t>
  </si>
  <si>
    <t>Incorrect ITEM_TYPE was input by user</t>
  </si>
  <si>
    <t>SDSIT0000008201801240001</t>
    <phoneticPr fontId="0"/>
  </si>
  <si>
    <r>
      <t>TIP PRAS EHD PI</t>
    </r>
    <r>
      <rPr>
        <sz val="11"/>
        <rFont val="ＭＳ Ｐゴシック"/>
        <family val="3"/>
        <charset val="128"/>
      </rPr>
      <t>誤カウントデータリカバリ</t>
    </r>
    <r>
      <rPr>
        <sz val="11"/>
        <rFont val="Arial"/>
        <family val="2"/>
      </rPr>
      <t>_20171228(TIP-ISD DB</t>
    </r>
    <r>
      <rPr>
        <sz val="11"/>
        <rFont val="ＭＳ Ｐゴシック"/>
        <family val="3"/>
        <charset val="128"/>
      </rPr>
      <t>更新</t>
    </r>
    <r>
      <rPr>
        <sz val="11"/>
        <rFont val="Arial"/>
        <family val="2"/>
      </rPr>
      <t>)</t>
    </r>
  </si>
  <si>
    <t>TIP IA01066</t>
  </si>
  <si>
    <t>Change subinventory status (RGA Shipped Drives DEC2017)</t>
    <phoneticPr fontId="0"/>
  </si>
  <si>
    <t>SDSIT0000008201801120001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</si>
  <si>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_20180103(TIP-ISD DB</t>
    </r>
    <r>
      <rPr>
        <sz val="11"/>
        <rFont val="ＭＳ Ｐゴシック"/>
        <family val="3"/>
        <charset val="128"/>
      </rPr>
      <t>更新</t>
    </r>
    <r>
      <rPr>
        <sz val="11"/>
        <rFont val="Arial"/>
        <family val="2"/>
      </rPr>
      <t>)</t>
    </r>
  </si>
  <si>
    <t>TIP IA01067</t>
    <phoneticPr fontId="0"/>
  </si>
  <si>
    <t>PI Adjustment Completed Warning_DEC2017</t>
  </si>
  <si>
    <t>SDSIT0000008201801180001</t>
    <phoneticPr fontId="0"/>
  </si>
  <si>
    <r>
      <t>TIP PRAS PI</t>
    </r>
    <r>
      <rPr>
        <sz val="11"/>
        <rFont val="ＭＳ Ｐゴシック"/>
        <family val="3"/>
        <charset val="128"/>
      </rPr>
      <t>標準機能警告終了のリカバリ</t>
    </r>
    <r>
      <rPr>
        <sz val="11"/>
        <rFont val="Arial"/>
        <family val="2"/>
      </rPr>
      <t>_20171229(TIP-ISD DB</t>
    </r>
    <r>
      <rPr>
        <sz val="11"/>
        <rFont val="ＭＳ Ｐゴシック"/>
        <family val="3"/>
        <charset val="128"/>
      </rPr>
      <t>更新</t>
    </r>
    <r>
      <rPr>
        <sz val="11"/>
        <rFont val="Arial"/>
        <family val="2"/>
      </rPr>
      <t>)</t>
    </r>
  </si>
  <si>
    <t>TIP IA01068</t>
    <phoneticPr fontId="0"/>
  </si>
  <si>
    <t>Update of Stock-out Date for Scrap Disposal</t>
  </si>
  <si>
    <t>Update the Stock-out date in TIP_ESD_SCP_TAGS_STOCKPILE for affected items due to timing  of Stock-out that affects the Disposal Process</t>
  </si>
  <si>
    <t>SDSIT0000008201801100001</t>
    <phoneticPr fontId="0"/>
  </si>
  <si>
    <r>
      <t>TIP PRAS ESD Scrap</t>
    </r>
    <r>
      <rPr>
        <sz val="11"/>
        <rFont val="ＭＳ Ｐゴシック"/>
        <family val="3"/>
        <charset val="128"/>
      </rPr>
      <t>データリカバリ</t>
    </r>
    <r>
      <rPr>
        <sz val="11"/>
        <rFont val="Arial"/>
        <family val="2"/>
      </rPr>
      <t>_20171220(TIP-ISD DB</t>
    </r>
    <r>
      <rPr>
        <sz val="11"/>
        <rFont val="ＭＳ Ｐゴシック"/>
        <family val="3"/>
        <charset val="128"/>
      </rPr>
      <t>更新</t>
    </r>
    <r>
      <rPr>
        <sz val="11"/>
        <rFont val="Arial"/>
        <family val="2"/>
      </rPr>
      <t>)</t>
    </r>
  </si>
  <si>
    <t>TIP IB01069</t>
    <phoneticPr fontId="0"/>
  </si>
  <si>
    <t>Garbage data deletion from WIP_MOVE_TXN_INTERFACE</t>
    <phoneticPr fontId="0"/>
  </si>
  <si>
    <t>SDSIT0000009201801110001</t>
    <phoneticPr fontId="0"/>
  </si>
  <si>
    <r>
      <t>TIP PRAS WIP_MOVE_TXN_INTERFACE</t>
    </r>
    <r>
      <rPr>
        <sz val="11"/>
        <rFont val="ＭＳ Ｐゴシック"/>
        <family val="3"/>
        <charset val="128"/>
      </rPr>
      <t>不要データ削除</t>
    </r>
    <r>
      <rPr>
        <sz val="11"/>
        <rFont val="Arial"/>
        <family val="2"/>
      </rPr>
      <t>_20180111(ME-Sui DB</t>
    </r>
    <r>
      <rPr>
        <sz val="11"/>
        <rFont val="ＭＳ Ｐゴシック"/>
        <family val="3"/>
        <charset val="128"/>
      </rPr>
      <t>更新</t>
    </r>
    <r>
      <rPr>
        <sz val="11"/>
        <rFont val="Arial"/>
        <family val="2"/>
      </rPr>
      <t>)</t>
    </r>
  </si>
  <si>
    <t>TIP IA01071</t>
  </si>
  <si>
    <t>PR Stuck in pending status due to submitted AFC by GPT instead of Requestor. Requestor cannot click Pending PR recovery button.</t>
  </si>
  <si>
    <t>SDSIT0000008201801160002</t>
    <phoneticPr fontId="0"/>
  </si>
  <si>
    <r>
      <t>TIP PRAS PUR PO</t>
    </r>
    <r>
      <rPr>
        <sz val="11"/>
        <rFont val="ＭＳ Ｐゴシック"/>
        <family val="3"/>
        <charset val="128"/>
      </rPr>
      <t>承認フローのリカバリ対応</t>
    </r>
    <r>
      <rPr>
        <sz val="11"/>
        <rFont val="Arial"/>
        <family val="2"/>
      </rPr>
      <t>_20180116(TIP-ISD DB</t>
    </r>
    <r>
      <rPr>
        <sz val="11"/>
        <rFont val="ＭＳ Ｐゴシック"/>
        <family val="3"/>
        <charset val="128"/>
      </rPr>
      <t>更新</t>
    </r>
    <r>
      <rPr>
        <sz val="11"/>
        <rFont val="Arial"/>
        <family val="2"/>
      </rPr>
      <t>)</t>
    </r>
  </si>
  <si>
    <t>TIP IA01073</t>
    <phoneticPr fontId="0"/>
  </si>
  <si>
    <t>Data insertion of HDD Packing Completion</t>
    <phoneticPr fontId="0"/>
  </si>
  <si>
    <t xml:space="preserve">To generate report of packing vs. PRAS completion </t>
  </si>
  <si>
    <t>SDSIT0000008201801250001</t>
    <phoneticPr fontId="0"/>
  </si>
  <si>
    <r>
      <t>TIP PRAS HDD</t>
    </r>
    <r>
      <rPr>
        <sz val="11"/>
        <rFont val="ＭＳ Ｐゴシック"/>
        <family val="3"/>
        <charset val="128"/>
      </rPr>
      <t>完成データリカバリ</t>
    </r>
    <r>
      <rPr>
        <sz val="11"/>
        <rFont val="Arial"/>
        <family val="2"/>
      </rPr>
      <t>_20180124(TIP-ISD DB</t>
    </r>
    <r>
      <rPr>
        <sz val="11"/>
        <rFont val="ＭＳ Ｐゴシック"/>
        <family val="3"/>
        <charset val="128"/>
      </rPr>
      <t>更新</t>
    </r>
    <r>
      <rPr>
        <sz val="11"/>
        <rFont val="Arial"/>
        <family val="2"/>
      </rPr>
      <t>)</t>
    </r>
  </si>
  <si>
    <t>TIP IA01074</t>
    <phoneticPr fontId="0"/>
  </si>
  <si>
    <t>Data insertion of EHD Packing Completion</t>
  </si>
  <si>
    <t>FG Completion Comparison Report Generation</t>
  </si>
  <si>
    <t>SDSIT0000008201801290001</t>
    <phoneticPr fontId="0"/>
  </si>
  <si>
    <r>
      <t>TIP PRAS EHD</t>
    </r>
    <r>
      <rPr>
        <sz val="11"/>
        <rFont val="ＭＳ Ｐゴシック"/>
        <family val="3"/>
        <charset val="128"/>
      </rPr>
      <t>完成データリカバリ</t>
    </r>
    <r>
      <rPr>
        <sz val="11"/>
        <rFont val="Arial"/>
        <family val="2"/>
      </rPr>
      <t>_20180124(TIP-ISD DB</t>
    </r>
    <r>
      <rPr>
        <sz val="11"/>
        <rFont val="ＭＳ Ｐゴシック"/>
        <family val="3"/>
        <charset val="128"/>
      </rPr>
      <t>更新</t>
    </r>
    <r>
      <rPr>
        <sz val="11"/>
        <rFont val="Arial"/>
        <family val="2"/>
      </rPr>
      <t>)</t>
    </r>
  </si>
  <si>
    <t>TIP IA01070</t>
    <phoneticPr fontId="0"/>
  </si>
  <si>
    <t>Recovery of re-snapshot for HDDLINE</t>
  </si>
  <si>
    <t>SDSIT0000008201801160001</t>
    <phoneticPr fontId="0"/>
  </si>
  <si>
    <r>
      <t>TIP PRAS HDD PI</t>
    </r>
    <r>
      <rPr>
        <sz val="11"/>
        <rFont val="ＭＳ Ｐゴシック"/>
        <family val="3"/>
        <charset val="128"/>
      </rPr>
      <t>データリカバリ</t>
    </r>
    <r>
      <rPr>
        <sz val="11"/>
        <rFont val="Arial"/>
        <family val="2"/>
      </rPr>
      <t>_20171229(TIP-ISD DB</t>
    </r>
    <r>
      <rPr>
        <sz val="11"/>
        <rFont val="ＭＳ Ｐゴシック"/>
        <family val="3"/>
        <charset val="128"/>
      </rPr>
      <t>更新</t>
    </r>
    <r>
      <rPr>
        <sz val="11"/>
        <rFont val="Arial"/>
        <family val="2"/>
      </rPr>
      <t>)</t>
    </r>
  </si>
  <si>
    <t>TIP IA01072</t>
    <phoneticPr fontId="0"/>
  </si>
  <si>
    <t>Modification of TIP_PN_BOM_TRX table script</t>
  </si>
  <si>
    <t>ITGC1</t>
  </si>
  <si>
    <t>SDSIT0000008201801190001</t>
    <phoneticPr fontId="0"/>
  </si>
  <si>
    <r>
      <t>TIP PRAS TIP_PN_BOM_TRX</t>
    </r>
    <r>
      <rPr>
        <sz val="11"/>
        <rFont val="ＭＳ Ｐゴシック"/>
        <family val="3"/>
        <charset val="128"/>
      </rPr>
      <t>テーブルの</t>
    </r>
    <r>
      <rPr>
        <sz val="11"/>
        <rFont val="Arial"/>
        <family val="2"/>
      </rPr>
      <t>Not NULL</t>
    </r>
    <r>
      <rPr>
        <sz val="11"/>
        <rFont val="ＭＳ Ｐゴシック"/>
        <family val="3"/>
        <charset val="128"/>
      </rPr>
      <t>制約廃止</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</si>
  <si>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IA01075</t>
    <phoneticPr fontId="0"/>
  </si>
  <si>
    <t>Deletion of Incorrect HDD Scrap Transaction</t>
  </si>
  <si>
    <t>Misoperation by BU</t>
  </si>
  <si>
    <t>SDSIT0000008201801290002</t>
    <phoneticPr fontId="0"/>
  </si>
  <si>
    <r>
      <t>TIP PRAS HDD</t>
    </r>
    <r>
      <rPr>
        <sz val="11"/>
        <rFont val="ＭＳ Ｐゴシック"/>
        <family val="3"/>
        <charset val="128"/>
      </rPr>
      <t>不正</t>
    </r>
    <r>
      <rPr>
        <sz val="11"/>
        <rFont val="Arial"/>
        <family val="2"/>
      </rPr>
      <t>Scrap</t>
    </r>
    <r>
      <rPr>
        <sz val="11"/>
        <rFont val="ＭＳ Ｐゴシック"/>
        <family val="3"/>
        <charset val="128"/>
      </rPr>
      <t>データの削除</t>
    </r>
    <r>
      <rPr>
        <sz val="11"/>
        <rFont val="Arial"/>
        <family val="2"/>
      </rPr>
      <t>_20180126(TIP-ISD DB</t>
    </r>
    <r>
      <rPr>
        <sz val="11"/>
        <rFont val="ＭＳ Ｐゴシック"/>
        <family val="3"/>
        <charset val="128"/>
      </rPr>
      <t>更新</t>
    </r>
    <r>
      <rPr>
        <sz val="11"/>
        <rFont val="Arial"/>
        <family val="2"/>
      </rPr>
      <t>)</t>
    </r>
  </si>
  <si>
    <t>TIP IA01076</t>
    <phoneticPr fontId="0"/>
  </si>
  <si>
    <t>Change subinventory status (RGA Shipped drives JAN2018)</t>
  </si>
  <si>
    <t>SDSIT0000008201801310001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</si>
  <si>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_20180129(TIP-ISD DB</t>
    </r>
    <r>
      <rPr>
        <sz val="11"/>
        <rFont val="ＭＳ Ｐゴシック"/>
        <family val="3"/>
        <charset val="128"/>
      </rPr>
      <t>更新</t>
    </r>
    <r>
      <rPr>
        <sz val="11"/>
        <rFont val="Arial"/>
        <family val="2"/>
      </rPr>
      <t>)</t>
    </r>
  </si>
  <si>
    <t>TIP IA01077</t>
    <phoneticPr fontId="0"/>
  </si>
  <si>
    <t>Adding of index in XX00IFGL_JOURNAL_STG_ALL  table</t>
    <phoneticPr fontId="0"/>
  </si>
  <si>
    <t>Re-indexing and adding additional index in XX00IFGL_JOURNAL_STG_ALL table</t>
  </si>
  <si>
    <t>Paul</t>
  </si>
  <si>
    <t>SDSIT0000008201801310002</t>
    <phoneticPr fontId="0"/>
  </si>
  <si>
    <r>
      <t xml:space="preserve">TIP PRAS GAIA </t>
    </r>
    <r>
      <rPr>
        <sz val="11"/>
        <rFont val="ＭＳ Ｐゴシック"/>
        <family val="3"/>
        <charset val="128"/>
      </rPr>
      <t>インターフェーステーブル</t>
    </r>
    <r>
      <rPr>
        <sz val="11"/>
        <rFont val="Arial"/>
        <family val="2"/>
      </rPr>
      <t>Index</t>
    </r>
    <r>
      <rPr>
        <sz val="11"/>
        <rFont val="ＭＳ Ｐゴシック"/>
        <family val="3"/>
        <charset val="128"/>
      </rPr>
      <t>修正</t>
    </r>
    <r>
      <rPr>
        <sz val="11"/>
        <rFont val="Arial"/>
        <family val="2"/>
      </rPr>
      <t>(ME-Sui</t>
    </r>
    <r>
      <rPr>
        <sz val="11"/>
        <rFont val="ＭＳ Ｐゴシック"/>
        <family val="3"/>
        <charset val="128"/>
      </rPr>
      <t>開発適用</t>
    </r>
    <r>
      <rPr>
        <sz val="11"/>
        <rFont val="Arial"/>
        <family val="2"/>
      </rPr>
      <t>)</t>
    </r>
  </si>
  <si>
    <t>TIP IA01078</t>
  </si>
  <si>
    <t>Perform data adjustments in GL Extraction Program Tables</t>
  </si>
  <si>
    <t>Due to slow performance of GL Extraction Program, Need to conduct temporary solutions by performing data adjustments in GL Extraction tables</t>
  </si>
  <si>
    <t>SDSIT0000008201801310003</t>
    <phoneticPr fontId="0"/>
  </si>
  <si>
    <r>
      <t xml:space="preserve">TIP PRAS GAIA </t>
    </r>
    <r>
      <rPr>
        <sz val="11"/>
        <rFont val="ＭＳ Ｐゴシック"/>
        <family val="3"/>
        <charset val="128"/>
      </rPr>
      <t>インターフェーステーブルデータ修正</t>
    </r>
    <r>
      <rPr>
        <sz val="11"/>
        <rFont val="Arial"/>
        <family val="2"/>
      </rPr>
      <t>(TIP-ISD DB</t>
    </r>
    <r>
      <rPr>
        <sz val="11"/>
        <rFont val="ＭＳ Ｐゴシック"/>
        <family val="3"/>
        <charset val="128"/>
      </rPr>
      <t>更新</t>
    </r>
    <r>
      <rPr>
        <sz val="11"/>
        <rFont val="Arial"/>
        <family val="2"/>
      </rPr>
      <t>)</t>
    </r>
  </si>
  <si>
    <t>TIP IA01079</t>
    <phoneticPr fontId="0"/>
  </si>
  <si>
    <t>Re-creation of XX00IFGL_INV_GL_JOURNAL_DATA view and adding of index in XX00IFGL_JOURNAL_IF_ALL table</t>
  </si>
  <si>
    <t xml:space="preserve">Due to slow performance of GL Extraction Program, Temporary solution is  to re-create view (XX00IFGL_INV_GL_JOURNAL_DATA) and add new index and re-index </t>
  </si>
  <si>
    <t>SDSIT0000008201802260004</t>
    <phoneticPr fontId="0"/>
  </si>
  <si>
    <r>
      <t xml:space="preserve">TIP PRAS GAIA </t>
    </r>
    <r>
      <rPr>
        <sz val="11"/>
        <rFont val="ＭＳ Ｐゴシック"/>
        <family val="3"/>
        <charset val="128"/>
      </rPr>
      <t>インターフェーステーブル</t>
    </r>
    <r>
      <rPr>
        <sz val="11"/>
        <rFont val="Arial"/>
        <family val="2"/>
      </rPr>
      <t>View</t>
    </r>
    <r>
      <rPr>
        <sz val="11"/>
        <rFont val="ＭＳ Ｐゴシック"/>
        <family val="3"/>
        <charset val="128"/>
      </rPr>
      <t>修正</t>
    </r>
    <r>
      <rPr>
        <sz val="11"/>
        <rFont val="Arial"/>
        <family val="2"/>
      </rPr>
      <t>(TIP-ISD</t>
    </r>
    <r>
      <rPr>
        <sz val="11"/>
        <rFont val="ＭＳ Ｐゴシック"/>
        <family val="3"/>
        <charset val="128"/>
      </rPr>
      <t>開発適用</t>
    </r>
    <r>
      <rPr>
        <sz val="11"/>
        <rFont val="Arial"/>
        <family val="2"/>
      </rPr>
      <t>)</t>
    </r>
  </si>
  <si>
    <t>TIP IA01080</t>
    <phoneticPr fontId="0"/>
  </si>
  <si>
    <t>Recovery of IMPEX transaction that did not interface in AP</t>
    <phoneticPr fontId="0"/>
  </si>
  <si>
    <t>Invoice: TLF-01-18P8 did not reflect in AP interface upon request of Payables Open Interface Import</t>
  </si>
  <si>
    <t>SDSIT0000008201802020001</t>
    <phoneticPr fontId="0"/>
  </si>
  <si>
    <r>
      <t>TIP PRAS IMPEX</t>
    </r>
    <r>
      <rPr>
        <sz val="11"/>
        <rFont val="ＭＳ Ｐゴシック"/>
        <family val="3"/>
        <charset val="128"/>
      </rPr>
      <t>トランザクションのリカバリ</t>
    </r>
    <r>
      <rPr>
        <sz val="11"/>
        <rFont val="Arial"/>
        <family val="2"/>
      </rPr>
      <t>_AP(TIP-ISD DB</t>
    </r>
    <r>
      <rPr>
        <sz val="11"/>
        <rFont val="ＭＳ Ｐゴシック"/>
        <family val="3"/>
        <charset val="128"/>
      </rPr>
      <t>更新</t>
    </r>
    <r>
      <rPr>
        <sz val="11"/>
        <rFont val="Arial"/>
        <family val="2"/>
      </rPr>
      <t>)</t>
    </r>
  </si>
  <si>
    <t>TIP IA01081</t>
    <phoneticPr fontId="0"/>
  </si>
  <si>
    <t>Re-routing of Approval for HDD Scrap Transactions</t>
  </si>
  <si>
    <t>To reroute approval of scrap transactions due to Approver was on a long holiday/vacation</t>
  </si>
  <si>
    <t>SDSIT0000008201802020003</t>
    <phoneticPr fontId="0"/>
  </si>
  <si>
    <r>
      <t>TIP PRAS HDD Scrap</t>
    </r>
    <r>
      <rPr>
        <sz val="11"/>
        <rFont val="ＭＳ Ｐゴシック"/>
        <family val="3"/>
        <charset val="128"/>
      </rPr>
      <t>データリカバリ</t>
    </r>
    <r>
      <rPr>
        <sz val="11"/>
        <rFont val="Arial"/>
        <family val="2"/>
      </rPr>
      <t>_20180130(TIP-ISD DB</t>
    </r>
    <r>
      <rPr>
        <sz val="11"/>
        <rFont val="ＭＳ Ｐゴシック"/>
        <family val="3"/>
        <charset val="128"/>
      </rPr>
      <t>更新</t>
    </r>
    <r>
      <rPr>
        <sz val="11"/>
        <rFont val="Arial"/>
        <family val="2"/>
      </rPr>
      <t>)</t>
    </r>
  </si>
  <si>
    <t>TIP IB01082</t>
    <phoneticPr fontId="0"/>
  </si>
  <si>
    <t>Response improvement of IA Manufacturing Cost Creation</t>
    <phoneticPr fontId="0"/>
  </si>
  <si>
    <t>SDSIT0000008201803220001</t>
  </si>
  <si>
    <r>
      <t xml:space="preserve">TIP PRAS IA </t>
    </r>
    <r>
      <rPr>
        <sz val="11"/>
        <rFont val="ＭＳ Ｐゴシック"/>
        <family val="3"/>
        <charset val="128"/>
      </rPr>
      <t>月次処理レスポンスチューニング</t>
    </r>
    <r>
      <rPr>
        <sz val="11"/>
        <rFont val="Arial"/>
        <family val="2"/>
      </rPr>
      <t>(ME-Sui</t>
    </r>
    <r>
      <rPr>
        <sz val="11"/>
        <rFont val="ＭＳ Ｐゴシック"/>
        <family val="3"/>
        <charset val="128"/>
      </rPr>
      <t>開発適用</t>
    </r>
    <r>
      <rPr>
        <sz val="11"/>
        <rFont val="Arial"/>
        <family val="2"/>
      </rPr>
      <t>)</t>
    </r>
  </si>
  <si>
    <t>TIP IB01083</t>
    <phoneticPr fontId="0"/>
  </si>
  <si>
    <t>Recovery of MTL_TRANSACTIONS_INTERFACE due to PRAS server reboot</t>
    <phoneticPr fontId="0"/>
  </si>
  <si>
    <t>SDSIT0000008201802020004</t>
    <phoneticPr fontId="0"/>
  </si>
  <si>
    <r>
      <t>TIP PRAS PRAS</t>
    </r>
    <r>
      <rPr>
        <sz val="11"/>
        <rFont val="ＭＳ Ｐゴシック"/>
        <family val="3"/>
        <charset val="128"/>
      </rPr>
      <t>サーバ再起動による</t>
    </r>
    <r>
      <rPr>
        <sz val="11"/>
        <rFont val="Arial"/>
        <family val="2"/>
      </rPr>
      <t>MTL_TRANSACTIONS_INTERFACE</t>
    </r>
    <r>
      <rPr>
        <sz val="11"/>
        <rFont val="ＭＳ Ｐゴシック"/>
        <family val="3"/>
        <charset val="128"/>
      </rPr>
      <t>不正データリカバリ</t>
    </r>
    <r>
      <rPr>
        <sz val="11"/>
        <rFont val="Arial"/>
        <family val="2"/>
      </rPr>
      <t>(ME-Sui DB</t>
    </r>
    <r>
      <rPr>
        <sz val="11"/>
        <rFont val="ＭＳ Ｐゴシック"/>
        <family val="3"/>
        <charset val="128"/>
      </rPr>
      <t>更新</t>
    </r>
    <r>
      <rPr>
        <sz val="11"/>
        <rFont val="Arial"/>
        <family val="2"/>
      </rPr>
      <t>)</t>
    </r>
  </si>
  <si>
    <t>TIP IB01084</t>
    <phoneticPr fontId="0"/>
  </si>
  <si>
    <t>Failback of Cut-off coverage for OCEAN System</t>
    <phoneticPr fontId="0"/>
  </si>
  <si>
    <t>SDSIT0000009201802050001</t>
    <phoneticPr fontId="0"/>
  </si>
  <si>
    <r>
      <t>TIP PRAS OCEAN</t>
    </r>
    <r>
      <rPr>
        <sz val="11"/>
        <rFont val="ＭＳ Ｐゴシック"/>
        <family val="3"/>
        <charset val="128"/>
      </rPr>
      <t>向け</t>
    </r>
    <r>
      <rPr>
        <sz val="11"/>
        <rFont val="Arial"/>
        <family val="2"/>
      </rPr>
      <t>View</t>
    </r>
    <r>
      <rPr>
        <sz val="11"/>
        <rFont val="ＭＳ Ｐゴシック"/>
        <family val="3"/>
        <charset val="128"/>
      </rPr>
      <t>の切り戻し</t>
    </r>
    <r>
      <rPr>
        <sz val="11"/>
        <rFont val="Arial"/>
        <family val="2"/>
      </rPr>
      <t>(ME-Sui</t>
    </r>
    <r>
      <rPr>
        <sz val="11"/>
        <rFont val="ＭＳ Ｐゴシック"/>
        <family val="3"/>
        <charset val="128"/>
      </rPr>
      <t>開発適用</t>
    </r>
    <r>
      <rPr>
        <sz val="11"/>
        <rFont val="Arial"/>
        <family val="2"/>
      </rPr>
      <t>)</t>
    </r>
  </si>
  <si>
    <t>TIP IA01085</t>
    <phoneticPr fontId="0"/>
  </si>
  <si>
    <t>Update of Status, Process Flag and Re-routing of Approval for HPC Scrap Transactions</t>
  </si>
  <si>
    <t>To update process flag and status of HPC Scrap transactions</t>
  </si>
  <si>
    <t>SDSIT0000008201802070001</t>
    <phoneticPr fontId="0"/>
  </si>
  <si>
    <r>
      <t>TIP PRAS HDD</t>
    </r>
    <r>
      <rPr>
        <sz val="11"/>
        <rFont val="ＭＳ Ｐゴシック"/>
        <family val="3"/>
        <charset val="128"/>
      </rPr>
      <t>不正</t>
    </r>
    <r>
      <rPr>
        <sz val="11"/>
        <rFont val="Arial"/>
        <family val="2"/>
      </rPr>
      <t>Scrap</t>
    </r>
    <r>
      <rPr>
        <sz val="11"/>
        <rFont val="ＭＳ Ｐゴシック"/>
        <family val="3"/>
        <charset val="128"/>
      </rPr>
      <t>データの削除</t>
    </r>
    <r>
      <rPr>
        <sz val="11"/>
        <rFont val="Arial"/>
        <family val="2"/>
      </rPr>
      <t>_20180131(TIP-ISD DB</t>
    </r>
    <r>
      <rPr>
        <sz val="11"/>
        <rFont val="ＭＳ Ｐゴシック"/>
        <family val="3"/>
        <charset val="128"/>
      </rPr>
      <t>更新</t>
    </r>
    <r>
      <rPr>
        <sz val="11"/>
        <rFont val="Arial"/>
        <family val="2"/>
      </rPr>
      <t>)</t>
    </r>
  </si>
  <si>
    <t>TIP IB01086</t>
    <phoneticPr fontId="0"/>
  </si>
  <si>
    <t>GigaCC server Password change_2018-Feb</t>
    <phoneticPr fontId="0"/>
  </si>
  <si>
    <t>TIP IB01087</t>
    <phoneticPr fontId="0"/>
  </si>
  <si>
    <t>Modification of immobility stock file creation</t>
    <phoneticPr fontId="0"/>
  </si>
  <si>
    <t>SDSIT0000009201802060001</t>
    <phoneticPr fontId="0"/>
  </si>
  <si>
    <r>
      <t xml:space="preserve">TIP PRAS IA </t>
    </r>
    <r>
      <rPr>
        <sz val="11"/>
        <rFont val="ＭＳ Ｐゴシック"/>
        <family val="3"/>
        <charset val="128"/>
      </rPr>
      <t>不動財データ転送処理修正</t>
    </r>
    <r>
      <rPr>
        <sz val="11"/>
        <rFont val="Arial"/>
        <family val="2"/>
      </rPr>
      <t>(ME-Sui</t>
    </r>
    <r>
      <rPr>
        <sz val="11"/>
        <rFont val="ＭＳ Ｐゴシック"/>
        <family val="3"/>
        <charset val="128"/>
      </rPr>
      <t>開発適用</t>
    </r>
    <r>
      <rPr>
        <sz val="11"/>
        <rFont val="Arial"/>
        <family val="2"/>
      </rPr>
      <t>)</t>
    </r>
  </si>
  <si>
    <t>TIP IA01088</t>
    <phoneticPr fontId="0"/>
  </si>
  <si>
    <t>Performed Data Extraction and Conversion directly in database</t>
  </si>
  <si>
    <t>SDSIT0000008201803150002</t>
    <phoneticPr fontId="0"/>
  </si>
  <si>
    <r>
      <t>TIP PRAS GAIA</t>
    </r>
    <r>
      <rPr>
        <sz val="11"/>
        <rFont val="ＭＳ Ｐゴシック"/>
        <family val="3"/>
        <charset val="128"/>
      </rPr>
      <t>インターフェースデータ修正・シーケンス修正</t>
    </r>
    <r>
      <rPr>
        <sz val="11"/>
        <rFont val="Arial"/>
        <family val="2"/>
      </rPr>
      <t>(TIP-ISD DB</t>
    </r>
    <r>
      <rPr>
        <sz val="11"/>
        <rFont val="ＭＳ Ｐゴシック"/>
        <family val="3"/>
        <charset val="128"/>
      </rPr>
      <t>更新</t>
    </r>
    <r>
      <rPr>
        <sz val="11"/>
        <rFont val="Arial"/>
        <family val="2"/>
      </rPr>
      <t>)</t>
    </r>
  </si>
  <si>
    <t>TIP IA01090</t>
    <phoneticPr fontId="0"/>
  </si>
  <si>
    <t>Recovery of AP Invoices that did not interface to GAIA</t>
  </si>
  <si>
    <t>Incorrect parameter used by business user causing lines not to interface correctly</t>
  </si>
  <si>
    <t>SDSIT0000008201802280003</t>
    <phoneticPr fontId="0"/>
  </si>
  <si>
    <r>
      <t xml:space="preserve">TIP PRAS GAIA </t>
    </r>
    <r>
      <rPr>
        <sz val="11"/>
        <rFont val="ＭＳ Ｐゴシック"/>
        <family val="3"/>
        <charset val="128"/>
      </rPr>
      <t>インターフェースデータリカバリ対応</t>
    </r>
    <r>
      <rPr>
        <sz val="11"/>
        <rFont val="Arial"/>
        <family val="2"/>
      </rPr>
      <t>_20180205(TIP-ISD DB</t>
    </r>
    <r>
      <rPr>
        <sz val="11"/>
        <rFont val="ＭＳ Ｐゴシック"/>
        <family val="3"/>
        <charset val="128"/>
      </rPr>
      <t>更新</t>
    </r>
    <r>
      <rPr>
        <sz val="11"/>
        <rFont val="Arial"/>
        <family val="2"/>
      </rPr>
      <t>)</t>
    </r>
  </si>
  <si>
    <t>TIP IA01091</t>
    <phoneticPr fontId="0"/>
  </si>
  <si>
    <t>Change subinventory status (RGA Shipped drives JAN2018-2)</t>
  </si>
  <si>
    <t>SDSIT0000008201802260001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</si>
  <si>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_20180205(TIP-ISD DB</t>
    </r>
    <r>
      <rPr>
        <sz val="11"/>
        <rFont val="ＭＳ Ｐゴシック"/>
        <family val="3"/>
        <charset val="128"/>
      </rPr>
      <t>更新</t>
    </r>
    <r>
      <rPr>
        <sz val="11"/>
        <rFont val="Arial"/>
        <family val="2"/>
      </rPr>
      <t>)</t>
    </r>
  </si>
  <si>
    <t>TIP IB01093</t>
    <phoneticPr fontId="0"/>
  </si>
  <si>
    <t>Change threshold of PGA memory usage rate of download tool for zombie process avoiding</t>
    <phoneticPr fontId="0"/>
  </si>
  <si>
    <t>SDSIT0000009201802140002</t>
    <phoneticPr fontId="0"/>
  </si>
  <si>
    <r>
      <t xml:space="preserve">TIP PRAS </t>
    </r>
    <r>
      <rPr>
        <sz val="11"/>
        <rFont val="ＭＳ Ｐゴシック"/>
        <family val="3"/>
        <charset val="128"/>
      </rPr>
      <t>ゾンビプロセス発生回避の為のダウンロードツールの</t>
    </r>
    <r>
      <rPr>
        <sz val="11"/>
        <rFont val="Arial"/>
        <family val="2"/>
      </rPr>
      <t>PGA</t>
    </r>
    <r>
      <rPr>
        <sz val="11"/>
        <rFont val="ＭＳ Ｐゴシック"/>
        <family val="3"/>
        <charset val="128"/>
      </rPr>
      <t>メモリ使用率の閾値変更</t>
    </r>
    <r>
      <rPr>
        <sz val="11"/>
        <rFont val="Arial"/>
        <family val="2"/>
      </rPr>
      <t>(ME-Sui DB</t>
    </r>
    <r>
      <rPr>
        <sz val="11"/>
        <rFont val="ＭＳ Ｐゴシック"/>
        <family val="3"/>
        <charset val="128"/>
      </rPr>
      <t>更新</t>
    </r>
    <r>
      <rPr>
        <sz val="11"/>
        <rFont val="Arial"/>
        <family val="2"/>
      </rPr>
      <t>)</t>
    </r>
  </si>
  <si>
    <t>TIP IA01094</t>
  </si>
  <si>
    <t>Decommissioning of ind_invrcv.brw data download due to high memory usage</t>
  </si>
  <si>
    <t>Decommissioning of ind_invrcv.brw data download</t>
    <phoneticPr fontId="0"/>
  </si>
  <si>
    <t>TIP IB01095</t>
    <phoneticPr fontId="0"/>
  </si>
  <si>
    <t>Unnecessary SSD BOM data has been connected from OPSS FEB-10-2018</t>
    <phoneticPr fontId="0"/>
  </si>
  <si>
    <t>SDSIT0000008201802130001</t>
    <phoneticPr fontId="0"/>
  </si>
  <si>
    <r>
      <t>TIP PRAS SSD BOM OPSS</t>
    </r>
    <r>
      <rPr>
        <sz val="11"/>
        <rFont val="ＭＳ Ｐゴシック"/>
        <family val="3"/>
        <charset val="128"/>
      </rPr>
      <t>誤接続データリカバリ</t>
    </r>
    <r>
      <rPr>
        <sz val="11"/>
        <rFont val="Arial"/>
        <family val="2"/>
      </rPr>
      <t>_20180210(ME-Sui DB</t>
    </r>
    <r>
      <rPr>
        <sz val="11"/>
        <rFont val="ＭＳ Ｐゴシック"/>
        <family val="3"/>
        <charset val="128"/>
      </rPr>
      <t>更新</t>
    </r>
    <r>
      <rPr>
        <sz val="11"/>
        <rFont val="Arial"/>
        <family val="2"/>
      </rPr>
      <t>)</t>
    </r>
  </si>
  <si>
    <t>TIP IB01096</t>
    <phoneticPr fontId="0"/>
  </si>
  <si>
    <t>Abolish unnecessary Download SQL(XXMFG)</t>
    <phoneticPr fontId="0"/>
  </si>
  <si>
    <t>SDSIT0000009201802190001</t>
    <phoneticPr fontId="0"/>
  </si>
  <si>
    <r>
      <t xml:space="preserve">TIP PRAS </t>
    </r>
    <r>
      <rPr>
        <sz val="11"/>
        <rFont val="ＭＳ Ｐゴシック"/>
        <family val="3"/>
        <charset val="128"/>
      </rPr>
      <t>廃止ダウンロード</t>
    </r>
    <r>
      <rPr>
        <sz val="11"/>
        <rFont val="Arial"/>
        <family val="2"/>
      </rPr>
      <t>SQL</t>
    </r>
    <r>
      <rPr>
        <sz val="11"/>
        <rFont val="ＭＳ Ｐゴシック"/>
        <family val="3"/>
        <charset val="128"/>
      </rPr>
      <t>の削除</t>
    </r>
    <r>
      <rPr>
        <sz val="11"/>
        <rFont val="Arial"/>
        <family val="2"/>
      </rPr>
      <t>(XXMFG)(ME-Sui DB</t>
    </r>
    <r>
      <rPr>
        <sz val="11"/>
        <rFont val="ＭＳ Ｐゴシック"/>
        <family val="3"/>
        <charset val="128"/>
      </rPr>
      <t>更新</t>
    </r>
    <r>
      <rPr>
        <sz val="11"/>
        <rFont val="Arial"/>
        <family val="2"/>
      </rPr>
      <t>)</t>
    </r>
  </si>
  <si>
    <t>TIP IB01097</t>
    <phoneticPr fontId="0"/>
  </si>
  <si>
    <t>Abolish unnecessary Download SQL(XXPUR)</t>
    <phoneticPr fontId="0"/>
  </si>
  <si>
    <t>SDSIT0000009201802140001</t>
    <phoneticPr fontId="0"/>
  </si>
  <si>
    <r>
      <t xml:space="preserve">TIP PRAS </t>
    </r>
    <r>
      <rPr>
        <sz val="11"/>
        <rFont val="ＭＳ Ｐゴシック"/>
        <family val="3"/>
        <charset val="128"/>
      </rPr>
      <t>廃止ダウンロード</t>
    </r>
    <r>
      <rPr>
        <sz val="11"/>
        <rFont val="Arial"/>
        <family val="2"/>
      </rPr>
      <t>SQL</t>
    </r>
    <r>
      <rPr>
        <sz val="11"/>
        <rFont val="ＭＳ Ｐゴシック"/>
        <family val="3"/>
        <charset val="128"/>
      </rPr>
      <t>の削除</t>
    </r>
    <r>
      <rPr>
        <sz val="11"/>
        <rFont val="Arial"/>
        <family val="2"/>
      </rPr>
      <t>(XXPUR)(ME-Sui DB</t>
    </r>
    <r>
      <rPr>
        <sz val="11"/>
        <rFont val="ＭＳ Ｐゴシック"/>
        <family val="3"/>
        <charset val="128"/>
      </rPr>
      <t>更新</t>
    </r>
    <r>
      <rPr>
        <sz val="11"/>
        <rFont val="Arial"/>
        <family val="2"/>
      </rPr>
      <t>)</t>
    </r>
  </si>
  <si>
    <t>TIP IB01098</t>
  </si>
  <si>
    <t>SDSIT0000008201802150001</t>
    <phoneticPr fontId="0"/>
  </si>
  <si>
    <r>
      <t>TIP PRAS E-DATA(ESD)</t>
    </r>
    <r>
      <rPr>
        <sz val="11"/>
        <rFont val="ＭＳ Ｐゴシック"/>
        <family val="3"/>
        <charset val="128"/>
      </rPr>
      <t>送信処理リカバリ</t>
    </r>
    <r>
      <rPr>
        <sz val="11"/>
        <rFont val="Arial"/>
        <family val="2"/>
      </rPr>
      <t>(ME-Sui DB</t>
    </r>
    <r>
      <rPr>
        <sz val="11"/>
        <rFont val="ＭＳ Ｐゴシック"/>
        <family val="3"/>
        <charset val="128"/>
      </rPr>
      <t>更新</t>
    </r>
    <r>
      <rPr>
        <sz val="11"/>
        <rFont val="Arial"/>
        <family val="2"/>
      </rPr>
      <t>)</t>
    </r>
  </si>
  <si>
    <t>TIP IB01099</t>
    <phoneticPr fontId="0"/>
  </si>
  <si>
    <t>Inactive of Standard responsibility(AZN Menu) for ITGC</t>
    <phoneticPr fontId="0"/>
  </si>
  <si>
    <t>SDSIT0000009201802200002</t>
    <phoneticPr fontId="0"/>
  </si>
  <si>
    <r>
      <t>TIP PRAS Process Tab(AZN</t>
    </r>
    <r>
      <rPr>
        <sz val="11"/>
        <rFont val="ＭＳ Ｐゴシック"/>
        <family val="3"/>
        <charset val="128"/>
      </rPr>
      <t>メニュー</t>
    </r>
    <r>
      <rPr>
        <sz val="11"/>
        <rFont val="Arial"/>
        <family val="2"/>
      </rPr>
      <t>)</t>
    </r>
    <r>
      <rPr>
        <sz val="11"/>
        <rFont val="ＭＳ Ｐゴシック"/>
        <family val="3"/>
        <charset val="128"/>
      </rPr>
      <t>の無効化</t>
    </r>
    <r>
      <rPr>
        <sz val="11"/>
        <rFont val="Arial"/>
        <family val="2"/>
      </rPr>
      <t>(for ITGC)</t>
    </r>
  </si>
  <si>
    <t>TIP IB01100</t>
    <phoneticPr fontId="0"/>
  </si>
  <si>
    <t>Inactive of Profile Option(Utilities Diagnostics) for ITGC</t>
    <phoneticPr fontId="0"/>
  </si>
  <si>
    <t>SDSIT0000009201802200001</t>
    <phoneticPr fontId="0"/>
  </si>
  <si>
    <r>
      <t>TIP PRAS Profile Option(Diagnostics)</t>
    </r>
    <r>
      <rPr>
        <sz val="11"/>
        <rFont val="ＭＳ Ｐゴシック"/>
        <family val="3"/>
        <charset val="128"/>
      </rPr>
      <t>の無効化</t>
    </r>
    <r>
      <rPr>
        <sz val="11"/>
        <rFont val="Arial"/>
        <family val="2"/>
      </rPr>
      <t>(for ITGC)</t>
    </r>
  </si>
  <si>
    <t>TIP IB01101</t>
    <phoneticPr fontId="0"/>
  </si>
  <si>
    <t>Inactive of COMMON user's responsibility which have "System Administrator" for ITGC2</t>
    <phoneticPr fontId="0"/>
  </si>
  <si>
    <r>
      <rPr>
        <sz val="11"/>
        <rFont val="ＭＳ Ｐゴシック"/>
        <family val="3"/>
        <charset val="128"/>
      </rPr>
      <t>ＥＢＳシステム利用者設定</t>
    </r>
  </si>
  <si>
    <t>SDSIT0000012201802190001</t>
    <phoneticPr fontId="0"/>
  </si>
  <si>
    <r>
      <t xml:space="preserve">TIP PRAS </t>
    </r>
    <r>
      <rPr>
        <sz val="11"/>
        <rFont val="ＭＳ Ｐゴシック"/>
        <family val="3"/>
        <charset val="128"/>
      </rPr>
      <t>導入時に付与していた共通ユーザの高権限職責の廃止</t>
    </r>
  </si>
  <si>
    <t>TIP IA01102</t>
    <phoneticPr fontId="0"/>
  </si>
  <si>
    <t>Hangup Transaction in TIP_SSDMO_INTERFACE due to Transaction timing of Completion and Creation of Operation Sequence</t>
    <phoneticPr fontId="0"/>
  </si>
  <si>
    <t>SDSIT0000008201802210001</t>
    <phoneticPr fontId="0"/>
  </si>
  <si>
    <r>
      <t>TIP PRAS ESD</t>
    </r>
    <r>
      <rPr>
        <sz val="11"/>
        <rFont val="ＭＳ Ｐゴシック"/>
        <family val="3"/>
        <charset val="128"/>
      </rPr>
      <t>完成データリカバリ</t>
    </r>
    <r>
      <rPr>
        <sz val="11"/>
        <rFont val="Arial"/>
        <family val="2"/>
      </rPr>
      <t>_20180219(TIP-ISD DB</t>
    </r>
    <r>
      <rPr>
        <sz val="11"/>
        <rFont val="ＭＳ Ｐゴシック"/>
        <family val="3"/>
        <charset val="128"/>
      </rPr>
      <t>更新</t>
    </r>
    <r>
      <rPr>
        <sz val="11"/>
        <rFont val="Arial"/>
        <family val="2"/>
      </rPr>
      <t>)</t>
    </r>
  </si>
  <si>
    <t>TIP IA01103</t>
    <phoneticPr fontId="0"/>
  </si>
  <si>
    <t>MRP(Addon)</t>
  </si>
  <si>
    <t>Re-Enable of New Item List data download needed by EPP for daily shipment transaction checking</t>
  </si>
  <si>
    <t>This data download still needed by EPP for their Daily shipment transaction checking</t>
  </si>
  <si>
    <t>K.Solas</t>
  </si>
  <si>
    <t>TIP IA01104</t>
  </si>
  <si>
    <t>Transferred Functions from XXMIG_USER account</t>
  </si>
  <si>
    <t>SDSIT0000008201802230001</t>
    <phoneticPr fontId="0"/>
  </si>
  <si>
    <r>
      <t>TIP</t>
    </r>
    <r>
      <rPr>
        <sz val="11"/>
        <rFont val="ＭＳ Ｐゴシック"/>
        <family val="3"/>
        <charset val="128"/>
      </rPr>
      <t>メニューの追加対応</t>
    </r>
  </si>
  <si>
    <t>TIP IA01105</t>
    <phoneticPr fontId="0"/>
  </si>
  <si>
    <t>INV(Addon)</t>
  </si>
  <si>
    <t>Re-Enable INV Data Downloaders</t>
  </si>
  <si>
    <t>TIP IA01107</t>
  </si>
  <si>
    <t>Enabling of ESD_BOMCMP_PRC Data Download</t>
  </si>
  <si>
    <t>After decommissioning of data download tools in Oracle, user claims that they are still using ESD_BOMCMP_PRC for product quotation.</t>
  </si>
  <si>
    <t>TIP IB01112</t>
    <phoneticPr fontId="0"/>
  </si>
  <si>
    <t>Reconsideration of IS COMMON user</t>
    <phoneticPr fontId="0"/>
  </si>
  <si>
    <t>SDSIT0000009201802230001</t>
    <phoneticPr fontId="0"/>
  </si>
  <si>
    <r>
      <t>TIP PRAS IS</t>
    </r>
    <r>
      <rPr>
        <sz val="11"/>
        <rFont val="ＭＳ Ｐゴシック"/>
        <family val="3"/>
        <charset val="128"/>
      </rPr>
      <t>共通ユーザの見直し</t>
    </r>
  </si>
  <si>
    <t>TIP IA01114</t>
  </si>
  <si>
    <t>Recovery of items without CONNECT_STATUS in TIP_BOM_ITEM_NO</t>
  </si>
  <si>
    <t>MPL Changes did not reflect in BOM data for affected 12 HDD Kataban with 26-FEB effectivity date, due to tip_bom_item_no.connect_status is null because TIP PN BOM Revision program does not update this table</t>
  </si>
  <si>
    <t>PN Revision Program - TIP_BOM_ITEM_NO.CONNECT_STATUS</t>
  </si>
  <si>
    <t>SDSIT0000008201802270001</t>
  </si>
  <si>
    <r>
      <t>TIP PRAS BOM</t>
    </r>
    <r>
      <rPr>
        <sz val="11"/>
        <rFont val="ＭＳ Ｐゴシック"/>
        <family val="3"/>
        <charset val="128"/>
      </rPr>
      <t>変更時の承認機能の不具合リカバリ</t>
    </r>
    <r>
      <rPr>
        <sz val="11"/>
        <rFont val="Arial"/>
        <family val="2"/>
      </rPr>
      <t>(TIP-ISD DB</t>
    </r>
    <r>
      <rPr>
        <sz val="11"/>
        <rFont val="ＭＳ Ｐゴシック"/>
        <family val="3"/>
        <charset val="128"/>
      </rPr>
      <t>更新</t>
    </r>
    <r>
      <rPr>
        <sz val="11"/>
        <rFont val="Arial"/>
        <family val="2"/>
      </rPr>
      <t>)</t>
    </r>
  </si>
  <si>
    <t>TIP IA01115</t>
  </si>
  <si>
    <t>Recovery of EOL scanned parts transacted in EHD Scrap</t>
    <phoneticPr fontId="0"/>
  </si>
  <si>
    <t>PIC Overlooked EOL parts code during scanning in EHD Scrap System</t>
    <phoneticPr fontId="0"/>
  </si>
  <si>
    <t>SDSIT0000008201802270002</t>
  </si>
  <si>
    <r>
      <t>TIP PRAS EHD Scrap</t>
    </r>
    <r>
      <rPr>
        <sz val="11"/>
        <rFont val="ＭＳ Ｐゴシック"/>
        <family val="3"/>
        <charset val="128"/>
      </rPr>
      <t>エラーデータリカバリ</t>
    </r>
    <r>
      <rPr>
        <sz val="11"/>
        <rFont val="Arial"/>
        <family val="2"/>
      </rPr>
      <t>_20180226(TIP-ISD DB</t>
    </r>
    <r>
      <rPr>
        <sz val="11"/>
        <rFont val="ＭＳ Ｐゴシック"/>
        <family val="3"/>
        <charset val="128"/>
      </rPr>
      <t>更新</t>
    </r>
    <r>
      <rPr>
        <sz val="11"/>
        <rFont val="Arial"/>
        <family val="2"/>
      </rPr>
      <t>)</t>
    </r>
  </si>
  <si>
    <t>TIP IA01116</t>
  </si>
  <si>
    <t xml:space="preserve">Recovery of WEB-EDI data connection error </t>
  </si>
  <si>
    <t>An error occurred at data connection to WEB-EDI around 02/10/18 which caused some data not to interface to WEB-EDI</t>
  </si>
  <si>
    <t>SDSIT0000009201802270001</t>
    <phoneticPr fontId="0"/>
  </si>
  <si>
    <r>
      <t>TIP PRAS WEB-EDI</t>
    </r>
    <r>
      <rPr>
        <sz val="11"/>
        <rFont val="ＭＳ Ｐゴシック"/>
        <family val="3"/>
        <charset val="128"/>
      </rPr>
      <t>へのエラーデータの再送</t>
    </r>
    <r>
      <rPr>
        <sz val="11"/>
        <rFont val="Arial"/>
        <family val="2"/>
      </rPr>
      <t>_20180227(ME-Sui DB</t>
    </r>
    <r>
      <rPr>
        <sz val="11"/>
        <rFont val="ＭＳ Ｐゴシック"/>
        <family val="3"/>
        <charset val="128"/>
      </rPr>
      <t>更新</t>
    </r>
    <r>
      <rPr>
        <sz val="11"/>
        <rFont val="Arial"/>
        <family val="2"/>
      </rPr>
      <t>)</t>
    </r>
  </si>
  <si>
    <t>TIP IA01117</t>
  </si>
  <si>
    <t>Data insertion of EHD Packing Completion for JAN-2018</t>
    <phoneticPr fontId="0"/>
  </si>
  <si>
    <t>To generate packing vs. PRAS report needed by Auditor</t>
    <phoneticPr fontId="0"/>
  </si>
  <si>
    <t>SDSIT0000008201802280001</t>
    <phoneticPr fontId="0"/>
  </si>
  <si>
    <r>
      <t xml:space="preserve">TIP PRAS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</si>
  <si>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IA01118</t>
  </si>
  <si>
    <t>Recovery of RCV transactions that did not interface to GAIA</t>
  </si>
  <si>
    <t>RCV transactions did not interface to GAIA due to transactions were interfaced a day after execution of conversion program. (conversion program increments file creation)</t>
  </si>
  <si>
    <r>
      <t xml:space="preserve">TIP PRAS GAIA </t>
    </r>
    <r>
      <rPr>
        <sz val="11"/>
        <rFont val="ＭＳ Ｐゴシック"/>
        <family val="3"/>
        <charset val="128"/>
      </rPr>
      <t>インターフェースデータリカバリ対応</t>
    </r>
    <r>
      <rPr>
        <sz val="11"/>
        <rFont val="Arial"/>
        <family val="2"/>
      </rPr>
      <t>_20180209(TIP-ISD DB</t>
    </r>
    <r>
      <rPr>
        <sz val="11"/>
        <rFont val="ＭＳ Ｐゴシック"/>
        <family val="3"/>
        <charset val="128"/>
      </rPr>
      <t>更新</t>
    </r>
    <r>
      <rPr>
        <sz val="11"/>
        <rFont val="Arial"/>
        <family val="2"/>
      </rPr>
      <t>)</t>
    </r>
  </si>
  <si>
    <t>TIP IA01089</t>
    <phoneticPr fontId="0"/>
  </si>
  <si>
    <t>Enhancement of PN BOM Completion Program</t>
    <phoneticPr fontId="0"/>
  </si>
  <si>
    <t>SDSIT0000009201802090002</t>
  </si>
  <si>
    <r>
      <t>TIP PRAS BOM</t>
    </r>
    <r>
      <rPr>
        <sz val="11"/>
        <rFont val="ＭＳ Ｐゴシック"/>
        <family val="3"/>
        <charset val="128"/>
      </rPr>
      <t>変更時の承認機能の不具合修正</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</si>
  <si>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IA01092</t>
    <phoneticPr fontId="0"/>
  </si>
  <si>
    <t xml:space="preserve">Modification of XX00IF GL Data Extraction Program for Interfacing </t>
  </si>
  <si>
    <t>Long term solution for encountered slow performance for GL Extraction.</t>
  </si>
  <si>
    <t>Extraction Program</t>
  </si>
  <si>
    <t>SDSIT0000008201802090001</t>
    <phoneticPr fontId="0"/>
  </si>
  <si>
    <r>
      <t>TIP PRAS GAIA</t>
    </r>
    <r>
      <rPr>
        <sz val="11"/>
        <rFont val="ＭＳ Ｐゴシック"/>
        <family val="3"/>
        <charset val="128"/>
      </rPr>
      <t>インターフェース</t>
    </r>
    <r>
      <rPr>
        <sz val="11"/>
        <rFont val="Arial"/>
        <family val="2"/>
      </rPr>
      <t>GL</t>
    </r>
    <r>
      <rPr>
        <sz val="11"/>
        <rFont val="ＭＳ Ｐゴシック"/>
        <family val="3"/>
        <charset val="128"/>
      </rPr>
      <t>データ抽出プログラム修正</t>
    </r>
    <r>
      <rPr>
        <sz val="11"/>
        <rFont val="Arial"/>
        <family val="2"/>
      </rPr>
      <t xml:space="preserve">(TIP-ISD </t>
    </r>
    <r>
      <rPr>
        <sz val="11"/>
        <rFont val="ＭＳ Ｐゴシック"/>
        <family val="3"/>
        <charset val="128"/>
      </rPr>
      <t>開発／</t>
    </r>
    <r>
      <rPr>
        <sz val="11"/>
        <rFont val="Arial"/>
        <family val="2"/>
      </rPr>
      <t>TIP-ISD DB</t>
    </r>
    <r>
      <rPr>
        <sz val="11"/>
        <rFont val="ＭＳ Ｐゴシック"/>
        <family val="3"/>
        <charset val="128"/>
      </rPr>
      <t>更新</t>
    </r>
    <r>
      <rPr>
        <sz val="11"/>
        <rFont val="Arial"/>
        <family val="2"/>
      </rPr>
      <t>)</t>
    </r>
  </si>
  <si>
    <t>TIP IB01106</t>
    <phoneticPr fontId="0"/>
  </si>
  <si>
    <t>GigaCC server Password change_for CCPH_2018-Feb(Request for HLL)</t>
    <phoneticPr fontId="0"/>
  </si>
  <si>
    <t>SDSIT0000008201802260002</t>
    <phoneticPr fontId="0"/>
  </si>
  <si>
    <r>
      <t>TIP PRAS CCPH</t>
    </r>
    <r>
      <rPr>
        <sz val="11"/>
        <rFont val="ＭＳ Ｐゴシック"/>
        <family val="3"/>
        <charset val="128"/>
      </rPr>
      <t>用</t>
    </r>
    <r>
      <rPr>
        <sz val="11"/>
        <rFont val="Arial"/>
        <family val="2"/>
      </rPr>
      <t>GigaCC</t>
    </r>
    <r>
      <rPr>
        <sz val="11"/>
        <rFont val="ＭＳ Ｐゴシック"/>
        <family val="3"/>
        <charset val="128"/>
      </rPr>
      <t>パスワード変更</t>
    </r>
    <r>
      <rPr>
        <sz val="11"/>
        <rFont val="Arial"/>
        <family val="2"/>
      </rPr>
      <t>(Request for HLL)</t>
    </r>
  </si>
  <si>
    <t>TIP IA01108</t>
    <phoneticPr fontId="0"/>
  </si>
  <si>
    <t>Enabling of SSD_BOMCMP_PRC Data Download</t>
  </si>
  <si>
    <t xml:space="preserve">Users are still using SSD_BOMCMP_PRC for product quotation. </t>
  </si>
  <si>
    <t>TIP IA01110</t>
    <phoneticPr fontId="0"/>
  </si>
  <si>
    <t>Update of incorrect assigned position ID on XXPUR_PRPO_AFC_LINE</t>
  </si>
  <si>
    <t>Incorrect setup of position ID on XXPUR_PRPO_AFC_LINE</t>
  </si>
  <si>
    <t>SDSIT0000008201802260003</t>
    <phoneticPr fontId="0"/>
  </si>
  <si>
    <r>
      <t>TIP PRAS PUR PO</t>
    </r>
    <r>
      <rPr>
        <sz val="11"/>
        <rFont val="ＭＳ Ｐゴシック"/>
        <family val="3"/>
        <charset val="128"/>
      </rPr>
      <t>承認フローのリカバリ対応</t>
    </r>
    <r>
      <rPr>
        <sz val="11"/>
        <rFont val="Arial"/>
        <family val="2"/>
      </rPr>
      <t>_20180226(TIP-ISD DB</t>
    </r>
    <r>
      <rPr>
        <sz val="11"/>
        <rFont val="ＭＳ Ｐゴシック"/>
        <family val="3"/>
        <charset val="128"/>
      </rPr>
      <t>更新</t>
    </r>
    <r>
      <rPr>
        <sz val="11"/>
        <rFont val="Arial"/>
        <family val="2"/>
      </rPr>
      <t>)</t>
    </r>
  </si>
  <si>
    <t>TIP IA01113</t>
  </si>
  <si>
    <t>BPO BATCHING CALENDAR request for 2018</t>
  </si>
  <si>
    <t>TIP IA01119</t>
  </si>
  <si>
    <t>PUR(Addon)</t>
    <phoneticPr fontId="0"/>
  </si>
  <si>
    <t>PO and auto VMI Acceptance Process Error</t>
  </si>
  <si>
    <t xml:space="preserve">The error occurred in auto PO and auto VMI Acceptance Process.
A problem occurred in PCMPOMNT, and PO was not created
</t>
  </si>
  <si>
    <t>SDSIT0000008201803020003</t>
    <phoneticPr fontId="0"/>
  </si>
  <si>
    <r>
      <t>TIP PRAS VMI</t>
    </r>
    <r>
      <rPr>
        <sz val="11"/>
        <rFont val="ＭＳ Ｐゴシック"/>
        <family val="3"/>
        <charset val="128"/>
      </rPr>
      <t>払い出しエラーリカバリ対応</t>
    </r>
    <r>
      <rPr>
        <sz val="11"/>
        <rFont val="Arial"/>
        <family val="2"/>
      </rPr>
      <t>_20180228(ME-Sui DB</t>
    </r>
    <r>
      <rPr>
        <sz val="11"/>
        <rFont val="ＭＳ Ｐゴシック"/>
        <family val="3"/>
        <charset val="128"/>
      </rPr>
      <t>更新</t>
    </r>
    <r>
      <rPr>
        <sz val="11"/>
        <rFont val="Arial"/>
        <family val="2"/>
      </rPr>
      <t>)</t>
    </r>
  </si>
  <si>
    <t>TIP IA01120</t>
  </si>
  <si>
    <t>Recovery of incorrect RCV transaction in XX00IF GL and IA</t>
  </si>
  <si>
    <t>CLOSE</t>
    <phoneticPr fontId="0"/>
  </si>
  <si>
    <t>During PR creation requestor selected incorrect organization (SPM) thus upon RCV then to GAIA created error, also in IA due to reflected org is SPM</t>
  </si>
  <si>
    <t>SDSIT0000008201803020004</t>
    <phoneticPr fontId="0"/>
  </si>
  <si>
    <r>
      <t xml:space="preserve">TIP PRAS GAIA </t>
    </r>
    <r>
      <rPr>
        <sz val="11"/>
        <rFont val="ＭＳ Ｐゴシック"/>
        <family val="3"/>
        <charset val="128"/>
      </rPr>
      <t>インターフェースデータリカバリ対応</t>
    </r>
    <r>
      <rPr>
        <sz val="11"/>
        <rFont val="Arial"/>
        <family val="2"/>
      </rPr>
      <t>_20180228(TIP-ISD DB</t>
    </r>
    <r>
      <rPr>
        <sz val="11"/>
        <rFont val="ＭＳ Ｐゴシック"/>
        <family val="3"/>
        <charset val="128"/>
      </rPr>
      <t>更新</t>
    </r>
    <r>
      <rPr>
        <sz val="11"/>
        <rFont val="Arial"/>
        <family val="2"/>
      </rPr>
      <t>)</t>
    </r>
  </si>
  <si>
    <t>TIP IA01121</t>
  </si>
  <si>
    <t xml:space="preserve">Recovery of AR Extraction Interface Error </t>
  </si>
  <si>
    <t>Error occurred because of multiple location set up and no setup in PRAS torico code conversion master</t>
  </si>
  <si>
    <t>SDSIT0000008201803020006</t>
    <phoneticPr fontId="0"/>
  </si>
  <si>
    <r>
      <t>TIP PRAS GAIA AR</t>
    </r>
    <r>
      <rPr>
        <sz val="11"/>
        <rFont val="ＭＳ Ｐゴシック"/>
        <family val="3"/>
        <charset val="128"/>
      </rPr>
      <t>インターフェースデータリカバリ対応</t>
    </r>
    <r>
      <rPr>
        <sz val="11"/>
        <rFont val="Arial"/>
        <family val="2"/>
      </rPr>
      <t>_20180228(TIP-ISD DB</t>
    </r>
    <r>
      <rPr>
        <sz val="11"/>
        <rFont val="ＭＳ Ｐゴシック"/>
        <family val="3"/>
        <charset val="128"/>
      </rPr>
      <t>更新</t>
    </r>
    <r>
      <rPr>
        <sz val="11"/>
        <rFont val="Arial"/>
        <family val="2"/>
      </rPr>
      <t>)</t>
    </r>
  </si>
  <si>
    <t>TIP IA01122</t>
    <phoneticPr fontId="0"/>
  </si>
  <si>
    <t>SDSIT0000008201803020001</t>
    <phoneticPr fontId="0"/>
  </si>
  <si>
    <r>
      <t>TIP PRAS SSD</t>
    </r>
    <r>
      <rPr>
        <sz val="11"/>
        <rFont val="ＭＳ Ｐゴシック"/>
        <family val="3"/>
        <charset val="128"/>
      </rPr>
      <t>完成データリカバリ</t>
    </r>
    <r>
      <rPr>
        <sz val="11"/>
        <rFont val="Arial"/>
        <family val="2"/>
      </rPr>
      <t>_20180228(TIP-ISD DB</t>
    </r>
    <r>
      <rPr>
        <sz val="11"/>
        <rFont val="ＭＳ Ｐゴシック"/>
        <family val="3"/>
        <charset val="128"/>
      </rPr>
      <t>更新</t>
    </r>
    <r>
      <rPr>
        <sz val="11"/>
        <rFont val="Arial"/>
        <family val="2"/>
      </rPr>
      <t>)</t>
    </r>
  </si>
  <si>
    <t>TIP IB01111</t>
    <phoneticPr fontId="0"/>
  </si>
  <si>
    <t>Reconsideration of JOB execution user</t>
    <phoneticPr fontId="0"/>
  </si>
  <si>
    <r>
      <t>IS</t>
    </r>
    <r>
      <rPr>
        <sz val="11"/>
        <rFont val="ＭＳ Ｐゴシック"/>
        <family val="3"/>
        <charset val="128"/>
      </rPr>
      <t xml:space="preserve">起案
</t>
    </r>
    <r>
      <rPr>
        <sz val="11"/>
        <rFont val="Arial"/>
        <family val="2"/>
      </rPr>
      <t>EBS</t>
    </r>
    <r>
      <rPr>
        <sz val="11"/>
        <rFont val="ＭＳ Ｐゴシック"/>
        <family val="3"/>
        <charset val="128"/>
      </rPr>
      <t>利用者設定</t>
    </r>
  </si>
  <si>
    <t>ITGC1
ITGC2</t>
    <phoneticPr fontId="0"/>
  </si>
  <si>
    <t>SDSIT0000009201802230002
SDSIT0000012201803020001</t>
    <phoneticPr fontId="0"/>
  </si>
  <si>
    <r>
      <t>TIP PRAS JOB</t>
    </r>
    <r>
      <rPr>
        <sz val="11"/>
        <rFont val="ＭＳ Ｐゴシック"/>
        <family val="3"/>
        <charset val="128"/>
      </rPr>
      <t xml:space="preserve">実行ユーザの見直し
</t>
    </r>
    <r>
      <rPr>
        <sz val="11"/>
        <rFont val="Arial"/>
        <family val="2"/>
      </rPr>
      <t>TIP PRAS JOB</t>
    </r>
    <r>
      <rPr>
        <sz val="11"/>
        <rFont val="ＭＳ Ｐゴシック"/>
        <family val="3"/>
        <charset val="128"/>
      </rPr>
      <t>実行ユーザの見直しにともなう職責付与</t>
    </r>
  </si>
  <si>
    <t>TIP IA01134</t>
    <phoneticPr fontId="0"/>
  </si>
  <si>
    <t>Enhancement of Receipt Traveler Report</t>
  </si>
  <si>
    <t>During RT printing, the reflected “ITEM DESCRIPTION” is incomplete especially if the description has many characters or too long. 
This resulting to wrong transaction of issued/endorsed item to BU as well as time consuming during tagging of actual units.</t>
    <phoneticPr fontId="0"/>
  </si>
  <si>
    <t>SDSIT0000009201803140001</t>
    <phoneticPr fontId="0"/>
  </si>
  <si>
    <r>
      <t xml:space="preserve">TIP PRAS </t>
    </r>
    <r>
      <rPr>
        <sz val="11"/>
        <rFont val="ＭＳ Ｐゴシック"/>
        <family val="3"/>
        <charset val="128"/>
      </rPr>
      <t>トラベラーレポートのレイアウト変更</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</si>
  <si>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IA01109</t>
    <phoneticPr fontId="0"/>
  </si>
  <si>
    <t>Enhancement of Month End Cut-off Coverage in PlanAct, COMPASS, PROSPER and OCEAN Systems</t>
    <phoneticPr fontId="0"/>
  </si>
  <si>
    <t>EPP would like to request to modify the PlanAct logic in terms of data capture time during month end and 1st day of the month and connect this data to Plan Act, Compass, PROSPER and OCEAN systems.</t>
  </si>
  <si>
    <t>IT0000000022201805290001</t>
    <phoneticPr fontId="0"/>
  </si>
  <si>
    <r>
      <t xml:space="preserve">TIP PRAS </t>
    </r>
    <r>
      <rPr>
        <sz val="11"/>
        <rFont val="ＭＳ Ｐゴシック"/>
        <family val="3"/>
        <charset val="128"/>
      </rPr>
      <t>倉入処理の月初日入力制限</t>
    </r>
    <r>
      <rPr>
        <sz val="11"/>
        <rFont val="Arial"/>
        <family val="2"/>
      </rPr>
      <t>(ME-Sui</t>
    </r>
    <r>
      <rPr>
        <sz val="11"/>
        <rFont val="ＭＳ Ｐゴシック"/>
        <family val="3"/>
        <charset val="128"/>
      </rPr>
      <t>開発適用／</t>
    </r>
    <r>
      <rPr>
        <sz val="11"/>
        <rFont val="Arial"/>
        <family val="2"/>
      </rPr>
      <t>Request for HLL)</t>
    </r>
  </si>
  <si>
    <t>TIP IA01123</t>
  </si>
  <si>
    <t>Define program incompatibility of WIP MATERIAL TRANSACTION REPORT</t>
  </si>
  <si>
    <t xml:space="preserve">Error occurred upon running request during the execution time of the current request ,  </t>
  </si>
  <si>
    <t>TIP IA01124</t>
  </si>
  <si>
    <t xml:space="preserve">Uploading of XX00IFGL_INV_GL_JOURNAL_DATA view source file </t>
    <phoneticPr fontId="0"/>
  </si>
  <si>
    <t>Need to upload database compiled view in recreating XX00IFGL_INV_GL_JOURNAL_DATA</t>
  </si>
  <si>
    <t>SDSIT0000009201803050002</t>
    <phoneticPr fontId="0"/>
  </si>
  <si>
    <r>
      <t xml:space="preserve">TIP PRAS GAIA </t>
    </r>
    <r>
      <rPr>
        <sz val="11"/>
        <rFont val="ＭＳ Ｐゴシック"/>
        <family val="3"/>
        <charset val="128"/>
      </rPr>
      <t>インターフェース</t>
    </r>
    <r>
      <rPr>
        <sz val="11"/>
        <rFont val="Arial"/>
        <family val="2"/>
      </rPr>
      <t>View</t>
    </r>
    <r>
      <rPr>
        <sz val="11"/>
        <rFont val="ＭＳ Ｐゴシック"/>
        <family val="3"/>
        <charset val="128"/>
      </rPr>
      <t>修正</t>
    </r>
    <r>
      <rPr>
        <sz val="11"/>
        <rFont val="Arial"/>
        <family val="2"/>
      </rPr>
      <t>_</t>
    </r>
    <r>
      <rPr>
        <sz val="11"/>
        <rFont val="ＭＳ Ｐゴシック"/>
        <family val="3"/>
        <charset val="128"/>
      </rPr>
      <t>ソースアップロード</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</si>
  <si>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IA01125</t>
    <phoneticPr fontId="0"/>
  </si>
  <si>
    <t>Enhancement of PN BOM Completion Program (Phase 2)</t>
  </si>
  <si>
    <t>Additional update parameters for PN Revision Program to reflect MPL BOM Changes</t>
  </si>
  <si>
    <t>SDSIT0000009201803050001</t>
    <phoneticPr fontId="0"/>
  </si>
  <si>
    <r>
      <t>TIP PRAS BOM</t>
    </r>
    <r>
      <rPr>
        <sz val="11"/>
        <rFont val="ＭＳ Ｐゴシック"/>
        <family val="3"/>
        <charset val="128"/>
      </rPr>
      <t>変更時の承認機能の不具合修正</t>
    </r>
    <r>
      <rPr>
        <sz val="11"/>
        <rFont val="Arial"/>
        <family val="2"/>
      </rPr>
      <t xml:space="preserve"> Phrase2(TIP-ISD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</si>
  <si>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IA01126</t>
    <phoneticPr fontId="0"/>
  </si>
  <si>
    <t>Recovery of affected shipment due to NULL Interest column in customer setup</t>
  </si>
  <si>
    <t>Cannot proceed with shipment on affected PO due to NULL interest in customer setup</t>
  </si>
  <si>
    <t>SDSIT0000008201803050001</t>
    <phoneticPr fontId="0"/>
  </si>
  <si>
    <r>
      <t>TIP PRAS PO</t>
    </r>
    <r>
      <rPr>
        <sz val="11"/>
        <rFont val="ＭＳ Ｐゴシック"/>
        <family val="3"/>
        <charset val="128"/>
      </rPr>
      <t>の</t>
    </r>
    <r>
      <rPr>
        <sz val="11"/>
        <rFont val="Arial"/>
        <family val="2"/>
      </rPr>
      <t>INTEREST</t>
    </r>
    <r>
      <rPr>
        <sz val="11"/>
        <rFont val="ＭＳ Ｐゴシック"/>
        <family val="3"/>
        <charset val="128"/>
      </rPr>
      <t>項目リカバリ</t>
    </r>
    <r>
      <rPr>
        <sz val="11"/>
        <rFont val="Arial"/>
        <family val="2"/>
      </rPr>
      <t>(ME-Sui DB</t>
    </r>
    <r>
      <rPr>
        <sz val="11"/>
        <rFont val="ＭＳ Ｐゴシック"/>
        <family val="3"/>
        <charset val="128"/>
      </rPr>
      <t>更新</t>
    </r>
    <r>
      <rPr>
        <sz val="11"/>
        <rFont val="Arial"/>
        <family val="2"/>
      </rPr>
      <t>)</t>
    </r>
  </si>
  <si>
    <t>TIP IA01127</t>
  </si>
  <si>
    <t>Recovery of eSSD Short Shipment Correction</t>
  </si>
  <si>
    <t>Regarding the short shipment incident for eSSD, need urgent db update to correct the problem.</t>
  </si>
  <si>
    <t>SDSIT0000008201803060001</t>
    <phoneticPr fontId="0"/>
  </si>
  <si>
    <r>
      <t>TIP PRAS eSSD</t>
    </r>
    <r>
      <rPr>
        <sz val="11"/>
        <rFont val="ＭＳ Ｐゴシック"/>
        <family val="3"/>
        <charset val="128"/>
      </rPr>
      <t>出荷データ修正</t>
    </r>
    <r>
      <rPr>
        <sz val="11"/>
        <rFont val="Arial"/>
        <family val="2"/>
      </rPr>
      <t>(ME-Sui DB</t>
    </r>
    <r>
      <rPr>
        <sz val="11"/>
        <rFont val="ＭＳ Ｐゴシック"/>
        <family val="3"/>
        <charset val="128"/>
      </rPr>
      <t>更新</t>
    </r>
    <r>
      <rPr>
        <sz val="11"/>
        <rFont val="Arial"/>
        <family val="2"/>
      </rPr>
      <t>)</t>
    </r>
  </si>
  <si>
    <t>TIP IB01128</t>
    <phoneticPr fontId="0"/>
  </si>
  <si>
    <t>TMC server switch for DATA1(Request for HLL)</t>
    <phoneticPr fontId="0"/>
  </si>
  <si>
    <t>SDSIT0000009201803060001</t>
    <phoneticPr fontId="0"/>
  </si>
  <si>
    <r>
      <t>TIP PRAS DATA1 TMC</t>
    </r>
    <r>
      <rPr>
        <sz val="11"/>
        <rFont val="ＭＳ Ｐゴシック"/>
        <family val="3"/>
        <charset val="128"/>
      </rPr>
      <t>サーバ変更</t>
    </r>
    <r>
      <rPr>
        <sz val="11"/>
        <rFont val="Arial"/>
        <family val="2"/>
      </rPr>
      <t>(ME-Sui</t>
    </r>
    <r>
      <rPr>
        <sz val="11"/>
        <rFont val="ＭＳ Ｐゴシック"/>
        <family val="3"/>
        <charset val="128"/>
      </rPr>
      <t>開発／</t>
    </r>
    <r>
      <rPr>
        <sz val="11"/>
        <rFont val="Arial"/>
        <family val="2"/>
      </rPr>
      <t>Request for HLL)</t>
    </r>
  </si>
  <si>
    <t>TIP IB01129</t>
    <phoneticPr fontId="0"/>
  </si>
  <si>
    <t>TMC server switch for ASN(Request for HLL)</t>
    <phoneticPr fontId="0"/>
  </si>
  <si>
    <t>SDSIT0000009201803060002</t>
    <phoneticPr fontId="0"/>
  </si>
  <si>
    <r>
      <t>TIP PRAS ASN TMC</t>
    </r>
    <r>
      <rPr>
        <sz val="11"/>
        <rFont val="ＭＳ Ｐゴシック"/>
        <family val="3"/>
        <charset val="128"/>
      </rPr>
      <t>サーバ変更</t>
    </r>
    <r>
      <rPr>
        <sz val="11"/>
        <rFont val="Arial"/>
        <family val="2"/>
      </rPr>
      <t>(Request for HLL)</t>
    </r>
  </si>
  <si>
    <t>TIP IA01130</t>
  </si>
  <si>
    <t>SDSIT0000008201803060002</t>
    <phoneticPr fontId="0"/>
  </si>
  <si>
    <r>
      <t xml:space="preserve">TIP PRAS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</si>
  <si>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IA01131</t>
  </si>
  <si>
    <t>MPL Changes will not reflect in BOM data for affected 151 HDD Kataban with 6-MAR effectivity date, due to tip_bom_item_no.connect_status is null because TIP PN BOM Revision program does not update this table</t>
  </si>
  <si>
    <t>SDSIT0000008201803060003</t>
    <phoneticPr fontId="0"/>
  </si>
  <si>
    <r>
      <t>TIP PRAS BOM</t>
    </r>
    <r>
      <rPr>
        <sz val="11"/>
        <rFont val="ＭＳ Ｐゴシック"/>
        <family val="3"/>
        <charset val="128"/>
      </rPr>
      <t>変更時の承認機能の不具合リカバリ</t>
    </r>
    <r>
      <rPr>
        <sz val="11"/>
        <rFont val="Arial"/>
        <family val="2"/>
      </rPr>
      <t>_20180305(TIP-ISD DB</t>
    </r>
    <r>
      <rPr>
        <sz val="11"/>
        <rFont val="ＭＳ Ｐゴシック"/>
        <family val="3"/>
        <charset val="128"/>
      </rPr>
      <t>更新</t>
    </r>
    <r>
      <rPr>
        <sz val="11"/>
        <rFont val="Arial"/>
        <family val="2"/>
      </rPr>
      <t>)</t>
    </r>
  </si>
  <si>
    <t>TIP IA01132</t>
    <phoneticPr fontId="0"/>
  </si>
  <si>
    <t>Recovery of AP Extraction Interface Error</t>
  </si>
  <si>
    <t>Encountered Error During AP Extraction Program with 115 Lines affected for Interfacing.</t>
  </si>
  <si>
    <t>SDSIT0000008201803070001</t>
    <phoneticPr fontId="0"/>
  </si>
  <si>
    <r>
      <t xml:space="preserve">TIP PRAS GAIA </t>
    </r>
    <r>
      <rPr>
        <sz val="11"/>
        <rFont val="ＭＳ Ｐゴシック"/>
        <family val="3"/>
        <charset val="128"/>
      </rPr>
      <t>インターフェースデータリカバリ対応</t>
    </r>
    <r>
      <rPr>
        <sz val="11"/>
        <rFont val="Arial"/>
        <family val="2"/>
      </rPr>
      <t>_20180306(TIP-ISD DB</t>
    </r>
    <r>
      <rPr>
        <sz val="11"/>
        <rFont val="ＭＳ Ｐゴシック"/>
        <family val="3"/>
        <charset val="128"/>
      </rPr>
      <t>更新</t>
    </r>
    <r>
      <rPr>
        <sz val="11"/>
        <rFont val="Arial"/>
        <family val="2"/>
      </rPr>
      <t>)</t>
    </r>
  </si>
  <si>
    <t>TIP IB01133</t>
    <phoneticPr fontId="0"/>
  </si>
  <si>
    <t>Change connect information due to TMC server switch(Request for HLL)</t>
    <phoneticPr fontId="0"/>
  </si>
  <si>
    <t>SDSIT0000009201803080001</t>
    <phoneticPr fontId="0"/>
  </si>
  <si>
    <r>
      <t>TIP PRAS TMC</t>
    </r>
    <r>
      <rPr>
        <sz val="11"/>
        <rFont val="ＭＳ Ｐゴシック"/>
        <family val="3"/>
        <charset val="128"/>
      </rPr>
      <t>サーバー切り替えによる接続情報の変更</t>
    </r>
    <r>
      <rPr>
        <sz val="11"/>
        <rFont val="Arial"/>
        <family val="2"/>
      </rPr>
      <t>(ME-Sui</t>
    </r>
    <r>
      <rPr>
        <sz val="11"/>
        <rFont val="ＭＳ Ｐゴシック"/>
        <family val="3"/>
        <charset val="128"/>
      </rPr>
      <t>開発適用／</t>
    </r>
    <r>
      <rPr>
        <sz val="11"/>
        <rFont val="Arial"/>
        <family val="2"/>
      </rPr>
      <t>Request for HLL)</t>
    </r>
  </si>
  <si>
    <t>TIP IB01135</t>
    <phoneticPr fontId="0"/>
  </si>
  <si>
    <t>MSI.Description updating request from GSCM</t>
    <phoneticPr fontId="0"/>
  </si>
  <si>
    <t>SDSIT0000008201803120001</t>
    <phoneticPr fontId="0"/>
  </si>
  <si>
    <r>
      <t>TIP PRAS MSI.Description</t>
    </r>
    <r>
      <rPr>
        <sz val="11"/>
        <rFont val="ＭＳ Ｐゴシック"/>
        <family val="3"/>
        <charset val="128"/>
      </rPr>
      <t>更新依頼対応</t>
    </r>
    <r>
      <rPr>
        <sz val="11"/>
        <rFont val="Arial"/>
        <family val="2"/>
      </rPr>
      <t>(from GSCM)</t>
    </r>
  </si>
  <si>
    <t>TIP IA01136</t>
  </si>
  <si>
    <t>Uploading of EHD Physical Inventory Item Master for MAR-2018</t>
    <phoneticPr fontId="0"/>
  </si>
  <si>
    <t>Upload of EHD Physical Inventory Item master is necessary for look up of windows applications for EHD Physical Inventory. Currently there is no automated way of upload of item master.</t>
    <phoneticPr fontId="0"/>
  </si>
  <si>
    <t>SDSIT0000008201803130001</t>
    <phoneticPr fontId="0"/>
  </si>
  <si>
    <r>
      <t>TIP PRAS EHD PI</t>
    </r>
    <r>
      <rPr>
        <sz val="11"/>
        <rFont val="ＭＳ Ｐゴシック"/>
        <family val="3"/>
        <charset val="128"/>
      </rPr>
      <t>システム用品目マスタデータ投入</t>
    </r>
    <r>
      <rPr>
        <sz val="11"/>
        <rFont val="Arial"/>
        <family val="2"/>
      </rPr>
      <t>_201803(TIP-ISD DB</t>
    </r>
    <r>
      <rPr>
        <sz val="11"/>
        <rFont val="ＭＳ Ｐゴシック"/>
        <family val="3"/>
        <charset val="128"/>
      </rPr>
      <t>更新</t>
    </r>
    <r>
      <rPr>
        <sz val="11"/>
        <rFont val="Arial"/>
        <family val="2"/>
      </rPr>
      <t>)</t>
    </r>
  </si>
  <si>
    <t>TIP IA01137</t>
    <phoneticPr fontId="0"/>
  </si>
  <si>
    <t>MPL Changes will not reflect in BOM data for affected 3 HDD Kataban with 8-MAR effectivity date, due to tip_bom_item_no.connect_status is null. Transaction was applied and approved before program enhancement</t>
  </si>
  <si>
    <t>SDSIT0000008201803130002</t>
    <phoneticPr fontId="0"/>
  </si>
  <si>
    <r>
      <t>TIP PRAS BOM</t>
    </r>
    <r>
      <rPr>
        <sz val="11"/>
        <rFont val="ＭＳ Ｐゴシック"/>
        <family val="3"/>
        <charset val="128"/>
      </rPr>
      <t>変更時の承認機能の不具合リカバリ</t>
    </r>
    <r>
      <rPr>
        <sz val="11"/>
        <rFont val="Arial"/>
        <family val="2"/>
      </rPr>
      <t>_20180308(TIP-ISD DB</t>
    </r>
    <r>
      <rPr>
        <sz val="11"/>
        <rFont val="ＭＳ Ｐゴシック"/>
        <family val="3"/>
        <charset val="128"/>
      </rPr>
      <t>更新</t>
    </r>
    <r>
      <rPr>
        <sz val="11"/>
        <rFont val="Arial"/>
        <family val="2"/>
      </rPr>
      <t>)</t>
    </r>
  </si>
  <si>
    <t>TIP IA01138</t>
    <phoneticPr fontId="0"/>
  </si>
  <si>
    <t>IP ADDRESS REGISTRATION FOR PCD COUNT TAG PRINTER</t>
  </si>
  <si>
    <t>NEW PRINTER FOR PCD USE FOR PHYSICAL INVENTORY COUNT TAG</t>
  </si>
  <si>
    <t>TIP IA01140</t>
    <phoneticPr fontId="0"/>
  </si>
  <si>
    <t>Change subinventory status (RGA Shipped drives MAR2018)</t>
  </si>
  <si>
    <t>SDSIT0000008201803150001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</si>
  <si>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_20180314(TIP-ISD DB</t>
    </r>
    <r>
      <rPr>
        <sz val="11"/>
        <rFont val="ＭＳ Ｐゴシック"/>
        <family val="3"/>
        <charset val="128"/>
      </rPr>
      <t>更新</t>
    </r>
    <r>
      <rPr>
        <sz val="11"/>
        <rFont val="Arial"/>
        <family val="2"/>
      </rPr>
      <t>)</t>
    </r>
  </si>
  <si>
    <t>TIP IB01141</t>
    <phoneticPr fontId="0"/>
  </si>
  <si>
    <t>Unnecessary SSD BOM data has been connected from SPSS MAR-16-2018</t>
    <phoneticPr fontId="0"/>
  </si>
  <si>
    <t>SDSIT0000008201803160001</t>
    <phoneticPr fontId="0"/>
  </si>
  <si>
    <r>
      <t>TIP PRAS SSD BOM SPSS</t>
    </r>
    <r>
      <rPr>
        <sz val="11"/>
        <rFont val="ＭＳ Ｐゴシック"/>
        <family val="3"/>
        <charset val="128"/>
      </rPr>
      <t>誤接続データリカバリ</t>
    </r>
    <r>
      <rPr>
        <sz val="11"/>
        <rFont val="Arial"/>
        <family val="2"/>
      </rPr>
      <t>_20180316(ME-Sui DB</t>
    </r>
    <r>
      <rPr>
        <sz val="11"/>
        <rFont val="ＭＳ Ｐゴシック"/>
        <family val="3"/>
        <charset val="128"/>
      </rPr>
      <t>更新</t>
    </r>
    <r>
      <rPr>
        <sz val="11"/>
        <rFont val="Arial"/>
        <family val="2"/>
      </rPr>
      <t>)</t>
    </r>
  </si>
  <si>
    <t>TIP IA01142</t>
  </si>
  <si>
    <t xml:space="preserve">Encountered AR Extraction Program Error "ORIG_SYSTEM_SHIP_ADDRESS_NAME is not entered".  </t>
  </si>
  <si>
    <t>SDSIT0000008201803200001</t>
    <phoneticPr fontId="0"/>
  </si>
  <si>
    <r>
      <t xml:space="preserve">TIP PRAS GAIA </t>
    </r>
    <r>
      <rPr>
        <sz val="11"/>
        <rFont val="ＭＳ Ｐゴシック"/>
        <family val="3"/>
        <charset val="128"/>
      </rPr>
      <t>インターフェースデータリカバリ対応</t>
    </r>
    <r>
      <rPr>
        <sz val="11"/>
        <rFont val="Arial"/>
        <family val="2"/>
      </rPr>
      <t>_20180316(TIP-ISD DB</t>
    </r>
    <r>
      <rPr>
        <sz val="11"/>
        <rFont val="ＭＳ Ｐゴシック"/>
        <family val="3"/>
        <charset val="128"/>
      </rPr>
      <t>更新</t>
    </r>
    <r>
      <rPr>
        <sz val="11"/>
        <rFont val="Arial"/>
        <family val="2"/>
      </rPr>
      <t>)</t>
    </r>
  </si>
  <si>
    <t>TIP IA01143</t>
    <phoneticPr fontId="0"/>
  </si>
  <si>
    <t>Execution of Anonymous Block for EHD Physical Inventory Simulation BOM Explosion</t>
  </si>
  <si>
    <t>Before actual Physical Inventory, user performs Physical Inventory simulation to make sure that reflected data are correct and accurate. But since there is no automated process yet for explosion in PRAS for EHD PI, anonymous block is executed.</t>
  </si>
  <si>
    <t>EHD PI Manual BOM Explosion</t>
  </si>
  <si>
    <t>SDSIT0000008201803190001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</si>
  <si>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_20180315(TIP-ISD DB</t>
    </r>
    <r>
      <rPr>
        <sz val="11"/>
        <rFont val="ＭＳ Ｐゴシック"/>
        <family val="3"/>
        <charset val="128"/>
      </rPr>
      <t>更新</t>
    </r>
    <r>
      <rPr>
        <sz val="11"/>
        <rFont val="Arial"/>
        <family val="2"/>
      </rPr>
      <t>)</t>
    </r>
  </si>
  <si>
    <t>TIP IA01145</t>
    <phoneticPr fontId="0"/>
  </si>
  <si>
    <t>New IP Address setup  on EPP printer for PI</t>
  </si>
  <si>
    <t>Request to setup new IP Address for EPP PI Printer due to new network connection on CIP Site</t>
  </si>
  <si>
    <t>TIP IB01146</t>
    <phoneticPr fontId="0"/>
  </si>
  <si>
    <t>Update of EMC STC Judgment flag for MDC kataban MDC-DK-A007</t>
    <phoneticPr fontId="0"/>
  </si>
  <si>
    <t>SDSIT0000008201803160002</t>
    <phoneticPr fontId="0"/>
  </si>
  <si>
    <r>
      <t>TIP PRAS MDC</t>
    </r>
    <r>
      <rPr>
        <sz val="11"/>
        <rFont val="ＭＳ Ｐゴシック"/>
        <family val="3"/>
        <charset val="128"/>
      </rPr>
      <t>出荷のための</t>
    </r>
    <r>
      <rPr>
        <sz val="11"/>
        <rFont val="Arial"/>
        <family val="2"/>
      </rPr>
      <t>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_20180315(ME-Sui DB</t>
    </r>
    <r>
      <rPr>
        <sz val="11"/>
        <rFont val="ＭＳ Ｐゴシック"/>
        <family val="3"/>
        <charset val="128"/>
      </rPr>
      <t>更新</t>
    </r>
    <r>
      <rPr>
        <sz val="11"/>
        <rFont val="Arial"/>
        <family val="2"/>
      </rPr>
      <t>)</t>
    </r>
  </si>
  <si>
    <t>TIP IA01149</t>
  </si>
  <si>
    <t>Recovery of AP Batch that did not interface to GAIA</t>
  </si>
  <si>
    <t xml:space="preserve">ONE BATCH INTERFACED FROM AP PRAS NOT REFLECTED IN GAIA. AP BATCH APCMNEBS_20180314_007 WAS NOT REFLECTED IN GAIA AFTER SUCCESSFUL COMPLETION OF THE </t>
  </si>
  <si>
    <t>Conversion Program</t>
  </si>
  <si>
    <t>SDSIT0000008201803200002</t>
    <phoneticPr fontId="0"/>
  </si>
  <si>
    <r>
      <t xml:space="preserve">TIP PRAS GAIA </t>
    </r>
    <r>
      <rPr>
        <sz val="11"/>
        <rFont val="ＭＳ Ｐゴシック"/>
        <family val="3"/>
        <charset val="128"/>
      </rPr>
      <t>インターフェースデータリカバリ対応</t>
    </r>
    <r>
      <rPr>
        <sz val="11"/>
        <rFont val="Arial"/>
        <family val="2"/>
      </rPr>
      <t>_20180319(TIP-ISD DB</t>
    </r>
    <r>
      <rPr>
        <sz val="11"/>
        <rFont val="ＭＳ Ｐゴシック"/>
        <family val="3"/>
        <charset val="128"/>
      </rPr>
      <t>更新</t>
    </r>
    <r>
      <rPr>
        <sz val="11"/>
        <rFont val="Arial"/>
        <family val="2"/>
      </rPr>
      <t>)</t>
    </r>
  </si>
  <si>
    <t>TIP IB01139</t>
    <phoneticPr fontId="0"/>
  </si>
  <si>
    <t>IA Daily Process script add log output</t>
    <phoneticPr fontId="0"/>
  </si>
  <si>
    <t>SDSIT0000009201803130001</t>
    <phoneticPr fontId="0"/>
  </si>
  <si>
    <r>
      <t xml:space="preserve">TIP PRAS IA </t>
    </r>
    <r>
      <rPr>
        <sz val="11"/>
        <rFont val="ＭＳ Ｐゴシック"/>
        <family val="3"/>
        <charset val="128"/>
      </rPr>
      <t>日時処理スクリプト</t>
    </r>
    <r>
      <rPr>
        <sz val="11"/>
        <rFont val="Arial"/>
        <family val="2"/>
      </rPr>
      <t xml:space="preserve"> </t>
    </r>
    <r>
      <rPr>
        <sz val="11"/>
        <rFont val="ＭＳ Ｐゴシック"/>
        <family val="3"/>
        <charset val="128"/>
      </rPr>
      <t>ログ出力追加</t>
    </r>
    <r>
      <rPr>
        <sz val="11"/>
        <rFont val="Arial"/>
        <family val="2"/>
      </rPr>
      <t>(ME-Sui</t>
    </r>
    <r>
      <rPr>
        <sz val="11"/>
        <rFont val="ＭＳ Ｐゴシック"/>
        <family val="3"/>
        <charset val="128"/>
      </rPr>
      <t>開発</t>
    </r>
    <r>
      <rPr>
        <sz val="11"/>
        <rFont val="Arial"/>
        <family val="2"/>
      </rPr>
      <t>)</t>
    </r>
  </si>
  <si>
    <t>TIP IA01144</t>
    <phoneticPr fontId="0"/>
  </si>
  <si>
    <t>Modification of RPO Balance Data Downloader</t>
  </si>
  <si>
    <t>Modification of RPO balance data downloader, merge two data dowloaders for RPO balance report to speed up the creation and checking of RPO balance report and lessen the downloaders being maintained.</t>
  </si>
  <si>
    <t>SDSIT0000009201803220001</t>
    <phoneticPr fontId="0"/>
  </si>
  <si>
    <r>
      <t>TIP PRAS PUR</t>
    </r>
    <r>
      <rPr>
        <sz val="11"/>
        <rFont val="ＭＳ Ｐゴシック"/>
        <family val="3"/>
        <charset val="128"/>
      </rPr>
      <t>ダウンロードツール</t>
    </r>
    <r>
      <rPr>
        <sz val="11"/>
        <rFont val="Arial"/>
        <family val="2"/>
      </rPr>
      <t>DB</t>
    </r>
    <r>
      <rPr>
        <sz val="11"/>
        <rFont val="ＭＳ Ｐゴシック"/>
        <family val="3"/>
        <charset val="128"/>
      </rPr>
      <t>設定の削除</t>
    </r>
    <r>
      <rPr>
        <sz val="11"/>
        <rFont val="Arial"/>
        <family val="2"/>
      </rPr>
      <t>_20180322(ME-Sui DB</t>
    </r>
    <r>
      <rPr>
        <sz val="11"/>
        <rFont val="ＭＳ Ｐゴシック"/>
        <family val="3"/>
        <charset val="128"/>
      </rPr>
      <t>更新</t>
    </r>
    <r>
      <rPr>
        <sz val="11"/>
        <rFont val="Arial"/>
        <family val="2"/>
      </rPr>
      <t>)</t>
    </r>
  </si>
  <si>
    <t>TIP IB01147</t>
    <phoneticPr fontId="0"/>
  </si>
  <si>
    <t>Modification for HDD DATA1 send process</t>
    <phoneticPr fontId="0"/>
  </si>
  <si>
    <t>SDSIT0000008201803160003</t>
    <phoneticPr fontId="0"/>
  </si>
  <si>
    <r>
      <t>TIP PRAS TMC</t>
    </r>
    <r>
      <rPr>
        <sz val="11"/>
        <rFont val="ＭＳ Ｐゴシック"/>
        <family val="3"/>
        <charset val="128"/>
      </rPr>
      <t>処理変更に伴う</t>
    </r>
    <r>
      <rPr>
        <sz val="11"/>
        <rFont val="Arial"/>
        <family val="2"/>
      </rPr>
      <t>HDD DATA1</t>
    </r>
    <r>
      <rPr>
        <sz val="11"/>
        <rFont val="ＭＳ Ｐゴシック"/>
        <family val="3"/>
        <charset val="128"/>
      </rPr>
      <t>送信処理修正</t>
    </r>
    <r>
      <rPr>
        <sz val="11"/>
        <rFont val="Arial"/>
        <family val="2"/>
      </rPr>
      <t>(ME-Sui</t>
    </r>
    <r>
      <rPr>
        <sz val="11"/>
        <rFont val="ＭＳ Ｐゴシック"/>
        <family val="3"/>
        <charset val="128"/>
      </rPr>
      <t>開発</t>
    </r>
    <r>
      <rPr>
        <sz val="11"/>
        <rFont val="Arial"/>
        <family val="2"/>
      </rPr>
      <t>)</t>
    </r>
  </si>
  <si>
    <t>TIP IA01148</t>
    <phoneticPr fontId="0"/>
  </si>
  <si>
    <t>Modification of PO Balance Data Downloader</t>
  </si>
  <si>
    <t>E</t>
  </si>
  <si>
    <t>TIP IA01150</t>
  </si>
  <si>
    <t>Recipient Update for Pending CS carton for upload Notification(Request for HLL)</t>
    <phoneticPr fontId="0"/>
  </si>
  <si>
    <t xml:space="preserve">Request deletion of resigned employee and addition new in-charge in Pending CS carton for upload notification </t>
  </si>
  <si>
    <t>IT0000000022201803300005</t>
    <phoneticPr fontId="0"/>
  </si>
  <si>
    <r>
      <t>TIP PRAS CS</t>
    </r>
    <r>
      <rPr>
        <sz val="11"/>
        <rFont val="ＭＳ Ｐゴシック"/>
        <family val="3"/>
        <charset val="128"/>
      </rPr>
      <t>カートン未アップロード通知</t>
    </r>
    <r>
      <rPr>
        <sz val="11"/>
        <rFont val="Arial"/>
        <family val="2"/>
      </rPr>
      <t xml:space="preserve"> </t>
    </r>
    <r>
      <rPr>
        <sz val="11"/>
        <rFont val="ＭＳ Ｐゴシック"/>
        <family val="3"/>
        <charset val="128"/>
      </rPr>
      <t>宛先変更</t>
    </r>
    <r>
      <rPr>
        <sz val="11"/>
        <rFont val="Arial"/>
        <family val="2"/>
      </rPr>
      <t>(Request for HLL)</t>
    </r>
  </si>
  <si>
    <t>TIP IA01151</t>
  </si>
  <si>
    <t>Enhancement of WIP &amp; Material Transaction Summary Report</t>
    <phoneticPr fontId="0"/>
  </si>
  <si>
    <t>Since there are several sub-inventories per BU, it takes a lot of time to complete data for inventory reconciliation.</t>
  </si>
  <si>
    <t>SDSIT0000008201803260001</t>
    <phoneticPr fontId="0"/>
  </si>
  <si>
    <r>
      <t>TIP PRAS WIP and Material Transaction Summary Report</t>
    </r>
    <r>
      <rPr>
        <sz val="11"/>
        <rFont val="ＭＳ Ｐゴシック"/>
        <family val="3"/>
        <charset val="128"/>
      </rPr>
      <t>の修正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</si>
  <si>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IA01152</t>
    <phoneticPr fontId="0"/>
  </si>
  <si>
    <t>Modification of Download Purchase Requisition Data Download Tool</t>
  </si>
  <si>
    <t>To speed up to creation and checking of PRNOPO report and to lessen the download tools being maintained by MPD.</t>
  </si>
  <si>
    <t>SDSIT0000008201803270001</t>
    <phoneticPr fontId="0"/>
  </si>
  <si>
    <r>
      <t>TIP PRAS PUR</t>
    </r>
    <r>
      <rPr>
        <sz val="11"/>
        <rFont val="ＭＳ Ｐゴシック"/>
        <family val="3"/>
        <charset val="128"/>
      </rPr>
      <t>ダウンロードツール</t>
    </r>
    <r>
      <rPr>
        <sz val="11"/>
        <rFont val="Arial"/>
        <family val="2"/>
      </rPr>
      <t>DB</t>
    </r>
    <r>
      <rPr>
        <sz val="11"/>
        <rFont val="ＭＳ Ｐゴシック"/>
        <family val="3"/>
        <charset val="128"/>
      </rPr>
      <t>設定の削除</t>
    </r>
    <r>
      <rPr>
        <sz val="11"/>
        <rFont val="Arial"/>
        <family val="2"/>
      </rPr>
      <t>_20180326(ME-Sui DB</t>
    </r>
    <r>
      <rPr>
        <sz val="11"/>
        <rFont val="ＭＳ Ｐゴシック"/>
        <family val="3"/>
        <charset val="128"/>
      </rPr>
      <t>更新</t>
    </r>
    <r>
      <rPr>
        <sz val="11"/>
        <rFont val="Arial"/>
        <family val="2"/>
      </rPr>
      <t>)</t>
    </r>
  </si>
  <si>
    <t>TIP IA01153</t>
    <phoneticPr fontId="0"/>
  </si>
  <si>
    <t>Enhancement of Item Master Data Downloader</t>
  </si>
  <si>
    <t>To capture Item Master setup for IND ORG</t>
  </si>
  <si>
    <t>SDSIT0000009201803280002</t>
    <phoneticPr fontId="0"/>
  </si>
  <si>
    <r>
      <t>TIP PRAS PUR</t>
    </r>
    <r>
      <rPr>
        <sz val="11"/>
        <rFont val="ＭＳ Ｐゴシック"/>
        <family val="3"/>
        <charset val="128"/>
      </rPr>
      <t>ダウンロードツール</t>
    </r>
    <r>
      <rPr>
        <sz val="11"/>
        <rFont val="Arial"/>
        <family val="2"/>
      </rPr>
      <t>DB</t>
    </r>
    <r>
      <rPr>
        <sz val="11"/>
        <rFont val="ＭＳ Ｐゴシック"/>
        <family val="3"/>
        <charset val="128"/>
      </rPr>
      <t>設定</t>
    </r>
    <r>
      <rPr>
        <sz val="11"/>
        <rFont val="Arial"/>
        <family val="2"/>
      </rPr>
      <t>_20180328(ME-Sui DB</t>
    </r>
    <r>
      <rPr>
        <sz val="11"/>
        <rFont val="ＭＳ Ｐゴシック"/>
        <family val="3"/>
        <charset val="128"/>
      </rPr>
      <t>更新</t>
    </r>
    <r>
      <rPr>
        <sz val="11"/>
        <rFont val="Arial"/>
        <family val="2"/>
      </rPr>
      <t>)</t>
    </r>
  </si>
  <si>
    <t>TIP IB01155</t>
    <phoneticPr fontId="0"/>
  </si>
  <si>
    <t>FD-Code(X27) change correspondence for XXPROS_PRODUCT_MST</t>
    <phoneticPr fontId="0"/>
  </si>
  <si>
    <t>IT0000000022201803300001</t>
    <phoneticPr fontId="0"/>
  </si>
  <si>
    <r>
      <t>TIP PRAS FD</t>
    </r>
    <r>
      <rPr>
        <sz val="11"/>
        <rFont val="ＭＳ Ｐゴシック"/>
        <family val="3"/>
        <charset val="128"/>
      </rPr>
      <t>コード</t>
    </r>
    <r>
      <rPr>
        <sz val="11"/>
        <rFont val="Arial"/>
        <family val="2"/>
      </rPr>
      <t>(X27)</t>
    </r>
    <r>
      <rPr>
        <sz val="11"/>
        <rFont val="ＭＳ Ｐゴシック"/>
        <family val="3"/>
        <charset val="128"/>
      </rPr>
      <t>対応</t>
    </r>
    <r>
      <rPr>
        <sz val="11"/>
        <rFont val="Arial"/>
        <family val="2"/>
      </rPr>
      <t xml:space="preserve"> for DFproduct(ME-Sui DB</t>
    </r>
    <r>
      <rPr>
        <sz val="11"/>
        <rFont val="ＭＳ Ｐゴシック"/>
        <family val="3"/>
        <charset val="128"/>
      </rPr>
      <t>更新</t>
    </r>
    <r>
      <rPr>
        <sz val="11"/>
        <rFont val="Arial"/>
        <family val="2"/>
      </rPr>
      <t>)</t>
    </r>
  </si>
  <si>
    <t>TIP IA01156</t>
    <phoneticPr fontId="0"/>
  </si>
  <si>
    <t>System Error:  No Data Found on TEPC delivery - GM9031717010</t>
  </si>
  <si>
    <t>Encountered error during line issuance ( Auto Stock-out item)
need to update Invoice number with lowercase</t>
  </si>
  <si>
    <t>SDSIT0000008201803290004</t>
    <phoneticPr fontId="0"/>
  </si>
  <si>
    <r>
      <t>TIP PRAS VMI</t>
    </r>
    <r>
      <rPr>
        <sz val="11"/>
        <rFont val="ＭＳ Ｐゴシック"/>
        <family val="3"/>
        <charset val="128"/>
      </rPr>
      <t>払い出しエラーリカバリ対応</t>
    </r>
    <r>
      <rPr>
        <sz val="11"/>
        <rFont val="Arial"/>
        <family val="2"/>
      </rPr>
      <t>_20180327(ME-Sui DB</t>
    </r>
    <r>
      <rPr>
        <sz val="11"/>
        <rFont val="ＭＳ Ｐゴシック"/>
        <family val="3"/>
        <charset val="128"/>
      </rPr>
      <t>更新</t>
    </r>
    <r>
      <rPr>
        <sz val="11"/>
        <rFont val="Arial"/>
        <family val="2"/>
      </rPr>
      <t>)</t>
    </r>
  </si>
  <si>
    <t>TIP IB01157</t>
    <phoneticPr fontId="0"/>
  </si>
  <si>
    <t>IA Production Report creation process response improvement</t>
    <phoneticPr fontId="0"/>
  </si>
  <si>
    <t>IT0000000022201803300004</t>
    <phoneticPr fontId="0"/>
  </si>
  <si>
    <r>
      <t>TIP PRAS IA Production Report</t>
    </r>
    <r>
      <rPr>
        <sz val="11"/>
        <rFont val="ＭＳ Ｐゴシック"/>
        <family val="3"/>
        <charset val="128"/>
      </rPr>
      <t>作成処理レスポンス改善</t>
    </r>
    <r>
      <rPr>
        <sz val="11"/>
        <rFont val="Arial"/>
        <family val="2"/>
      </rPr>
      <t>(ME-Sui</t>
    </r>
    <r>
      <rPr>
        <sz val="11"/>
        <rFont val="ＭＳ Ｐゴシック"/>
        <family val="3"/>
        <charset val="128"/>
      </rPr>
      <t>開発適用</t>
    </r>
    <r>
      <rPr>
        <sz val="11"/>
        <rFont val="Arial"/>
        <family val="2"/>
      </rPr>
      <t>)</t>
    </r>
  </si>
  <si>
    <t>TIP IA01158</t>
    <phoneticPr fontId="0"/>
  </si>
  <si>
    <t>Data Deletion of Physical INV tables</t>
  </si>
  <si>
    <t>Urgent manual data deletion on the ff. tables last 26-MAR-2018 in prep for PI.</t>
    <phoneticPr fontId="0"/>
  </si>
  <si>
    <t>SDSIT0000008201803290005</t>
    <phoneticPr fontId="0"/>
  </si>
  <si>
    <r>
      <t xml:space="preserve">TIP PRAS </t>
    </r>
    <r>
      <rPr>
        <sz val="11"/>
        <rFont val="ＭＳ Ｐゴシック"/>
        <family val="3"/>
        <charset val="128"/>
      </rPr>
      <t>不要</t>
    </r>
    <r>
      <rPr>
        <sz val="11"/>
        <rFont val="Arial"/>
        <family val="2"/>
      </rPr>
      <t>PI</t>
    </r>
    <r>
      <rPr>
        <sz val="11"/>
        <rFont val="ＭＳ Ｐゴシック"/>
        <family val="3"/>
        <charset val="128"/>
      </rPr>
      <t>データ削除</t>
    </r>
    <r>
      <rPr>
        <sz val="11"/>
        <rFont val="Arial"/>
        <family val="2"/>
      </rPr>
      <t>_20180326(TIP-ISD DB</t>
    </r>
    <r>
      <rPr>
        <sz val="11"/>
        <rFont val="ＭＳ Ｐゴシック"/>
        <family val="3"/>
        <charset val="128"/>
      </rPr>
      <t>更新</t>
    </r>
    <r>
      <rPr>
        <sz val="11"/>
        <rFont val="Arial"/>
        <family val="2"/>
      </rPr>
      <t>)</t>
    </r>
  </si>
  <si>
    <t>TIP IA01159</t>
    <phoneticPr fontId="0"/>
  </si>
  <si>
    <t>Recovery of Lastpay Transancation due to Code Combination Setup</t>
  </si>
  <si>
    <t>To update HRMS/PRAS of employee from 1 to null in order to execute the Rollback of data in PRAS.</t>
  </si>
  <si>
    <t>SDSIT0000008201803290003</t>
    <phoneticPr fontId="0"/>
  </si>
  <si>
    <r>
      <t xml:space="preserve">TIP PRAS AP Lastpay </t>
    </r>
    <r>
      <rPr>
        <sz val="11"/>
        <rFont val="ＭＳ Ｐゴシック"/>
        <family val="3"/>
        <charset val="128"/>
      </rPr>
      <t>トランザクションのリカバリ対応</t>
    </r>
    <r>
      <rPr>
        <sz val="11"/>
        <rFont val="Arial"/>
        <family val="2"/>
      </rPr>
      <t>_20180327(TIP-ISD DB</t>
    </r>
    <r>
      <rPr>
        <sz val="11"/>
        <rFont val="ＭＳ Ｐゴシック"/>
        <family val="3"/>
        <charset val="128"/>
      </rPr>
      <t>更新</t>
    </r>
    <r>
      <rPr>
        <sz val="11"/>
        <rFont val="Arial"/>
        <family val="2"/>
      </rPr>
      <t>)</t>
    </r>
  </si>
  <si>
    <t>TIP IA01161</t>
  </si>
  <si>
    <t>Zero out PI inventory name EPCLINE-G-0318</t>
  </si>
  <si>
    <t>MPP requested to clear data from tip_physical_inventory_count due unidentified cause of said error, in order to re-upload  correct data</t>
  </si>
  <si>
    <t>SDSIT0000008201803290002</t>
    <phoneticPr fontId="0"/>
  </si>
  <si>
    <r>
      <t>TIP PRAS EPC PI</t>
    </r>
    <r>
      <rPr>
        <sz val="11"/>
        <rFont val="ＭＳ Ｐゴシック"/>
        <family val="3"/>
        <charset val="128"/>
      </rPr>
      <t>データリカバリ</t>
    </r>
    <r>
      <rPr>
        <sz val="11"/>
        <rFont val="Arial"/>
        <family val="2"/>
      </rPr>
      <t>_20180327(TIP-ISD DB</t>
    </r>
    <r>
      <rPr>
        <sz val="11"/>
        <rFont val="ＭＳ Ｐゴシック"/>
        <family val="3"/>
        <charset val="128"/>
      </rPr>
      <t>更新</t>
    </r>
    <r>
      <rPr>
        <sz val="11"/>
        <rFont val="Arial"/>
        <family val="2"/>
      </rPr>
      <t>)</t>
    </r>
  </si>
  <si>
    <t>TIP IB01162</t>
    <phoneticPr fontId="0"/>
  </si>
  <si>
    <t>FD-Code(X27) change correspondence for EMC STC information</t>
    <phoneticPr fontId="0"/>
  </si>
  <si>
    <t>IT0000000022201803300003</t>
    <phoneticPr fontId="0"/>
  </si>
  <si>
    <r>
      <t>TIP PRAS FD</t>
    </r>
    <r>
      <rPr>
        <sz val="11"/>
        <rFont val="ＭＳ Ｐゴシック"/>
        <family val="3"/>
        <charset val="128"/>
      </rPr>
      <t>コード</t>
    </r>
    <r>
      <rPr>
        <sz val="11"/>
        <rFont val="Arial"/>
        <family val="2"/>
      </rPr>
      <t>(X27)</t>
    </r>
    <r>
      <rPr>
        <sz val="11"/>
        <rFont val="ＭＳ Ｐゴシック"/>
        <family val="3"/>
        <charset val="128"/>
      </rPr>
      <t>対応</t>
    </r>
    <r>
      <rPr>
        <sz val="11"/>
        <rFont val="Arial"/>
        <family val="2"/>
      </rPr>
      <t xml:space="preserve"> for EMC STC</t>
    </r>
    <r>
      <rPr>
        <sz val="11"/>
        <rFont val="ＭＳ Ｐゴシック"/>
        <family val="3"/>
        <charset val="128"/>
      </rPr>
      <t>情報</t>
    </r>
    <r>
      <rPr>
        <sz val="11"/>
        <rFont val="Arial"/>
        <family val="2"/>
      </rPr>
      <t>(ME-Sui DB</t>
    </r>
    <r>
      <rPr>
        <sz val="11"/>
        <rFont val="ＭＳ Ｐゴシック"/>
        <family val="3"/>
        <charset val="128"/>
      </rPr>
      <t>更新</t>
    </r>
    <r>
      <rPr>
        <sz val="11"/>
        <rFont val="Arial"/>
        <family val="2"/>
      </rPr>
      <t>)</t>
    </r>
  </si>
  <si>
    <t>TIP IA01163</t>
  </si>
  <si>
    <t xml:space="preserve">Recovery of AR Extraction Interface Error </t>
    <phoneticPr fontId="0"/>
  </si>
  <si>
    <t>SDSIT0000008201803300001</t>
    <phoneticPr fontId="0"/>
  </si>
  <si>
    <r>
      <t xml:space="preserve">TIP PRAS GAIA </t>
    </r>
    <r>
      <rPr>
        <sz val="11"/>
        <rFont val="ＭＳ Ｐゴシック"/>
        <family val="3"/>
        <charset val="128"/>
      </rPr>
      <t>インターフェースデータリカバリ対応</t>
    </r>
    <r>
      <rPr>
        <sz val="11"/>
        <rFont val="Arial"/>
        <family val="2"/>
      </rPr>
      <t>_20180328_1(TIP-ISD DB</t>
    </r>
    <r>
      <rPr>
        <sz val="11"/>
        <rFont val="ＭＳ Ｐゴシック"/>
        <family val="3"/>
        <charset val="128"/>
      </rPr>
      <t>更新</t>
    </r>
    <r>
      <rPr>
        <sz val="11"/>
        <rFont val="Arial"/>
        <family val="2"/>
      </rPr>
      <t>)</t>
    </r>
  </si>
  <si>
    <t>TIP IA01164</t>
    <phoneticPr fontId="0"/>
  </si>
  <si>
    <t>Recovery of wrong sailing date in G-Logos and PRAS</t>
  </si>
  <si>
    <t>export member entered a wrong sailing date. instead of March 22, export member enter March 15.</t>
  </si>
  <si>
    <t>SDSIT0000008201803300002</t>
    <phoneticPr fontId="0"/>
  </si>
  <si>
    <r>
      <t xml:space="preserve">TIP PRAS GAIA </t>
    </r>
    <r>
      <rPr>
        <sz val="11"/>
        <rFont val="ＭＳ Ｐゴシック"/>
        <family val="3"/>
        <charset val="128"/>
      </rPr>
      <t>インターフェースデータリカバリ対応</t>
    </r>
    <r>
      <rPr>
        <sz val="11"/>
        <rFont val="Arial"/>
        <family val="2"/>
      </rPr>
      <t>_20180328_2(TIP-ISD DB</t>
    </r>
    <r>
      <rPr>
        <sz val="11"/>
        <rFont val="ＭＳ Ｐゴシック"/>
        <family val="3"/>
        <charset val="128"/>
      </rPr>
      <t>更新</t>
    </r>
    <r>
      <rPr>
        <sz val="11"/>
        <rFont val="Arial"/>
        <family val="2"/>
      </rPr>
      <t>)</t>
    </r>
  </si>
  <si>
    <t>TIP IA01165</t>
    <phoneticPr fontId="0"/>
  </si>
  <si>
    <t>Data insertion of HDD Packing Completion</t>
  </si>
  <si>
    <t>IT0000000020201804020001</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</si>
  <si>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</si>
  <si>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IB01166</t>
    <phoneticPr fontId="0"/>
  </si>
  <si>
    <t>IT0000000022201804050001</t>
    <phoneticPr fontId="0"/>
  </si>
  <si>
    <r>
      <t>TIP PRAS Add-On</t>
    </r>
    <r>
      <rPr>
        <sz val="11"/>
        <rFont val="ＭＳ Ｐゴシック"/>
        <family val="3"/>
        <charset val="128"/>
      </rPr>
      <t>インターフェース履歴データパージ対応</t>
    </r>
    <r>
      <rPr>
        <sz val="11"/>
        <rFont val="Arial"/>
        <family val="2"/>
      </rPr>
      <t>_201804(ME-Sui DB</t>
    </r>
    <r>
      <rPr>
        <sz val="11"/>
        <rFont val="ＭＳ Ｐゴシック"/>
        <family val="3"/>
        <charset val="128"/>
      </rPr>
      <t>更新</t>
    </r>
    <r>
      <rPr>
        <sz val="11"/>
        <rFont val="Arial"/>
        <family val="2"/>
      </rPr>
      <t>)</t>
    </r>
  </si>
  <si>
    <t>TIP IA01160</t>
    <phoneticPr fontId="0"/>
  </si>
  <si>
    <t>Recovery of re-snapshot for SPCLINE</t>
  </si>
  <si>
    <t>SDSIT0000008201803290001</t>
    <phoneticPr fontId="0"/>
  </si>
  <si>
    <r>
      <t>TIP PRAS SPC PI</t>
    </r>
    <r>
      <rPr>
        <sz val="11"/>
        <rFont val="ＭＳ Ｐゴシック"/>
        <family val="3"/>
        <charset val="128"/>
      </rPr>
      <t>データリカバリ</t>
    </r>
    <r>
      <rPr>
        <sz val="11"/>
        <rFont val="Arial"/>
        <family val="2"/>
      </rPr>
      <t>_20180327(TIP-ISD DB</t>
    </r>
    <r>
      <rPr>
        <sz val="11"/>
        <rFont val="ＭＳ Ｐゴシック"/>
        <family val="3"/>
        <charset val="128"/>
      </rPr>
      <t>更新</t>
    </r>
    <r>
      <rPr>
        <sz val="11"/>
        <rFont val="Arial"/>
        <family val="2"/>
      </rPr>
      <t>)</t>
    </r>
  </si>
  <si>
    <t>TIP IA01167</t>
    <phoneticPr fontId="0"/>
  </si>
  <si>
    <t>Recovery of re-snapshot for ESPFIN</t>
  </si>
  <si>
    <t>IT0000000020201804020002</t>
    <phoneticPr fontId="0"/>
  </si>
  <si>
    <r>
      <t>TIP PRAS ESP PI</t>
    </r>
    <r>
      <rPr>
        <sz val="11"/>
        <rFont val="ＭＳ Ｐゴシック"/>
        <family val="3"/>
        <charset val="128"/>
      </rPr>
      <t>データリカバリ</t>
    </r>
    <r>
      <rPr>
        <sz val="11"/>
        <rFont val="Arial"/>
        <family val="2"/>
      </rPr>
      <t>_20180328(TIP-ISD DB</t>
    </r>
    <r>
      <rPr>
        <sz val="11"/>
        <rFont val="ＭＳ Ｐゴシック"/>
        <family val="3"/>
        <charset val="128"/>
      </rPr>
      <t>更新</t>
    </r>
    <r>
      <rPr>
        <sz val="11"/>
        <rFont val="Arial"/>
        <family val="2"/>
      </rPr>
      <t>)</t>
    </r>
  </si>
  <si>
    <t>TIP IA01168</t>
    <phoneticPr fontId="0"/>
  </si>
  <si>
    <t>Execution of Anonymous Block for MAR-2018 EHD Physical Inventory BOM Explosion</t>
    <phoneticPr fontId="0"/>
  </si>
  <si>
    <t>Since there is no automated process yet for explosion in PRAS for EHD PI, anonymous block is executed.</t>
  </si>
  <si>
    <t>IT0000000020201804040001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</si>
  <si>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_20180327(TIP-ISD DB</t>
    </r>
    <r>
      <rPr>
        <sz val="11"/>
        <rFont val="ＭＳ Ｐゴシック"/>
        <family val="3"/>
        <charset val="128"/>
      </rPr>
      <t>更新</t>
    </r>
    <r>
      <rPr>
        <sz val="11"/>
        <rFont val="Arial"/>
        <family val="2"/>
      </rPr>
      <t>)</t>
    </r>
  </si>
  <si>
    <t>TIP IA01169</t>
    <phoneticPr fontId="0"/>
  </si>
  <si>
    <t>Cannot proceed with PI Adjustment due to completed warning status</t>
  </si>
  <si>
    <t>IT0000000020201804040002</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</si>
  <si>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_20180328(TIP-ISD DB</t>
    </r>
    <r>
      <rPr>
        <sz val="11"/>
        <rFont val="ＭＳ Ｐゴシック"/>
        <family val="3"/>
        <charset val="128"/>
      </rPr>
      <t>更新</t>
    </r>
    <r>
      <rPr>
        <sz val="11"/>
        <rFont val="Arial"/>
        <family val="2"/>
      </rPr>
      <t>)</t>
    </r>
  </si>
  <si>
    <t>TIP IA01170</t>
    <phoneticPr fontId="0"/>
  </si>
  <si>
    <t>Data Deletion of Physical INV Table</t>
  </si>
  <si>
    <t>Deleted unknown data  in TIP_PHYSINV_LINEDATA_IF which process flag is 3</t>
    <phoneticPr fontId="0"/>
  </si>
  <si>
    <t>IT0000000020201804040003</t>
    <phoneticPr fontId="0"/>
  </si>
  <si>
    <r>
      <t xml:space="preserve">TIP PRAS </t>
    </r>
    <r>
      <rPr>
        <sz val="11"/>
        <rFont val="ＭＳ Ｐゴシック"/>
        <family val="3"/>
        <charset val="128"/>
      </rPr>
      <t>不要</t>
    </r>
    <r>
      <rPr>
        <sz val="11"/>
        <rFont val="Arial"/>
        <family val="2"/>
      </rPr>
      <t>PI</t>
    </r>
    <r>
      <rPr>
        <sz val="11"/>
        <rFont val="ＭＳ Ｐゴシック"/>
        <family val="3"/>
        <charset val="128"/>
      </rPr>
      <t>データ削除</t>
    </r>
    <r>
      <rPr>
        <sz val="11"/>
        <rFont val="Arial"/>
        <family val="2"/>
      </rPr>
      <t>_20180328(TIP-ISD DB</t>
    </r>
    <r>
      <rPr>
        <sz val="11"/>
        <rFont val="ＭＳ Ｐゴシック"/>
        <family val="3"/>
        <charset val="128"/>
      </rPr>
      <t>更新</t>
    </r>
    <r>
      <rPr>
        <sz val="11"/>
        <rFont val="Arial"/>
        <family val="2"/>
      </rPr>
      <t>)</t>
    </r>
  </si>
  <si>
    <t>TIP IA01171</t>
    <phoneticPr fontId="0"/>
  </si>
  <si>
    <t>Data insertion of EHD Packing Completion for MAR-2018</t>
  </si>
  <si>
    <t>IT0000000020201804040004</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</si>
  <si>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3</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</si>
  <si>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IA01172</t>
    <phoneticPr fontId="0"/>
  </si>
  <si>
    <t>RFA Transaction Type Setup for MDC</t>
    <phoneticPr fontId="0"/>
  </si>
  <si>
    <t>User cannot proceed with RFA due to Setup of RFA transaction type for MDC Org is not yet done</t>
    <phoneticPr fontId="0"/>
  </si>
  <si>
    <t>IT0000000020201804040005</t>
    <phoneticPr fontId="0"/>
  </si>
  <si>
    <r>
      <t>TIP PRAS TIP NUMBER</t>
    </r>
    <r>
      <rPr>
        <sz val="11"/>
        <rFont val="ＭＳ Ｐゴシック"/>
        <family val="3"/>
        <charset val="128"/>
      </rPr>
      <t>マスタ追加対応</t>
    </r>
    <r>
      <rPr>
        <sz val="11"/>
        <rFont val="Arial"/>
        <family val="2"/>
      </rPr>
      <t xml:space="preserve"> for MDC RFA(TIP-ISD DB</t>
    </r>
    <r>
      <rPr>
        <sz val="11"/>
        <rFont val="ＭＳ Ｐゴシック"/>
        <family val="3"/>
        <charset val="128"/>
      </rPr>
      <t>更新</t>
    </r>
    <r>
      <rPr>
        <sz val="11"/>
        <rFont val="Arial"/>
        <family val="2"/>
      </rPr>
      <t>)</t>
    </r>
  </si>
  <si>
    <t>TIP IA01173</t>
    <phoneticPr fontId="0"/>
  </si>
  <si>
    <t>Recovery of HDD Physical Inventory data due to model_code switching</t>
  </si>
  <si>
    <t>Last 28-MAR Mobile HDD Physical Inventory has encountered large amount gap resulting to low accuracy of Inventory.
Upon investigation of MPP there has been model_code switching in Oracle PRAS.</t>
  </si>
  <si>
    <t>IT0000000020201804040006</t>
    <phoneticPr fontId="0"/>
  </si>
  <si>
    <r>
      <t>TIP PRAS PI</t>
    </r>
    <r>
      <rPr>
        <sz val="11"/>
        <rFont val="ＭＳ Ｐゴシック"/>
        <family val="3"/>
        <charset val="128"/>
      </rPr>
      <t>システムからの誤連携データリカバリ</t>
    </r>
    <r>
      <rPr>
        <sz val="11"/>
        <rFont val="Arial"/>
        <family val="2"/>
      </rPr>
      <t>_20180328(TIP-ISD DB</t>
    </r>
    <r>
      <rPr>
        <sz val="11"/>
        <rFont val="ＭＳ Ｐゴシック"/>
        <family val="3"/>
        <charset val="128"/>
      </rPr>
      <t>更新</t>
    </r>
    <r>
      <rPr>
        <sz val="11"/>
        <rFont val="Arial"/>
        <family val="2"/>
      </rPr>
      <t>)</t>
    </r>
  </si>
  <si>
    <t>TIP IA01174</t>
  </si>
  <si>
    <t>NO DATA FOUND IN PUR_PRICE_MST_IS</t>
  </si>
  <si>
    <t>No price setup in tip_price_mst, No CQ4 set up for Murata (T0A9NJ7)</t>
  </si>
  <si>
    <r>
      <t>(</t>
    </r>
    <r>
      <rPr>
        <sz val="11"/>
        <rFont val="ＭＳ Ｐゴシック"/>
        <family val="3"/>
        <charset val="128"/>
      </rPr>
      <t>コンカレント実行のため</t>
    </r>
    <r>
      <rPr>
        <sz val="11"/>
        <rFont val="Arial"/>
        <family val="2"/>
      </rPr>
      <t>)</t>
    </r>
  </si>
  <si>
    <t>TIP IA01175</t>
  </si>
  <si>
    <t>To generate Packing &amp; PRAS completion comparison</t>
  </si>
  <si>
    <t>IT0000000020201804110002</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</si>
  <si>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3</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</si>
  <si>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IA01176</t>
  </si>
  <si>
    <t>Change subinventory status (RGA Shipped drives APR2018)</t>
    <phoneticPr fontId="0"/>
  </si>
  <si>
    <t>IT0000000020201804110001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</si>
  <si>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_20180410(TIP-ISD DB</t>
    </r>
    <r>
      <rPr>
        <sz val="11"/>
        <rFont val="ＭＳ Ｐゴシック"/>
        <family val="3"/>
        <charset val="128"/>
      </rPr>
      <t>更新</t>
    </r>
    <r>
      <rPr>
        <sz val="11"/>
        <rFont val="Arial"/>
        <family val="2"/>
      </rPr>
      <t>)</t>
    </r>
  </si>
  <si>
    <t>TIP IB01177</t>
    <phoneticPr fontId="0"/>
  </si>
  <si>
    <t>Setup Gather Schema Statistics to JP1</t>
    <phoneticPr fontId="0"/>
  </si>
  <si>
    <t>TIP IB01178</t>
  </si>
  <si>
    <t>Provide of RCV view to congo system for TMC separation</t>
    <phoneticPr fontId="0"/>
  </si>
  <si>
    <t>IT0000000022201804190001</t>
    <phoneticPr fontId="0"/>
  </si>
  <si>
    <r>
      <t>TIP PRAS TMC</t>
    </r>
    <r>
      <rPr>
        <sz val="11"/>
        <rFont val="ＭＳ Ｐゴシック"/>
        <family val="3"/>
        <charset val="128"/>
      </rPr>
      <t>完全分離にともなう紛争鉱物</t>
    </r>
    <r>
      <rPr>
        <sz val="11"/>
        <rFont val="Arial"/>
        <family val="2"/>
      </rPr>
      <t>VIEW</t>
    </r>
    <r>
      <rPr>
        <sz val="11"/>
        <rFont val="ＭＳ Ｐゴシック"/>
        <family val="3"/>
        <charset val="128"/>
      </rPr>
      <t>の提供</t>
    </r>
    <r>
      <rPr>
        <sz val="11"/>
        <rFont val="Arial"/>
        <family val="2"/>
      </rPr>
      <t xml:space="preserve">(ME-Sui </t>
    </r>
    <r>
      <rPr>
        <sz val="11"/>
        <rFont val="ＭＳ Ｐゴシック"/>
        <family val="3"/>
        <charset val="128"/>
      </rPr>
      <t>開発適用</t>
    </r>
    <r>
      <rPr>
        <sz val="11"/>
        <rFont val="Arial"/>
        <family val="2"/>
      </rPr>
      <t>)</t>
    </r>
  </si>
  <si>
    <t>TIP IA01179</t>
    <phoneticPr fontId="0"/>
  </si>
  <si>
    <t>Recovery of IA Daily11 Process long item code error</t>
  </si>
  <si>
    <t>Error encountered in IA Daily Process due to long item code that has been registered.</t>
  </si>
  <si>
    <t>IA Daily11 Process</t>
  </si>
  <si>
    <t>IT0000000020201804160002</t>
    <phoneticPr fontId="0"/>
  </si>
  <si>
    <r>
      <t>TIP PRAS IA</t>
    </r>
    <r>
      <rPr>
        <sz val="11"/>
        <rFont val="ＭＳ Ｐゴシック"/>
        <family val="3"/>
        <charset val="128"/>
      </rPr>
      <t>日時処理</t>
    </r>
    <r>
      <rPr>
        <sz val="11"/>
        <rFont val="Arial"/>
        <family val="2"/>
      </rPr>
      <t xml:space="preserve"> </t>
    </r>
    <r>
      <rPr>
        <sz val="11"/>
        <rFont val="ＭＳ Ｐゴシック"/>
        <family val="3"/>
        <charset val="128"/>
      </rPr>
      <t>エラーデータ除外更新</t>
    </r>
    <r>
      <rPr>
        <sz val="11"/>
        <rFont val="Arial"/>
        <family val="2"/>
      </rPr>
      <t>(TIP-ISD DB</t>
    </r>
    <r>
      <rPr>
        <sz val="11"/>
        <rFont val="ＭＳ Ｐゴシック"/>
        <family val="3"/>
        <charset val="128"/>
      </rPr>
      <t>更新</t>
    </r>
    <r>
      <rPr>
        <sz val="11"/>
        <rFont val="Arial"/>
        <family val="2"/>
      </rPr>
      <t>)</t>
    </r>
  </si>
  <si>
    <t>TIP IA01180</t>
  </si>
  <si>
    <t>Deletion of RFA Transaction  for HPCFIN-B</t>
  </si>
  <si>
    <t>Deletion of RFA transactio for HPCFIN-B due to incorrect approver that's been selected.</t>
    <phoneticPr fontId="0"/>
  </si>
  <si>
    <t>IT0000000020201804170002</t>
    <phoneticPr fontId="0"/>
  </si>
  <si>
    <r>
      <t>TIP PRAS RFA</t>
    </r>
    <r>
      <rPr>
        <sz val="11"/>
        <rFont val="ＭＳ Ｐゴシック"/>
        <family val="3"/>
        <charset val="128"/>
      </rPr>
      <t>データリカバリ</t>
    </r>
    <r>
      <rPr>
        <sz val="11"/>
        <rFont val="Arial"/>
        <family val="2"/>
      </rPr>
      <t>_20180413(TIP-ISD DB</t>
    </r>
    <r>
      <rPr>
        <sz val="11"/>
        <rFont val="ＭＳ Ｐゴシック"/>
        <family val="3"/>
        <charset val="128"/>
      </rPr>
      <t>更新</t>
    </r>
    <r>
      <rPr>
        <sz val="11"/>
        <rFont val="Arial"/>
        <family val="2"/>
      </rPr>
      <t>)</t>
    </r>
  </si>
  <si>
    <t>TIP IB01181</t>
    <phoneticPr fontId="0"/>
  </si>
  <si>
    <t>Update of E-DATA(cSSD) mailing list(Request for HLL)</t>
    <phoneticPr fontId="0"/>
  </si>
  <si>
    <t>IT0000000022201804160001</t>
    <phoneticPr fontId="0"/>
  </si>
  <si>
    <r>
      <t>TIP PRAS E-DATA(cSSD)</t>
    </r>
    <r>
      <rPr>
        <sz val="11"/>
        <rFont val="ＭＳ Ｐゴシック"/>
        <family val="3"/>
        <charset val="128"/>
      </rPr>
      <t>通知</t>
    </r>
    <r>
      <rPr>
        <sz val="11"/>
        <rFont val="Arial"/>
        <family val="2"/>
      </rPr>
      <t xml:space="preserve"> </t>
    </r>
    <r>
      <rPr>
        <sz val="11"/>
        <rFont val="ＭＳ Ｐゴシック"/>
        <family val="3"/>
        <charset val="128"/>
      </rPr>
      <t>宛先変更</t>
    </r>
    <r>
      <rPr>
        <sz val="11"/>
        <rFont val="Arial"/>
        <family val="2"/>
      </rPr>
      <t>(Request for HLL)</t>
    </r>
  </si>
  <si>
    <t>TIP IB01182</t>
  </si>
  <si>
    <t>Change connect information due to eIDEA server switch(Request for HLL)</t>
    <phoneticPr fontId="0"/>
  </si>
  <si>
    <t>IT0000000022201804160002</t>
    <phoneticPr fontId="0"/>
  </si>
  <si>
    <r>
      <t>TIP PRAS FRD eIDEA</t>
    </r>
    <r>
      <rPr>
        <sz val="11"/>
        <rFont val="ＭＳ Ｐゴシック"/>
        <family val="3"/>
        <charset val="128"/>
      </rPr>
      <t>サーバ移行に伴なう接続情報変更対応</t>
    </r>
    <r>
      <rPr>
        <sz val="11"/>
        <rFont val="Arial"/>
        <family val="2"/>
      </rPr>
      <t>(Request for HLL)</t>
    </r>
  </si>
  <si>
    <t>TIP IA01183</t>
  </si>
  <si>
    <t>Recovery of MDC RTV Transaction</t>
  </si>
  <si>
    <t>Requested for reverse transaction of affected items with long item code.</t>
  </si>
  <si>
    <t>IT0000000020201804170003</t>
    <phoneticPr fontId="0"/>
  </si>
  <si>
    <r>
      <t>TIP PRAS IA</t>
    </r>
    <r>
      <rPr>
        <sz val="11"/>
        <rFont val="ＭＳ Ｐゴシック"/>
        <family val="3"/>
        <charset val="128"/>
      </rPr>
      <t>日時処理</t>
    </r>
    <r>
      <rPr>
        <sz val="11"/>
        <rFont val="Arial"/>
        <family val="2"/>
      </rPr>
      <t xml:space="preserve"> </t>
    </r>
    <r>
      <rPr>
        <sz val="11"/>
        <rFont val="ＭＳ Ｐゴシック"/>
        <family val="3"/>
        <charset val="128"/>
      </rPr>
      <t>エラー戻しデータ除外更新</t>
    </r>
    <r>
      <rPr>
        <sz val="11"/>
        <rFont val="Arial"/>
        <family val="2"/>
      </rPr>
      <t>(TIP-ISD DB</t>
    </r>
    <r>
      <rPr>
        <sz val="11"/>
        <rFont val="ＭＳ Ｐゴシック"/>
        <family val="3"/>
        <charset val="128"/>
      </rPr>
      <t>更新</t>
    </r>
    <r>
      <rPr>
        <sz val="11"/>
        <rFont val="Arial"/>
        <family val="2"/>
      </rPr>
      <t>)</t>
    </r>
  </si>
  <si>
    <t>TIP IA01186</t>
  </si>
  <si>
    <t>ONE BATCH INTERFACED FROM AP PRAS NOT REFLECTED IN GAIA. AP BATCH APCMNEBS_20180420_001 WAS NOT REFLECTED IN GAIA AFTER SUCCESSFUL COMPLETION</t>
  </si>
  <si>
    <t>IT0000000020201804240001</t>
    <phoneticPr fontId="0"/>
  </si>
  <si>
    <r>
      <t xml:space="preserve">TIP PRAS GAIA </t>
    </r>
    <r>
      <rPr>
        <sz val="11"/>
        <rFont val="ＭＳ Ｐゴシック"/>
        <family val="3"/>
        <charset val="128"/>
      </rPr>
      <t>インターフェースデータリカバリ対応</t>
    </r>
    <r>
      <rPr>
        <sz val="11"/>
        <rFont val="Arial"/>
        <family val="2"/>
      </rPr>
      <t>_20180423(TIP-ISD DB</t>
    </r>
    <r>
      <rPr>
        <sz val="11"/>
        <rFont val="ＭＳ Ｐゴシック"/>
        <family val="3"/>
        <charset val="128"/>
      </rPr>
      <t>更新</t>
    </r>
    <r>
      <rPr>
        <sz val="11"/>
        <rFont val="Arial"/>
        <family val="2"/>
      </rPr>
      <t>)</t>
    </r>
  </si>
  <si>
    <t>TIP IA01187</t>
    <phoneticPr fontId="0"/>
  </si>
  <si>
    <t>ONE BATCH INTERFACED FROM AP PRAS NOT REFLECTED IN GAIA. AP BATCH APCMNEBS_20180423_004 WAS NOT REFLECTED IN GAIA AFTER SUCCESSFUL COMPLETION</t>
  </si>
  <si>
    <t>IT0000000020201804250001</t>
    <phoneticPr fontId="0"/>
  </si>
  <si>
    <r>
      <t xml:space="preserve">TIP PRAS GAIA </t>
    </r>
    <r>
      <rPr>
        <sz val="11"/>
        <rFont val="ＭＳ Ｐゴシック"/>
        <family val="3"/>
        <charset val="128"/>
      </rPr>
      <t>インターフェースデータリカバリ対応</t>
    </r>
    <r>
      <rPr>
        <sz val="11"/>
        <rFont val="Arial"/>
        <family val="2"/>
      </rPr>
      <t>_20180424_1(TIP-ISD DB</t>
    </r>
    <r>
      <rPr>
        <sz val="11"/>
        <rFont val="ＭＳ Ｐゴシック"/>
        <family val="3"/>
        <charset val="128"/>
      </rPr>
      <t>更新</t>
    </r>
    <r>
      <rPr>
        <sz val="11"/>
        <rFont val="Arial"/>
        <family val="2"/>
      </rPr>
      <t>)</t>
    </r>
  </si>
  <si>
    <t>TIP IA01190</t>
  </si>
  <si>
    <t>Performed Rollback for 5 GL RCV Batches with no unit price</t>
  </si>
  <si>
    <t xml:space="preserve">During PO creation, no unit price reference was indicated in the request resulting to error. </t>
  </si>
  <si>
    <t>GAIA Error</t>
  </si>
  <si>
    <t>IT0000000020201804250002</t>
    <phoneticPr fontId="0"/>
  </si>
  <si>
    <r>
      <t xml:space="preserve">TIP PRAS GAIA </t>
    </r>
    <r>
      <rPr>
        <sz val="11"/>
        <rFont val="ＭＳ Ｐゴシック"/>
        <family val="3"/>
        <charset val="128"/>
      </rPr>
      <t>インターフェースデータリカバリ対応</t>
    </r>
    <r>
      <rPr>
        <sz val="11"/>
        <rFont val="Arial"/>
        <family val="2"/>
      </rPr>
      <t>_20180424_2(TIP-ISD DB</t>
    </r>
    <r>
      <rPr>
        <sz val="11"/>
        <rFont val="ＭＳ Ｐゴシック"/>
        <family val="3"/>
        <charset val="128"/>
      </rPr>
      <t>更新</t>
    </r>
    <r>
      <rPr>
        <sz val="11"/>
        <rFont val="Arial"/>
        <family val="2"/>
      </rPr>
      <t>)</t>
    </r>
  </si>
  <si>
    <t>TIP IA01191</t>
    <phoneticPr fontId="0"/>
  </si>
  <si>
    <t>Encountered error during VMI stockout transaction - Quantity over than receipt total</t>
  </si>
  <si>
    <t>Supplier has entered incorrect invoice (inclusion of lowercase characters) which caused incorrect matching of invoice transaction details.</t>
  </si>
  <si>
    <t>Invoice Number: Lowercase Character</t>
  </si>
  <si>
    <t>IT0000000022201804250001</t>
    <phoneticPr fontId="0"/>
  </si>
  <si>
    <r>
      <t>TIP PRAS VMI</t>
    </r>
    <r>
      <rPr>
        <sz val="11"/>
        <rFont val="ＭＳ Ｐゴシック"/>
        <family val="3"/>
        <charset val="128"/>
      </rPr>
      <t>払出しエラー（小文字インボイス）リカバリ対応</t>
    </r>
    <r>
      <rPr>
        <sz val="11"/>
        <rFont val="Arial"/>
        <family val="2"/>
      </rPr>
      <t>_20180425(ME-Sui DB</t>
    </r>
    <r>
      <rPr>
        <sz val="11"/>
        <rFont val="ＭＳ Ｐゴシック"/>
        <family val="3"/>
        <charset val="128"/>
      </rPr>
      <t>更新</t>
    </r>
    <r>
      <rPr>
        <sz val="11"/>
        <rFont val="Arial"/>
        <family val="2"/>
      </rPr>
      <t>)</t>
    </r>
  </si>
  <si>
    <t>TIP IA01196</t>
  </si>
  <si>
    <t>IT0000000020201804270001</t>
    <phoneticPr fontId="0"/>
  </si>
  <si>
    <r>
      <t xml:space="preserve">TIP PRAS GAIA </t>
    </r>
    <r>
      <rPr>
        <sz val="11"/>
        <rFont val="ＭＳ Ｐゴシック"/>
        <family val="3"/>
        <charset val="128"/>
      </rPr>
      <t>インターフェースデータリカバリ対応</t>
    </r>
    <r>
      <rPr>
        <sz val="11"/>
        <rFont val="Arial"/>
        <family val="2"/>
      </rPr>
      <t>_20180427(TIP-ISD DB</t>
    </r>
    <r>
      <rPr>
        <sz val="11"/>
        <rFont val="ＭＳ Ｐゴシック"/>
        <family val="3"/>
        <charset val="128"/>
      </rPr>
      <t>更新</t>
    </r>
    <r>
      <rPr>
        <sz val="11"/>
        <rFont val="Arial"/>
        <family val="2"/>
      </rPr>
      <t>)</t>
    </r>
  </si>
  <si>
    <t>TIP IA01154</t>
    <phoneticPr fontId="0"/>
  </si>
  <si>
    <t>PRAS oracle EBS Printer Registration</t>
  </si>
  <si>
    <t>Back-up printer on printing RT</t>
  </si>
  <si>
    <r>
      <t>(</t>
    </r>
    <r>
      <rPr>
        <sz val="11"/>
        <rFont val="ＭＳ Ｐゴシック"/>
        <family val="3"/>
        <charset val="128"/>
      </rPr>
      <t>プリンタ設定のため</t>
    </r>
    <r>
      <rPr>
        <sz val="11"/>
        <rFont val="Arial"/>
        <family val="2"/>
      </rPr>
      <t>)</t>
    </r>
  </si>
  <si>
    <t>TIP IA01185</t>
  </si>
  <si>
    <t>Enhancement of EUVS Reports</t>
  </si>
  <si>
    <t>To exclude all inactive sections in report generation.</t>
  </si>
  <si>
    <t>IT0000000022201804190003</t>
    <phoneticPr fontId="0"/>
  </si>
  <si>
    <r>
      <t>TIP PRAS EUVS</t>
    </r>
    <r>
      <rPr>
        <sz val="11"/>
        <rFont val="ＭＳ Ｐゴシック"/>
        <family val="3"/>
        <charset val="128"/>
      </rPr>
      <t>レポートの改善</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</si>
  <si>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IB01188</t>
    <phoneticPr fontId="0"/>
  </si>
  <si>
    <t>Improvement of lack of QLC data Phase-1(Request for HLL)</t>
    <phoneticPr fontId="0"/>
  </si>
  <si>
    <t>IT0000000022201804270002</t>
    <phoneticPr fontId="0"/>
  </si>
  <si>
    <r>
      <t>TIP PRAS QLC</t>
    </r>
    <r>
      <rPr>
        <sz val="11"/>
        <rFont val="ＭＳ Ｐゴシック"/>
        <family val="3"/>
        <charset val="128"/>
      </rPr>
      <t>データラック修正フェーズ</t>
    </r>
    <r>
      <rPr>
        <sz val="11"/>
        <rFont val="Arial"/>
        <family val="2"/>
      </rPr>
      <t>1(ME-Sui</t>
    </r>
    <r>
      <rPr>
        <sz val="11"/>
        <rFont val="ＭＳ Ｐゴシック"/>
        <family val="3"/>
        <charset val="128"/>
      </rPr>
      <t>開発適用／</t>
    </r>
    <r>
      <rPr>
        <sz val="11"/>
        <rFont val="Arial"/>
        <family val="2"/>
      </rPr>
      <t>Request for HLL)</t>
    </r>
  </si>
  <si>
    <t>TIP IB01189</t>
  </si>
  <si>
    <t>Warehouse Code urgent registration</t>
    <phoneticPr fontId="0"/>
  </si>
  <si>
    <t>IT0000000020201804240002</t>
    <phoneticPr fontId="0"/>
  </si>
  <si>
    <r>
      <t>TIP PRAS Warehouse Code</t>
    </r>
    <r>
      <rPr>
        <sz val="11"/>
        <rFont val="ＭＳ Ｐゴシック"/>
        <family val="3"/>
        <charset val="128"/>
      </rPr>
      <t>臨時登録</t>
    </r>
    <r>
      <rPr>
        <sz val="11"/>
        <rFont val="Arial"/>
        <family val="2"/>
      </rPr>
      <t>(ME-Sui DB</t>
    </r>
    <r>
      <rPr>
        <sz val="11"/>
        <rFont val="ＭＳ Ｐゴシック"/>
        <family val="3"/>
        <charset val="128"/>
      </rPr>
      <t>更新</t>
    </r>
    <r>
      <rPr>
        <sz val="11"/>
        <rFont val="Arial"/>
        <family val="2"/>
      </rPr>
      <t>)</t>
    </r>
  </si>
  <si>
    <t>TIP IB01192</t>
    <phoneticPr fontId="0"/>
  </si>
  <si>
    <t>Update of EMC Re-Export Country setting</t>
    <phoneticPr fontId="0"/>
  </si>
  <si>
    <t>IT0000000020201804250003</t>
    <phoneticPr fontId="0"/>
  </si>
  <si>
    <r>
      <t>TIP PRAS EMC</t>
    </r>
    <r>
      <rPr>
        <sz val="11"/>
        <rFont val="ＭＳ Ｐゴシック"/>
        <family val="3"/>
        <charset val="128"/>
      </rPr>
      <t>再輸出可能国群設定更新</t>
    </r>
    <r>
      <rPr>
        <sz val="11"/>
        <rFont val="Arial"/>
        <family val="2"/>
      </rPr>
      <t>(ME-Sui DB</t>
    </r>
    <r>
      <rPr>
        <sz val="11"/>
        <rFont val="ＭＳ Ｐゴシック"/>
        <family val="3"/>
        <charset val="128"/>
      </rPr>
      <t>更新</t>
    </r>
    <r>
      <rPr>
        <sz val="11"/>
        <rFont val="Arial"/>
        <family val="2"/>
      </rPr>
      <t>)</t>
    </r>
  </si>
  <si>
    <t>TIP IA01193</t>
  </si>
  <si>
    <t>Request to change PR Approval Hierarchy from APPROVED TO ACTIVE (Flow Version No. 2)</t>
  </si>
  <si>
    <t>Request to change from approved to active (flow version No. 2) to proceed with completion. User issued approval flow revision for MDC1 but user is not PR prepaper for MDC1.</t>
  </si>
  <si>
    <t>IT0000000020201805070001</t>
    <phoneticPr fontId="0"/>
  </si>
  <si>
    <r>
      <t>TIP PRAS PUR PRPO</t>
    </r>
    <r>
      <rPr>
        <sz val="11"/>
        <rFont val="ＭＳ Ｐゴシック"/>
        <family val="3"/>
        <charset val="128"/>
      </rPr>
      <t>承認フローのリカバリ対応</t>
    </r>
    <r>
      <rPr>
        <sz val="11"/>
        <rFont val="Arial"/>
        <family val="2"/>
      </rPr>
      <t>_20180426(TIP-ISD DB</t>
    </r>
    <r>
      <rPr>
        <sz val="11"/>
        <rFont val="ＭＳ Ｐゴシック"/>
        <family val="3"/>
        <charset val="128"/>
      </rPr>
      <t>更新</t>
    </r>
    <r>
      <rPr>
        <sz val="11"/>
        <rFont val="Arial"/>
        <family val="2"/>
      </rPr>
      <t>)</t>
    </r>
  </si>
  <si>
    <t>TIP IB01194</t>
    <phoneticPr fontId="0"/>
  </si>
  <si>
    <t>OM(Addon)/MFG(Addon)</t>
    <phoneticPr fontId="0"/>
  </si>
  <si>
    <t>Change of TDSC Giga-CC connection information(Request for HLL)</t>
    <phoneticPr fontId="0"/>
  </si>
  <si>
    <t>IT0000000020201805220001</t>
    <phoneticPr fontId="0"/>
  </si>
  <si>
    <r>
      <t>TIP PRAS TDSC Giga-CC</t>
    </r>
    <r>
      <rPr>
        <sz val="11"/>
        <rFont val="ＭＳ Ｐゴシック"/>
        <family val="3"/>
        <charset val="128"/>
      </rPr>
      <t>コーポレート</t>
    </r>
    <r>
      <rPr>
        <sz val="11"/>
        <rFont val="Arial"/>
        <family val="2"/>
      </rPr>
      <t>ID</t>
    </r>
    <r>
      <rPr>
        <sz val="11"/>
        <rFont val="ＭＳ Ｐゴシック"/>
        <family val="3"/>
        <charset val="128"/>
      </rPr>
      <t>変更による接続情報変更対応</t>
    </r>
    <r>
      <rPr>
        <sz val="11"/>
        <rFont val="Arial"/>
        <family val="2"/>
      </rPr>
      <t>(Request for HLL)</t>
    </r>
  </si>
  <si>
    <t>TIP IA01195</t>
  </si>
  <si>
    <t>PR Flow Approval Activation (Stuck on Pending PR)</t>
  </si>
  <si>
    <t>Request to update the approval flow of MPE1 from Approve to active due to Stuck in the "PENDING PR" status</t>
  </si>
  <si>
    <t>IT0000000020201805070002</t>
    <phoneticPr fontId="0"/>
  </si>
  <si>
    <r>
      <t>TIP PRAS PUR PRPO</t>
    </r>
    <r>
      <rPr>
        <sz val="11"/>
        <rFont val="ＭＳ Ｐゴシック"/>
        <family val="3"/>
        <charset val="128"/>
      </rPr>
      <t>承認フローのリカバリ対応</t>
    </r>
    <r>
      <rPr>
        <sz val="11"/>
        <rFont val="Arial"/>
        <family val="2"/>
      </rPr>
      <t>_20180426_02(TIP-ISD DB</t>
    </r>
    <r>
      <rPr>
        <sz val="11"/>
        <rFont val="ＭＳ Ｐゴシック"/>
        <family val="3"/>
        <charset val="128"/>
      </rPr>
      <t>更新</t>
    </r>
    <r>
      <rPr>
        <sz val="11"/>
        <rFont val="Arial"/>
        <family val="2"/>
      </rPr>
      <t>)</t>
    </r>
  </si>
  <si>
    <t>TIP IA01197</t>
    <phoneticPr fontId="0"/>
  </si>
  <si>
    <t>Deletion of Pending Transaction in RCV_TRANSACTIONS_INTERFACE</t>
  </si>
  <si>
    <t>To delete pending transaction in RCV interface to proceed with RTV transaction.</t>
  </si>
  <si>
    <t>IT0000000020201805070003</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</si>
  <si>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_20180417(TIP-ISD DB</t>
    </r>
    <r>
      <rPr>
        <sz val="11"/>
        <rFont val="ＭＳ Ｐゴシック"/>
        <family val="3"/>
        <charset val="128"/>
      </rPr>
      <t>更新</t>
    </r>
    <r>
      <rPr>
        <sz val="11"/>
        <rFont val="Arial"/>
        <family val="2"/>
      </rPr>
      <t>)</t>
    </r>
  </si>
  <si>
    <t>TIP IA01198</t>
    <phoneticPr fontId="0"/>
  </si>
  <si>
    <t>Enhancement of PI Name for Item Description Count</t>
  </si>
  <si>
    <t>To increase field length from 50chars to 100chars</t>
  </si>
  <si>
    <t>IT0000000022201805070002</t>
    <phoneticPr fontId="0"/>
  </si>
  <si>
    <r>
      <t>TIP PRAS PI</t>
    </r>
    <r>
      <rPr>
        <sz val="11"/>
        <rFont val="ＭＳ Ｐゴシック"/>
        <family val="3"/>
        <charset val="128"/>
      </rPr>
      <t>プログラムの</t>
    </r>
    <r>
      <rPr>
        <sz val="11"/>
        <rFont val="Arial"/>
        <family val="2"/>
      </rPr>
      <t>Discription</t>
    </r>
    <r>
      <rPr>
        <sz val="11"/>
        <rFont val="ＭＳ Ｐゴシック"/>
        <family val="3"/>
        <charset val="128"/>
      </rPr>
      <t>表示桁数拡張</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</si>
  <si>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IB01184</t>
    <phoneticPr fontId="0"/>
  </si>
  <si>
    <t>Measures to deal with processing delay of VMI receeipt</t>
    <phoneticPr fontId="0"/>
  </si>
  <si>
    <t>IT0000000022201804200001</t>
    <phoneticPr fontId="0"/>
  </si>
  <si>
    <r>
      <t>TIP PRAS VMI</t>
    </r>
    <r>
      <rPr>
        <sz val="11"/>
        <rFont val="ＭＳ Ｐゴシック"/>
        <family val="3"/>
        <charset val="128"/>
      </rPr>
      <t>受入処理の遅延対策</t>
    </r>
    <r>
      <rPr>
        <sz val="11"/>
        <rFont val="Arial"/>
        <family val="2"/>
      </rPr>
      <t xml:space="preserve">(ME-Sui </t>
    </r>
    <r>
      <rPr>
        <sz val="11"/>
        <rFont val="ＭＳ Ｐゴシック"/>
        <family val="3"/>
        <charset val="128"/>
      </rPr>
      <t>開発適用</t>
    </r>
    <r>
      <rPr>
        <sz val="11"/>
        <rFont val="Arial"/>
        <family val="2"/>
      </rPr>
      <t>)</t>
    </r>
  </si>
  <si>
    <t>TIP IA01199</t>
  </si>
  <si>
    <t>Rerouting of Scrap approver for HDD</t>
  </si>
  <si>
    <t>Due to incorrect final approver</t>
  </si>
  <si>
    <t>IT0000000020201805070004</t>
    <phoneticPr fontId="0"/>
  </si>
  <si>
    <r>
      <t>TIP PRAS Scrap</t>
    </r>
    <r>
      <rPr>
        <sz val="11"/>
        <rFont val="ＭＳ Ｐゴシック"/>
        <family val="3"/>
        <charset val="128"/>
      </rPr>
      <t>承認者変更対応</t>
    </r>
    <r>
      <rPr>
        <sz val="11"/>
        <rFont val="Arial"/>
        <family val="2"/>
      </rPr>
      <t>_20180424(TIP-ISD DB</t>
    </r>
    <r>
      <rPr>
        <sz val="11"/>
        <rFont val="ＭＳ Ｐゴシック"/>
        <family val="3"/>
        <charset val="128"/>
      </rPr>
      <t>更新</t>
    </r>
    <r>
      <rPr>
        <sz val="11"/>
        <rFont val="Arial"/>
        <family val="2"/>
      </rPr>
      <t>)</t>
    </r>
  </si>
  <si>
    <t>TIP IA01200</t>
  </si>
  <si>
    <t>Request to Update Scrap Defect Name for HDD</t>
  </si>
  <si>
    <t>Misjudgement for disposal</t>
  </si>
  <si>
    <t>IT0000000020201805070005</t>
    <phoneticPr fontId="0"/>
  </si>
  <si>
    <r>
      <t>TIP PRAS Scrap Defect Code</t>
    </r>
    <r>
      <rPr>
        <sz val="11"/>
        <rFont val="ＭＳ Ｐゴシック"/>
        <family val="3"/>
        <charset val="128"/>
      </rPr>
      <t>誤入力によるリカバリ</t>
    </r>
    <r>
      <rPr>
        <sz val="11"/>
        <rFont val="Arial"/>
        <family val="2"/>
      </rPr>
      <t>_20180426(TIP-ISD DB</t>
    </r>
    <r>
      <rPr>
        <sz val="11"/>
        <rFont val="ＭＳ Ｐゴシック"/>
        <family val="3"/>
        <charset val="128"/>
      </rPr>
      <t>更新</t>
    </r>
    <r>
      <rPr>
        <sz val="11"/>
        <rFont val="Arial"/>
        <family val="2"/>
      </rPr>
      <t>)</t>
    </r>
  </si>
  <si>
    <t>TIP IA01201</t>
    <phoneticPr fontId="0"/>
  </si>
  <si>
    <t>Recovery of variance on Scrap View Transaction vs. Daily Scrap Summary</t>
  </si>
  <si>
    <t>Due to variance in their report</t>
  </si>
  <si>
    <t>IT0000000020201805070006</t>
    <phoneticPr fontId="0"/>
  </si>
  <si>
    <r>
      <t>TIP PRAS PRAS Scrap VS Web Scrap</t>
    </r>
    <r>
      <rPr>
        <sz val="11"/>
        <rFont val="ＭＳ Ｐゴシック"/>
        <family val="3"/>
        <charset val="128"/>
      </rPr>
      <t>の差異データのリカバリ</t>
    </r>
    <r>
      <rPr>
        <sz val="11"/>
        <rFont val="Arial"/>
        <family val="2"/>
      </rPr>
      <t>20180426(TIP-ISD DB</t>
    </r>
    <r>
      <rPr>
        <sz val="11"/>
        <rFont val="ＭＳ Ｐゴシック"/>
        <family val="3"/>
        <charset val="128"/>
      </rPr>
      <t>更新</t>
    </r>
    <r>
      <rPr>
        <sz val="11"/>
        <rFont val="Arial"/>
        <family val="2"/>
      </rPr>
      <t>)</t>
    </r>
  </si>
  <si>
    <t>TIP IA01202</t>
    <phoneticPr fontId="0"/>
  </si>
  <si>
    <t>Enhancement of DNCN Application</t>
  </si>
  <si>
    <t>Currently, all re-imbursements or charges to Japan and Suppliers are being applied in TIP AR Auto DN/CN system. Since DN/CN is use only for the purpose of FOB adjustments, other re-imbursements or charges should be in the form of Billing Statement.</t>
  </si>
  <si>
    <t>IT0000000022201805070001</t>
    <phoneticPr fontId="0"/>
  </si>
  <si>
    <r>
      <t>TIP PRAS DNCN</t>
    </r>
    <r>
      <rPr>
        <sz val="11"/>
        <rFont val="ＭＳ Ｐゴシック"/>
        <family val="3"/>
        <charset val="128"/>
      </rPr>
      <t>プログラム修正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</si>
  <si>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IA01203</t>
    <phoneticPr fontId="0"/>
  </si>
  <si>
    <t>Deletion of incorrect transaction in PN BOM Revision Program</t>
    <phoneticPr fontId="0"/>
  </si>
  <si>
    <t>Incorrect kataban was input in CSV upon upload in PN BOM Revision Program.</t>
  </si>
  <si>
    <t>IT0000000020201805070007</t>
    <phoneticPr fontId="0"/>
  </si>
  <si>
    <r>
      <t>TIP PRAS PN BOM Revision</t>
    </r>
    <r>
      <rPr>
        <sz val="11"/>
        <rFont val="ＭＳ Ｐゴシック"/>
        <family val="3"/>
        <charset val="128"/>
      </rPr>
      <t>プログラムへの誤データ入力によるリカバリ</t>
    </r>
    <r>
      <rPr>
        <sz val="11"/>
        <rFont val="Arial"/>
        <family val="2"/>
      </rPr>
      <t>_20180504(TIP-ISD DB</t>
    </r>
    <r>
      <rPr>
        <sz val="11"/>
        <rFont val="ＭＳ Ｐゴシック"/>
        <family val="3"/>
        <charset val="128"/>
      </rPr>
      <t>更新</t>
    </r>
    <r>
      <rPr>
        <sz val="11"/>
        <rFont val="Arial"/>
        <family val="2"/>
      </rPr>
      <t>)</t>
    </r>
  </si>
  <si>
    <t>TIP IA01204</t>
    <phoneticPr fontId="0"/>
  </si>
  <si>
    <t>Data insertion of EHD Packing Completion for APR-2018</t>
  </si>
  <si>
    <t>IT0000000020201805070008</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</si>
  <si>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4</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</si>
  <si>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IA01205</t>
    <phoneticPr fontId="0"/>
  </si>
  <si>
    <t>Recovery for calcomp transaction error in TIP_SSDMO_INTERFACE</t>
  </si>
  <si>
    <t>Business User processed EHD Calcomp LINE-A to FIN-A without necessary setup in PRAS Item Master, BOM, and TIP Inventory Assembly Item Master thus causing error in TIP_SSDMO_INTERFACE.</t>
    <phoneticPr fontId="0"/>
  </si>
  <si>
    <t>CalComp - TIP_SSDMO_INTERFACE</t>
  </si>
  <si>
    <t>IT0000000020201805090001</t>
    <phoneticPr fontId="0"/>
  </si>
  <si>
    <r>
      <t>TIP PRAS CCPH</t>
    </r>
    <r>
      <rPr>
        <sz val="11"/>
        <rFont val="ＭＳ Ｐゴシック"/>
        <family val="3"/>
        <charset val="128"/>
      </rPr>
      <t>完成データリカバリ</t>
    </r>
    <r>
      <rPr>
        <sz val="11"/>
        <rFont val="Arial"/>
        <family val="2"/>
      </rPr>
      <t>_20180426(TIP-ISD DB</t>
    </r>
    <r>
      <rPr>
        <sz val="11"/>
        <rFont val="ＭＳ Ｐゴシック"/>
        <family val="3"/>
        <charset val="128"/>
      </rPr>
      <t>更新</t>
    </r>
    <r>
      <rPr>
        <sz val="11"/>
        <rFont val="Arial"/>
        <family val="2"/>
      </rPr>
      <t>)</t>
    </r>
  </si>
  <si>
    <t>TIP IA01206</t>
    <phoneticPr fontId="0"/>
  </si>
  <si>
    <t>Request to hold and unhold shipment invoice due to incorrect Gross Weight input in GLOGOS</t>
  </si>
  <si>
    <t xml:space="preserve">Invoice/SR# has an issue of wrong input of gross weight in G-logos during packing entry by Whse group causing cargoes was temporary hold. Unable to edit the revision of gross weight when requestor from calcomp issued revised packing list </t>
  </si>
  <si>
    <t>IT0000000020201805150001</t>
    <phoneticPr fontId="0"/>
  </si>
  <si>
    <r>
      <t xml:space="preserve">TIP PRAS </t>
    </r>
    <r>
      <rPr>
        <sz val="11"/>
        <rFont val="ＭＳ Ｐゴシック"/>
        <family val="3"/>
        <charset val="128"/>
      </rPr>
      <t>誤入力インボイスのリカバリ</t>
    </r>
    <r>
      <rPr>
        <sz val="11"/>
        <rFont val="Arial"/>
        <family val="2"/>
      </rPr>
      <t>(TIP-ISD DB</t>
    </r>
    <r>
      <rPr>
        <sz val="11"/>
        <rFont val="ＭＳ Ｐゴシック"/>
        <family val="3"/>
        <charset val="128"/>
      </rPr>
      <t>更新／</t>
    </r>
    <r>
      <rPr>
        <sz val="11"/>
        <rFont val="Arial"/>
        <family val="2"/>
      </rPr>
      <t>ME-Sui DB</t>
    </r>
    <r>
      <rPr>
        <sz val="11"/>
        <rFont val="ＭＳ Ｐゴシック"/>
        <family val="3"/>
        <charset val="128"/>
      </rPr>
      <t>更新</t>
    </r>
    <r>
      <rPr>
        <sz val="11"/>
        <rFont val="Arial"/>
        <family val="2"/>
      </rPr>
      <t>)</t>
    </r>
  </si>
  <si>
    <t>TIP IA01207</t>
    <phoneticPr fontId="0"/>
  </si>
  <si>
    <t>Modification of AR Extraction Program</t>
  </si>
  <si>
    <t>There are many instances where error message in AR Extraction Program stating "ORIG_SYSTEM_SHIP_ADDRESS_NAME is not entered".  Program fetched multiple location setup in customer that causes the error. Need to modify the program to avoid error/bugs</t>
  </si>
  <si>
    <t>IT0000000022201805140001</t>
    <phoneticPr fontId="0"/>
  </si>
  <si>
    <r>
      <t>TIP PRAS GAIA</t>
    </r>
    <r>
      <rPr>
        <sz val="11"/>
        <rFont val="ＭＳ Ｐゴシック"/>
        <family val="3"/>
        <charset val="128"/>
      </rPr>
      <t>インターフェース接続プログラム修正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</si>
  <si>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IA01208</t>
    <phoneticPr fontId="0"/>
  </si>
  <si>
    <t>Enhancement of DNCN Application (Change in BIR Number report format)</t>
  </si>
  <si>
    <t>Change from 7 characters to 8 characters 
Previous     - 0000001
Should be  -W0000001</t>
  </si>
  <si>
    <t>Additional Request</t>
  </si>
  <si>
    <t>IT0000000020201805110001</t>
    <phoneticPr fontId="0"/>
  </si>
  <si>
    <r>
      <t>TIP PRAS DNCN</t>
    </r>
    <r>
      <rPr>
        <sz val="11"/>
        <rFont val="ＭＳ Ｐゴシック"/>
        <family val="3"/>
        <charset val="128"/>
      </rPr>
      <t>プログラム</t>
    </r>
    <r>
      <rPr>
        <sz val="11"/>
        <rFont val="Arial"/>
        <family val="2"/>
      </rPr>
      <t xml:space="preserve"> Reports</t>
    </r>
    <r>
      <rPr>
        <sz val="11"/>
        <rFont val="ＭＳ Ｐゴシック"/>
        <family val="3"/>
        <charset val="128"/>
      </rPr>
      <t>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</si>
  <si>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IA01209</t>
  </si>
  <si>
    <t>IT0000000020201805180001</t>
    <phoneticPr fontId="0"/>
  </si>
  <si>
    <r>
      <t>TIP PRAS IA</t>
    </r>
    <r>
      <rPr>
        <sz val="11"/>
        <rFont val="ＭＳ Ｐゴシック"/>
        <family val="3"/>
        <charset val="128"/>
      </rPr>
      <t>日時処理</t>
    </r>
    <r>
      <rPr>
        <sz val="11"/>
        <rFont val="Arial"/>
        <family val="2"/>
      </rPr>
      <t xml:space="preserve"> </t>
    </r>
    <r>
      <rPr>
        <sz val="11"/>
        <rFont val="ＭＳ Ｐゴシック"/>
        <family val="3"/>
        <charset val="128"/>
      </rPr>
      <t>エラーデータ除外更新</t>
    </r>
    <r>
      <rPr>
        <sz val="11"/>
        <rFont val="Arial"/>
        <family val="2"/>
      </rPr>
      <t>(ME-Sui DB</t>
    </r>
    <r>
      <rPr>
        <sz val="11"/>
        <rFont val="ＭＳ Ｐゴシック"/>
        <family val="3"/>
        <charset val="128"/>
      </rPr>
      <t>更新</t>
    </r>
    <r>
      <rPr>
        <sz val="11"/>
        <rFont val="Arial"/>
        <family val="2"/>
      </rPr>
      <t>)</t>
    </r>
  </si>
  <si>
    <t>TIP IA01211</t>
  </si>
  <si>
    <t>Change subinventory status (RGA Shipped drives MAY2018)</t>
  </si>
  <si>
    <t>IT0000000020201805180003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</si>
  <si>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_20180516(TIP-ISD DB</t>
    </r>
    <r>
      <rPr>
        <sz val="11"/>
        <rFont val="ＭＳ Ｐゴシック"/>
        <family val="3"/>
        <charset val="128"/>
      </rPr>
      <t>更新</t>
    </r>
    <r>
      <rPr>
        <sz val="11"/>
        <rFont val="Arial"/>
        <family val="2"/>
      </rPr>
      <t>)</t>
    </r>
  </si>
  <si>
    <t>TIP IA01212</t>
  </si>
  <si>
    <t>Recovery of ESD Completion hang up transactions</t>
  </si>
  <si>
    <t>ESD Completion of (7) Jobs that did not successfully completed.</t>
  </si>
  <si>
    <t>IT0000000020201805180002</t>
    <phoneticPr fontId="0"/>
  </si>
  <si>
    <r>
      <t>TIP PRAS ESD</t>
    </r>
    <r>
      <rPr>
        <sz val="11"/>
        <rFont val="ＭＳ Ｐゴシック"/>
        <family val="3"/>
        <charset val="128"/>
      </rPr>
      <t>完成データリカバリ</t>
    </r>
    <r>
      <rPr>
        <sz val="11"/>
        <rFont val="Arial"/>
        <family val="2"/>
      </rPr>
      <t>_20180517(TIP-ISD DB</t>
    </r>
    <r>
      <rPr>
        <sz val="11"/>
        <rFont val="ＭＳ Ｐゴシック"/>
        <family val="3"/>
        <charset val="128"/>
      </rPr>
      <t>更新</t>
    </r>
    <r>
      <rPr>
        <sz val="11"/>
        <rFont val="Arial"/>
        <family val="2"/>
      </rPr>
      <t>)</t>
    </r>
  </si>
  <si>
    <t>TIP IA01213</t>
    <phoneticPr fontId="0"/>
  </si>
  <si>
    <t>ESD Completion of (17) Jobs that did not successfully completed.</t>
  </si>
  <si>
    <t>IT0000000020201805180004</t>
    <phoneticPr fontId="0"/>
  </si>
  <si>
    <r>
      <t>TIP PRAS ESD</t>
    </r>
    <r>
      <rPr>
        <sz val="11"/>
        <rFont val="ＭＳ Ｐゴシック"/>
        <family val="3"/>
        <charset val="128"/>
      </rPr>
      <t>完成データリカバリ</t>
    </r>
    <r>
      <rPr>
        <sz val="11"/>
        <rFont val="Arial"/>
        <family val="2"/>
      </rPr>
      <t>_20180518(TIP-ISD DB</t>
    </r>
    <r>
      <rPr>
        <sz val="11"/>
        <rFont val="ＭＳ Ｐゴシック"/>
        <family val="3"/>
        <charset val="128"/>
      </rPr>
      <t>更新</t>
    </r>
    <r>
      <rPr>
        <sz val="11"/>
        <rFont val="Arial"/>
        <family val="2"/>
      </rPr>
      <t>)</t>
    </r>
  </si>
  <si>
    <t>TIP IA01214</t>
    <phoneticPr fontId="0"/>
  </si>
  <si>
    <t>Data Insertion of HDD Packing Completion</t>
    <phoneticPr fontId="0"/>
  </si>
  <si>
    <t>IT0000000020201805220002</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</si>
  <si>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4</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</si>
  <si>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IB01215</t>
    <phoneticPr fontId="0"/>
  </si>
  <si>
    <t>Recovery of PO import error status</t>
    <phoneticPr fontId="0"/>
  </si>
  <si>
    <t>IT0000000020201805210001</t>
    <phoneticPr fontId="0"/>
  </si>
  <si>
    <r>
      <t>TIP PRAS PO</t>
    </r>
    <r>
      <rPr>
        <sz val="11"/>
        <rFont val="ＭＳ Ｐゴシック"/>
        <family val="3"/>
        <charset val="128"/>
      </rPr>
      <t>取り込みエラーステータスリカバリ</t>
    </r>
    <r>
      <rPr>
        <sz val="11"/>
        <rFont val="Arial"/>
        <family val="2"/>
      </rPr>
      <t>(ME-Sui DB</t>
    </r>
    <r>
      <rPr>
        <sz val="11"/>
        <rFont val="ＭＳ Ｐゴシック"/>
        <family val="3"/>
        <charset val="128"/>
      </rPr>
      <t>更新</t>
    </r>
    <r>
      <rPr>
        <sz val="11"/>
        <rFont val="Arial"/>
        <family val="2"/>
      </rPr>
      <t>)</t>
    </r>
  </si>
  <si>
    <t>TIP IB01216</t>
    <phoneticPr fontId="0"/>
  </si>
  <si>
    <t>Overlooked the registration of data required for PCM_DEFAULT_VALUES</t>
    <phoneticPr fontId="0"/>
  </si>
  <si>
    <t>IT0000000020201805220003</t>
    <phoneticPr fontId="0"/>
  </si>
  <si>
    <r>
      <t>TIP PRAS QLC PCM_DEFAULT_VALUES</t>
    </r>
    <r>
      <rPr>
        <sz val="11"/>
        <rFont val="ＭＳ Ｐゴシック"/>
        <family val="3"/>
        <charset val="128"/>
      </rPr>
      <t>への設定漏れ対応</t>
    </r>
    <r>
      <rPr>
        <sz val="11"/>
        <rFont val="Arial"/>
        <family val="2"/>
      </rPr>
      <t>(ME-Sui DB</t>
    </r>
    <r>
      <rPr>
        <sz val="11"/>
        <rFont val="ＭＳ Ｐゴシック"/>
        <family val="3"/>
        <charset val="128"/>
      </rPr>
      <t>更新</t>
    </r>
    <r>
      <rPr>
        <sz val="11"/>
        <rFont val="Arial"/>
        <family val="2"/>
      </rPr>
      <t>)</t>
    </r>
  </si>
  <si>
    <t>TIP IA01217</t>
    <phoneticPr fontId="0"/>
  </si>
  <si>
    <t>Recovery of QLC transactions that did not interface to MMT</t>
  </si>
  <si>
    <t>Due to incomplete setup for QLC transaction look up, there are transactions that did not interface to material transaction.</t>
  </si>
  <si>
    <t>QLC Recovery</t>
  </si>
  <si>
    <t>IT0000000020201805250001</t>
    <phoneticPr fontId="0"/>
  </si>
  <si>
    <r>
      <t>TIP PRAS QLC</t>
    </r>
    <r>
      <rPr>
        <sz val="11"/>
        <rFont val="ＭＳ Ｐゴシック"/>
        <family val="3"/>
        <charset val="128"/>
      </rPr>
      <t>データリカバリ</t>
    </r>
    <r>
      <rPr>
        <sz val="11"/>
        <rFont val="Arial"/>
        <family val="2"/>
      </rPr>
      <t>_20180521(TIP-ISD DB</t>
    </r>
    <r>
      <rPr>
        <sz val="11"/>
        <rFont val="ＭＳ Ｐゴシック"/>
        <family val="3"/>
        <charset val="128"/>
      </rPr>
      <t>更新</t>
    </r>
    <r>
      <rPr>
        <sz val="11"/>
        <rFont val="Arial"/>
        <family val="2"/>
      </rPr>
      <t>)</t>
    </r>
  </si>
  <si>
    <t>TIP IA01219</t>
    <phoneticPr fontId="0"/>
  </si>
  <si>
    <t>Execution of anonymous block for EHD BOM Explosion Physical Inventory UAT</t>
  </si>
  <si>
    <t>Request to execute BOM Explosion for Bank Inventory System UAT to confirm if BOM accuracy.</t>
  </si>
  <si>
    <t>IT0000000020201805300001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</si>
  <si>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_20180525(TIP-ISD DB</t>
    </r>
    <r>
      <rPr>
        <sz val="11"/>
        <rFont val="ＭＳ Ｐゴシック"/>
        <family val="3"/>
        <charset val="128"/>
      </rPr>
      <t>更新</t>
    </r>
    <r>
      <rPr>
        <sz val="11"/>
        <rFont val="Arial"/>
        <family val="2"/>
      </rPr>
      <t>)</t>
    </r>
  </si>
  <si>
    <t>TIP IA01220</t>
  </si>
  <si>
    <t>EHD EOL Scrap Recovery</t>
  </si>
  <si>
    <t>IT0000000020201805300002</t>
    <phoneticPr fontId="0"/>
  </si>
  <si>
    <r>
      <t>TIP PRAS EHD Scrap</t>
    </r>
    <r>
      <rPr>
        <sz val="11"/>
        <rFont val="ＭＳ Ｐゴシック"/>
        <family val="3"/>
        <charset val="128"/>
      </rPr>
      <t>エラーデータリカバリ</t>
    </r>
    <r>
      <rPr>
        <sz val="11"/>
        <rFont val="Arial"/>
        <family val="2"/>
      </rPr>
      <t>_20180525(TIP-ISD DB</t>
    </r>
    <r>
      <rPr>
        <sz val="11"/>
        <rFont val="ＭＳ Ｐゴシック"/>
        <family val="3"/>
        <charset val="128"/>
      </rPr>
      <t>更新</t>
    </r>
    <r>
      <rPr>
        <sz val="11"/>
        <rFont val="Arial"/>
        <family val="2"/>
      </rPr>
      <t>)</t>
    </r>
  </si>
  <si>
    <t>TIP IA01221</t>
    <phoneticPr fontId="0"/>
  </si>
  <si>
    <t>Registration of new forwarder code in IMPEX</t>
    <phoneticPr fontId="0"/>
  </si>
  <si>
    <t>AAI WORLDWIDE LOGISTICS INC was not included in the Import system vendor's list.
To process AAI billing, IMPEX will request to ISD and MPD the creation of vendors name : "AAI" in the Oracle.
Also to request ISD &amp; MPD the set-up of forwarder: "AAI" in MPD Masterlist in PRAS.</t>
  </si>
  <si>
    <t>IT0000000020201806050001</t>
    <phoneticPr fontId="0"/>
  </si>
  <si>
    <r>
      <t>TIP PRAS IMPEX</t>
    </r>
    <r>
      <rPr>
        <sz val="11"/>
        <rFont val="ＭＳ Ｐゴシック"/>
        <family val="3"/>
        <charset val="128"/>
      </rPr>
      <t>への新規転送コードの登録（</t>
    </r>
    <r>
      <rPr>
        <sz val="11"/>
        <rFont val="Arial"/>
        <family val="2"/>
      </rPr>
      <t>TIP-ISD DB</t>
    </r>
    <r>
      <rPr>
        <sz val="11"/>
        <rFont val="ＭＳ Ｐゴシック"/>
        <family val="3"/>
        <charset val="128"/>
      </rPr>
      <t>更新）</t>
    </r>
  </si>
  <si>
    <t>TIP IA01223</t>
  </si>
  <si>
    <t>ONE BATCH INTERFACED FROM AP PRAS NOT REFLECTED IN GAIA. AP BATCH APCMNEBS_20180524_015  WAS NOT REFLECTED IN GAIA AFTER SUCCESSFUL COMPLETION OF THE INTERFACE PROCESS IN AP PRAS MODULE</t>
  </si>
  <si>
    <t>IT0000000020201805300003</t>
    <phoneticPr fontId="0"/>
  </si>
  <si>
    <r>
      <t xml:space="preserve">TIP PRAS GAIA </t>
    </r>
    <r>
      <rPr>
        <sz val="11"/>
        <rFont val="ＭＳ Ｐゴシック"/>
        <family val="3"/>
        <charset val="128"/>
      </rPr>
      <t>インターフェースデータリカバリ対応</t>
    </r>
    <r>
      <rPr>
        <sz val="11"/>
        <rFont val="Arial"/>
        <family val="2"/>
      </rPr>
      <t>_20180529(TIP-ISD DB</t>
    </r>
    <r>
      <rPr>
        <sz val="11"/>
        <rFont val="ＭＳ Ｐゴシック"/>
        <family val="3"/>
        <charset val="128"/>
      </rPr>
      <t>更新</t>
    </r>
    <r>
      <rPr>
        <sz val="11"/>
        <rFont val="Arial"/>
        <family val="2"/>
      </rPr>
      <t>)</t>
    </r>
  </si>
  <si>
    <t>TIP IB01210</t>
    <phoneticPr fontId="0"/>
  </si>
  <si>
    <t>Program migration for VMI Price Separation PJ</t>
    <phoneticPr fontId="0"/>
  </si>
  <si>
    <t>IT0000000020201807190001</t>
    <phoneticPr fontId="0"/>
  </si>
  <si>
    <r>
      <t xml:space="preserve">TIP PRAS </t>
    </r>
    <r>
      <rPr>
        <sz val="11"/>
        <rFont val="ＭＳ Ｐゴシック"/>
        <family val="3"/>
        <charset val="128"/>
      </rPr>
      <t>一物二価対応</t>
    </r>
    <r>
      <rPr>
        <sz val="11"/>
        <rFont val="Arial"/>
        <family val="2"/>
      </rPr>
      <t xml:space="preserve">(ME-Sui </t>
    </r>
    <r>
      <rPr>
        <sz val="11"/>
        <rFont val="ＭＳ Ｐゴシック"/>
        <family val="3"/>
        <charset val="128"/>
      </rPr>
      <t>開発適用／</t>
    </r>
    <r>
      <rPr>
        <sz val="11"/>
        <rFont val="Arial"/>
        <family val="2"/>
      </rPr>
      <t>Request for HLL)</t>
    </r>
  </si>
  <si>
    <t>TIP IA01218</t>
  </si>
  <si>
    <t xml:space="preserve">Enhancement of Data DL and Ora Alert Notification for HDD &amp; SSD Global Price Separation </t>
  </si>
  <si>
    <t>HDD &amp; SSD Global Price Separation</t>
  </si>
  <si>
    <t>TIP IA01222</t>
  </si>
  <si>
    <t>Modification of PRAS AR Sales Interface Import Report</t>
  </si>
  <si>
    <t>During 5pm interfacing of AR Transactions, Billing Statement transaction type is not included. Record is needed for report creation</t>
  </si>
  <si>
    <t>IT0000000022201805290002</t>
    <phoneticPr fontId="0"/>
  </si>
  <si>
    <r>
      <t>TIP PRAS GAIA</t>
    </r>
    <r>
      <rPr>
        <sz val="11"/>
        <rFont val="ＭＳ Ｐゴシック"/>
        <family val="3"/>
        <charset val="128"/>
      </rPr>
      <t>インターフェースデータ出力プログラム修正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</si>
  <si>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IA01224</t>
    <phoneticPr fontId="0"/>
  </si>
  <si>
    <t>SOC Turnkey PJ</t>
  </si>
  <si>
    <t>IT0000000022201805300001</t>
    <phoneticPr fontId="0"/>
  </si>
  <si>
    <r>
      <t xml:space="preserve">TIP PRAS SOC Turnkey PJ </t>
    </r>
    <r>
      <rPr>
        <sz val="11"/>
        <rFont val="ＭＳ Ｐゴシック"/>
        <family val="3"/>
        <charset val="128"/>
      </rPr>
      <t>リリース対応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</si>
  <si>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IA01225</t>
    <phoneticPr fontId="0"/>
  </si>
  <si>
    <t>Error in Price Allocation not equal to 100%</t>
  </si>
  <si>
    <t>Wrong allocation set-up.  The item GDM220002296 was globally approved last March 27, 2018 but the allocation set-up is 0% for the period of 20180401 to 20180630, allocation should be 100%.</t>
  </si>
  <si>
    <t>IT0000000022201806050001</t>
    <phoneticPr fontId="0"/>
  </si>
  <si>
    <r>
      <t>TIP PRAS PUR</t>
    </r>
    <r>
      <rPr>
        <sz val="11"/>
        <rFont val="ＭＳ Ｐゴシック"/>
        <family val="3"/>
        <charset val="128"/>
      </rPr>
      <t>プライスマスタの不正アロケーションのリカバリ（</t>
    </r>
    <r>
      <rPr>
        <sz val="11"/>
        <rFont val="Arial"/>
        <family val="2"/>
      </rPr>
      <t>ME-Sui DB</t>
    </r>
    <r>
      <rPr>
        <sz val="11"/>
        <rFont val="ＭＳ Ｐゴシック"/>
        <family val="3"/>
        <charset val="128"/>
      </rPr>
      <t>更新）</t>
    </r>
  </si>
  <si>
    <t>TIP IA01226</t>
  </si>
  <si>
    <t>Migration of Objects to XXTTIPWEB Schema Batch 1</t>
    <phoneticPr fontId="0"/>
  </si>
  <si>
    <t>As compliance to remove access to APPS by TIP Web Applications. There would be several batch of object migration to XXTTIPWEB as scheduled this 2018 fiscal year.</t>
    <phoneticPr fontId="0"/>
  </si>
  <si>
    <t>IT0000000022201805310001</t>
    <phoneticPr fontId="0"/>
  </si>
  <si>
    <r>
      <t>TIP PRAS XXTTIPWEB</t>
    </r>
    <r>
      <rPr>
        <sz val="11"/>
        <rFont val="ＭＳ Ｐゴシック"/>
        <family val="3"/>
        <charset val="128"/>
      </rPr>
      <t>スキーマへのオブジェクト適用</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</si>
  <si>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IB01227</t>
    <phoneticPr fontId="0"/>
  </si>
  <si>
    <t>Unnecessary SSD BOM data has been connected from SPSS Jun-1-2018</t>
    <phoneticPr fontId="0"/>
  </si>
  <si>
    <t>IT0000000020201806010001</t>
    <phoneticPr fontId="0"/>
  </si>
  <si>
    <r>
      <t>TIP PRAS SSD BOM OPSS</t>
    </r>
    <r>
      <rPr>
        <sz val="11"/>
        <rFont val="ＭＳ Ｐゴシック"/>
        <family val="3"/>
        <charset val="128"/>
      </rPr>
      <t>誤接続データリカバリ</t>
    </r>
    <r>
      <rPr>
        <sz val="11"/>
        <rFont val="Arial"/>
        <family val="2"/>
      </rPr>
      <t>_20180601(ME-Sui DB</t>
    </r>
    <r>
      <rPr>
        <sz val="11"/>
        <rFont val="ＭＳ Ｐゴシック"/>
        <family val="3"/>
        <charset val="128"/>
      </rPr>
      <t>更新</t>
    </r>
    <r>
      <rPr>
        <sz val="11"/>
        <rFont val="Arial"/>
        <family val="2"/>
      </rPr>
      <t>)</t>
    </r>
  </si>
  <si>
    <t>TIP IA01229</t>
  </si>
  <si>
    <t>SOC Turnkey Additional Setup for Conversion</t>
  </si>
  <si>
    <t>In relation to the new implemented SOC Turnkey Scheme, additional data need to be setup in XXMFG_SOC_CONV_TBL. Purpose of the setup is for the SOC Turnkey Conversion</t>
  </si>
  <si>
    <t>IT0000000020201806130001</t>
    <phoneticPr fontId="0"/>
  </si>
  <si>
    <r>
      <t xml:space="preserve">TIP PRAS SOC Turnkey PJ </t>
    </r>
    <r>
      <rPr>
        <sz val="11"/>
        <rFont val="ＭＳ Ｐゴシック"/>
        <family val="3"/>
        <charset val="128"/>
      </rPr>
      <t>初期データ投入</t>
    </r>
    <r>
      <rPr>
        <sz val="11"/>
        <rFont val="Arial"/>
        <family val="2"/>
      </rPr>
      <t>(TIP-ISD</t>
    </r>
    <r>
      <rPr>
        <sz val="11"/>
        <rFont val="ＭＳ Ｐゴシック"/>
        <family val="3"/>
        <charset val="128"/>
      </rPr>
      <t>更新</t>
    </r>
    <r>
      <rPr>
        <sz val="11"/>
        <rFont val="Arial"/>
        <family val="2"/>
      </rPr>
      <t>)</t>
    </r>
  </si>
  <si>
    <t>TIP IA01230</t>
    <phoneticPr fontId="0"/>
  </si>
  <si>
    <t>ACTIVATION OF NEW OCA RESPONSIBILITY FOR EMP SETUP OF MPD</t>
    <phoneticPr fontId="0"/>
  </si>
  <si>
    <t>Currently, Active OCA responsibility of Ms. Alyanna Marie Calubayan for EMP Set up is IA TIP EMP which is not allowed to use for EMP setup since this is FIA Responsibility.</t>
    <phoneticPr fontId="0"/>
  </si>
  <si>
    <t>IT0000000020201806070001</t>
  </si>
  <si>
    <r>
      <t>TIP PRAS MPD</t>
    </r>
    <r>
      <rPr>
        <sz val="11"/>
        <rFont val="ＭＳ Ｐゴシック"/>
        <family val="3"/>
        <charset val="128"/>
      </rPr>
      <t>の</t>
    </r>
    <r>
      <rPr>
        <sz val="11"/>
        <rFont val="Arial"/>
        <family val="2"/>
      </rPr>
      <t>EMP</t>
    </r>
    <r>
      <rPr>
        <sz val="11"/>
        <rFont val="ＭＳ Ｐゴシック"/>
        <family val="3"/>
        <charset val="128"/>
      </rPr>
      <t>セットアップのための</t>
    </r>
    <r>
      <rPr>
        <sz val="11"/>
        <rFont val="Arial"/>
        <family val="2"/>
      </rPr>
      <t>OCA</t>
    </r>
    <r>
      <rPr>
        <sz val="11"/>
        <rFont val="ＭＳ Ｐゴシック"/>
        <family val="3"/>
        <charset val="128"/>
      </rPr>
      <t>職責とメニューの設定変更</t>
    </r>
    <r>
      <rPr>
        <sz val="11"/>
        <rFont val="Arial"/>
        <family val="2"/>
      </rPr>
      <t>(TIP-ISD DB</t>
    </r>
    <r>
      <rPr>
        <sz val="11"/>
        <rFont val="ＭＳ Ｐゴシック"/>
        <family val="3"/>
        <charset val="128"/>
      </rPr>
      <t>更新</t>
    </r>
    <r>
      <rPr>
        <sz val="11"/>
        <rFont val="Arial"/>
        <family val="2"/>
      </rPr>
      <t>)</t>
    </r>
  </si>
  <si>
    <t>TIP IA01231</t>
  </si>
  <si>
    <t>IA Material Classification code error</t>
  </si>
  <si>
    <t>Error occurred because '11101110' natural account code should have '1' material classification attribute</t>
  </si>
  <si>
    <t>IT0000000020201806040003</t>
    <phoneticPr fontId="0"/>
  </si>
  <si>
    <r>
      <t xml:space="preserve">TIP PRAS GAIA </t>
    </r>
    <r>
      <rPr>
        <sz val="11"/>
        <rFont val="ＭＳ Ｐゴシック"/>
        <family val="3"/>
        <charset val="128"/>
      </rPr>
      <t>インターフェースデータリカバリ対応</t>
    </r>
    <r>
      <rPr>
        <sz val="11"/>
        <rFont val="Arial"/>
        <family val="2"/>
      </rPr>
      <t>_20180601(TIP-ISD DB</t>
    </r>
    <r>
      <rPr>
        <sz val="11"/>
        <rFont val="ＭＳ Ｐゴシック"/>
        <family val="3"/>
        <charset val="128"/>
      </rPr>
      <t>更新</t>
    </r>
    <r>
      <rPr>
        <sz val="11"/>
        <rFont val="Arial"/>
        <family val="2"/>
      </rPr>
      <t>)</t>
    </r>
  </si>
  <si>
    <t>TIP IB01232</t>
    <phoneticPr fontId="0"/>
  </si>
  <si>
    <t>Incorrect data was interfaced from Packing System(Carton : F580NH6)</t>
    <phoneticPr fontId="0"/>
  </si>
  <si>
    <t>IT0000000020201806040001</t>
    <phoneticPr fontId="0"/>
  </si>
  <si>
    <r>
      <t xml:space="preserve">TIP PRAS </t>
    </r>
    <r>
      <rPr>
        <sz val="11"/>
        <rFont val="ＭＳ Ｐゴシック"/>
        <family val="3"/>
        <charset val="128"/>
      </rPr>
      <t>梱包システム誤接続データリカバリ</t>
    </r>
    <r>
      <rPr>
        <sz val="11"/>
        <rFont val="Arial"/>
        <family val="2"/>
      </rPr>
      <t>_20180601(ME-Sui DB</t>
    </r>
    <r>
      <rPr>
        <sz val="11"/>
        <rFont val="ＭＳ Ｐゴシック"/>
        <family val="3"/>
        <charset val="128"/>
      </rPr>
      <t>更新</t>
    </r>
    <r>
      <rPr>
        <sz val="11"/>
        <rFont val="Arial"/>
        <family val="2"/>
      </rPr>
      <t>)</t>
    </r>
  </si>
  <si>
    <t>TIP IB01233</t>
    <phoneticPr fontId="0"/>
  </si>
  <si>
    <t>Update of EMC STC Judgment flag for MDC kataban MDC-DK-A008</t>
    <phoneticPr fontId="0"/>
  </si>
  <si>
    <t>IT0000000020201806040002</t>
    <phoneticPr fontId="0"/>
  </si>
  <si>
    <r>
      <t>TIP PRAS MDC</t>
    </r>
    <r>
      <rPr>
        <sz val="11"/>
        <rFont val="ＭＳ Ｐゴシック"/>
        <family val="3"/>
        <charset val="128"/>
      </rPr>
      <t>出荷のための</t>
    </r>
    <r>
      <rPr>
        <sz val="11"/>
        <rFont val="Arial"/>
        <family val="2"/>
      </rPr>
      <t>EMC</t>
    </r>
    <r>
      <rPr>
        <sz val="11"/>
        <rFont val="ＭＳ Ｐゴシック"/>
        <family val="3"/>
        <charset val="128"/>
      </rPr>
      <t>・</t>
    </r>
    <r>
      <rPr>
        <sz val="11"/>
        <rFont val="Arial"/>
        <family val="2"/>
      </rPr>
      <t>STC</t>
    </r>
    <r>
      <rPr>
        <sz val="11"/>
        <rFont val="ＭＳ Ｐゴシック"/>
        <family val="3"/>
        <charset val="128"/>
      </rPr>
      <t>判定情報の更新</t>
    </r>
    <r>
      <rPr>
        <sz val="11"/>
        <rFont val="Arial"/>
        <family val="2"/>
      </rPr>
      <t>_20180604(ME-Sui DB</t>
    </r>
    <r>
      <rPr>
        <sz val="11"/>
        <rFont val="ＭＳ Ｐゴシック"/>
        <family val="3"/>
        <charset val="128"/>
      </rPr>
      <t>更新</t>
    </r>
    <r>
      <rPr>
        <sz val="11"/>
        <rFont val="Arial"/>
        <family val="2"/>
      </rPr>
      <t>)</t>
    </r>
  </si>
  <si>
    <t>TIP IA01234</t>
  </si>
  <si>
    <t>Recovery of QLC Transactions that are duplicate in MMT</t>
  </si>
  <si>
    <t>Duplicate quantity is reflected in MMT for QLC transactions</t>
  </si>
  <si>
    <t>IT0000000020201806050002</t>
    <phoneticPr fontId="0"/>
  </si>
  <si>
    <r>
      <t>TIP PRAS QLC</t>
    </r>
    <r>
      <rPr>
        <sz val="11"/>
        <rFont val="ＭＳ Ｐゴシック"/>
        <family val="3"/>
        <charset val="128"/>
      </rPr>
      <t>データ重複リカバリ</t>
    </r>
    <r>
      <rPr>
        <sz val="11"/>
        <rFont val="Arial"/>
        <family val="2"/>
      </rPr>
      <t>_20180531(TIP-ISD DB</t>
    </r>
    <r>
      <rPr>
        <sz val="11"/>
        <rFont val="ＭＳ Ｐゴシック"/>
        <family val="3"/>
        <charset val="128"/>
      </rPr>
      <t>更新</t>
    </r>
    <r>
      <rPr>
        <sz val="11"/>
        <rFont val="Arial"/>
        <family val="2"/>
      </rPr>
      <t>)</t>
    </r>
  </si>
  <si>
    <t>TIP IA01235</t>
    <phoneticPr fontId="0"/>
  </si>
  <si>
    <t>Data insertion of EHD Packing Completion for MAY-2018</t>
  </si>
  <si>
    <t>IT0000000020201806050003</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</si>
  <si>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5</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</si>
  <si>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IB01236</t>
    <phoneticPr fontId="0"/>
  </si>
  <si>
    <t>Recovery of duplicate EHD HDA completion data</t>
    <phoneticPr fontId="0"/>
  </si>
  <si>
    <t>TIP IA01237</t>
  </si>
  <si>
    <t>During interfacing of the transactions 2 DNCN did not interface to RA_INTERFACE_LINES_ALL due to double lines for receivable distribution.</t>
  </si>
  <si>
    <t>IT0000000020201806070002</t>
    <phoneticPr fontId="0"/>
  </si>
  <si>
    <r>
      <t>TIP PRAS DNCN</t>
    </r>
    <r>
      <rPr>
        <sz val="11"/>
        <rFont val="ＭＳ Ｐゴシック"/>
        <family val="3"/>
        <charset val="128"/>
      </rPr>
      <t>データ修正対応</t>
    </r>
    <r>
      <rPr>
        <sz val="11"/>
        <rFont val="Arial"/>
        <family val="2"/>
      </rPr>
      <t>_20180606(TIP-ISD DB</t>
    </r>
    <r>
      <rPr>
        <sz val="11"/>
        <rFont val="ＭＳ Ｐゴシック"/>
        <family val="3"/>
        <charset val="128"/>
      </rPr>
      <t>更新</t>
    </r>
    <r>
      <rPr>
        <sz val="11"/>
        <rFont val="Arial"/>
        <family val="2"/>
      </rPr>
      <t>)</t>
    </r>
  </si>
  <si>
    <t>TIP IA01238</t>
  </si>
  <si>
    <t>Change subinventory status (RGA Shipped drives JUN2018)</t>
  </si>
  <si>
    <t>IT0000000020201806070003</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</si>
  <si>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_20180607(TIP-ISD DB</t>
    </r>
    <r>
      <rPr>
        <sz val="11"/>
        <rFont val="ＭＳ Ｐゴシック"/>
        <family val="3"/>
        <charset val="128"/>
      </rPr>
      <t>更新</t>
    </r>
    <r>
      <rPr>
        <sz val="11"/>
        <rFont val="Arial"/>
        <family val="2"/>
      </rPr>
      <t>)</t>
    </r>
  </si>
  <si>
    <t>TIP IA01239</t>
  </si>
  <si>
    <t>Change of Period for DNCN Transactions</t>
  </si>
  <si>
    <t>Encountered error in interface from EBS to GAIA for these two BS invoices due to different period.</t>
  </si>
  <si>
    <t>IT0000000020201806110001</t>
    <phoneticPr fontId="0"/>
  </si>
  <si>
    <r>
      <t xml:space="preserve">TIP PRAS GAIA </t>
    </r>
    <r>
      <rPr>
        <sz val="11"/>
        <rFont val="ＭＳ Ｐゴシック"/>
        <family val="3"/>
        <charset val="128"/>
      </rPr>
      <t>インターフェースデータリカバリ対応</t>
    </r>
    <r>
      <rPr>
        <sz val="11"/>
        <rFont val="Arial"/>
        <family val="2"/>
      </rPr>
      <t>_20180607(TIP-ISD DB</t>
    </r>
    <r>
      <rPr>
        <sz val="11"/>
        <rFont val="ＭＳ Ｐゴシック"/>
        <family val="3"/>
        <charset val="128"/>
      </rPr>
      <t>更新</t>
    </r>
    <r>
      <rPr>
        <sz val="11"/>
        <rFont val="Arial"/>
        <family val="2"/>
      </rPr>
      <t>)</t>
    </r>
  </si>
  <si>
    <t>TIP IA01240</t>
    <phoneticPr fontId="0"/>
  </si>
  <si>
    <t>Recovery of TIP Purchasing Result Receiving QTY Variance</t>
  </si>
  <si>
    <t>Modification of CIP_CNT_PUR_RESULTS_V to fix the bug</t>
  </si>
  <si>
    <t>IT0000000020201806120001</t>
    <phoneticPr fontId="0"/>
  </si>
  <si>
    <r>
      <t>TIP PRAS PUR</t>
    </r>
    <r>
      <rPr>
        <sz val="11"/>
        <rFont val="ＭＳ Ｐゴシック"/>
        <family val="3"/>
        <charset val="128"/>
      </rPr>
      <t>受入データ用</t>
    </r>
    <r>
      <rPr>
        <sz val="11"/>
        <rFont val="Arial"/>
        <family val="2"/>
      </rPr>
      <t>VIEW</t>
    </r>
    <r>
      <rPr>
        <sz val="11"/>
        <rFont val="ＭＳ Ｐゴシック"/>
        <family val="3"/>
        <charset val="128"/>
      </rPr>
      <t>の緊急修正対応</t>
    </r>
    <r>
      <rPr>
        <sz val="11"/>
        <rFont val="Arial"/>
        <family val="2"/>
      </rPr>
      <t>(ME-Sui</t>
    </r>
    <r>
      <rPr>
        <sz val="11"/>
        <rFont val="ＭＳ Ｐゴシック"/>
        <family val="3"/>
        <charset val="128"/>
      </rPr>
      <t>開発適用</t>
    </r>
    <r>
      <rPr>
        <sz val="11"/>
        <rFont val="Arial"/>
        <family val="2"/>
      </rPr>
      <t>)</t>
    </r>
  </si>
  <si>
    <t>TIP IA01241</t>
    <phoneticPr fontId="0"/>
  </si>
  <si>
    <t>Uploading of EHD Physical Inventory Item Master for JUN-2018 PI</t>
  </si>
  <si>
    <t>Upload of EHD Physical Inventory Item master is necessary for look up of windows applications for EHD Physical Inventory. Currently there is no automated way of upload of item master.</t>
  </si>
  <si>
    <t>IT0000000020201806120002</t>
    <phoneticPr fontId="0"/>
  </si>
  <si>
    <r>
      <t>TIP PRAS EHD PI</t>
    </r>
    <r>
      <rPr>
        <sz val="11"/>
        <rFont val="ＭＳ Ｐゴシック"/>
        <family val="3"/>
        <charset val="128"/>
      </rPr>
      <t>システム用品目マスタデータ投入</t>
    </r>
    <r>
      <rPr>
        <sz val="11"/>
        <rFont val="Arial"/>
        <family val="2"/>
      </rPr>
      <t>_201806(TIP-ISD DB</t>
    </r>
    <r>
      <rPr>
        <sz val="11"/>
        <rFont val="ＭＳ Ｐゴシック"/>
        <family val="3"/>
        <charset val="128"/>
      </rPr>
      <t>更新</t>
    </r>
    <r>
      <rPr>
        <sz val="11"/>
        <rFont val="Arial"/>
        <family val="2"/>
      </rPr>
      <t>)</t>
    </r>
  </si>
  <si>
    <t>TIP IA01246</t>
    <phoneticPr fontId="0"/>
  </si>
  <si>
    <t>HPCSCP-A Scrap Transactions</t>
  </si>
  <si>
    <t>As per reported by BU report between FIA and BU is not tallied, need to update TIP_LINE_SCP_TRANSACTIONS to interfaced un-reflected transactions from TIP_LINE_SCP_INTERFACE</t>
  </si>
  <si>
    <t>IT0000000020201806140003</t>
    <phoneticPr fontId="0"/>
  </si>
  <si>
    <r>
      <t>TIP PRAS HPC Scrap</t>
    </r>
    <r>
      <rPr>
        <sz val="11"/>
        <rFont val="ＭＳ Ｐゴシック"/>
        <family val="3"/>
        <charset val="128"/>
      </rPr>
      <t>データリカバリ</t>
    </r>
    <r>
      <rPr>
        <sz val="11"/>
        <rFont val="Arial"/>
        <family val="2"/>
      </rPr>
      <t>_20180608(TIP-ISD</t>
    </r>
    <r>
      <rPr>
        <sz val="11"/>
        <rFont val="ＭＳ Ｐゴシック"/>
        <family val="3"/>
        <charset val="128"/>
      </rPr>
      <t>更新</t>
    </r>
    <r>
      <rPr>
        <sz val="11"/>
        <rFont val="Arial"/>
        <family val="2"/>
      </rPr>
      <t>)</t>
    </r>
  </si>
  <si>
    <t>TIP IA01248</t>
    <phoneticPr fontId="0"/>
  </si>
  <si>
    <t>ESD Completion of (10) Jobs that did not successfully completed.</t>
  </si>
  <si>
    <t>IT0000000020201806140005</t>
    <phoneticPr fontId="0"/>
  </si>
  <si>
    <r>
      <t xml:space="preserve">TIP PRAS ESD </t>
    </r>
    <r>
      <rPr>
        <sz val="11"/>
        <rFont val="ＭＳ Ｐゴシック"/>
        <family val="3"/>
        <charset val="128"/>
      </rPr>
      <t>完成データリカバリ</t>
    </r>
    <r>
      <rPr>
        <sz val="11"/>
        <rFont val="Arial"/>
        <family val="2"/>
      </rPr>
      <t>_20180614(TIP-ISD</t>
    </r>
    <r>
      <rPr>
        <sz val="11"/>
        <rFont val="ＭＳ Ｐゴシック"/>
        <family val="3"/>
        <charset val="128"/>
      </rPr>
      <t>更新</t>
    </r>
    <r>
      <rPr>
        <sz val="11"/>
        <rFont val="Arial"/>
        <family val="2"/>
      </rPr>
      <t>)</t>
    </r>
  </si>
  <si>
    <t>TIP IB01249</t>
    <phoneticPr fontId="0"/>
  </si>
  <si>
    <t>Bug fix for VMI Price Separation PJ(PURS0750)</t>
    <phoneticPr fontId="0"/>
  </si>
  <si>
    <t>IT0000000020201806200002</t>
    <phoneticPr fontId="0"/>
  </si>
  <si>
    <r>
      <t xml:space="preserve">TIP PRAS </t>
    </r>
    <r>
      <rPr>
        <sz val="11"/>
        <rFont val="ＭＳ Ｐゴシック"/>
        <family val="3"/>
        <charset val="128"/>
      </rPr>
      <t>一物二価の不具合対応</t>
    </r>
    <r>
      <rPr>
        <sz val="11"/>
        <rFont val="Arial"/>
        <family val="2"/>
      </rPr>
      <t xml:space="preserve">_PURS0750(ME-Sui </t>
    </r>
    <r>
      <rPr>
        <sz val="11"/>
        <rFont val="ＭＳ Ｐゴシック"/>
        <family val="3"/>
        <charset val="128"/>
      </rPr>
      <t>開発適用</t>
    </r>
    <r>
      <rPr>
        <sz val="11"/>
        <rFont val="Arial"/>
        <family val="2"/>
      </rPr>
      <t>)</t>
    </r>
  </si>
  <si>
    <t>TIP IA01250</t>
    <phoneticPr fontId="0"/>
  </si>
  <si>
    <t>Execution of Anonymous Block for EHD Physical Inventory Simulation BOM Explosion (JUN-2018)</t>
    <phoneticPr fontId="0"/>
  </si>
  <si>
    <t>IT0000000020201806200003</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</si>
  <si>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_201806(TIP-ISD DB</t>
    </r>
    <r>
      <rPr>
        <sz val="11"/>
        <rFont val="ＭＳ Ｐゴシック"/>
        <family val="3"/>
        <charset val="128"/>
      </rPr>
      <t>更新</t>
    </r>
    <r>
      <rPr>
        <sz val="11"/>
        <rFont val="Arial"/>
        <family val="2"/>
      </rPr>
      <t>)</t>
    </r>
  </si>
  <si>
    <t>TIP IA01253</t>
    <phoneticPr fontId="0"/>
  </si>
  <si>
    <t>SOC Turnkey Additional Setup for Conversion and Update for TIPHPC_SOC_MMTDATA_IF</t>
  </si>
  <si>
    <t>In relation to the new implemented SOC Turnkey Scheme, additional data need to be setup in XXMFG_SOC_CONV_TBL. Purpose of the setup is for the SOC Turnkey Conversion and Update TIPHPC_SOC_MMTDATA_IF</t>
  </si>
  <si>
    <t>IT0000000020201806250001</t>
    <phoneticPr fontId="0"/>
  </si>
  <si>
    <r>
      <t xml:space="preserve">TIP PRAS SOC Turnkey PJ </t>
    </r>
    <r>
      <rPr>
        <sz val="11"/>
        <rFont val="ＭＳ Ｐゴシック"/>
        <family val="3"/>
        <charset val="128"/>
      </rPr>
      <t>追加セットアップ</t>
    </r>
    <r>
      <rPr>
        <sz val="11"/>
        <rFont val="Arial"/>
        <family val="2"/>
      </rPr>
      <t>(TIP-ISD DB</t>
    </r>
    <r>
      <rPr>
        <sz val="11"/>
        <rFont val="ＭＳ Ｐゴシック"/>
        <family val="3"/>
        <charset val="128"/>
      </rPr>
      <t>更新</t>
    </r>
    <r>
      <rPr>
        <sz val="11"/>
        <rFont val="Arial"/>
        <family val="2"/>
      </rPr>
      <t>)</t>
    </r>
  </si>
  <si>
    <t>TIP IB01254</t>
    <phoneticPr fontId="0"/>
  </si>
  <si>
    <t>Recovery of duplicate HDD org’s HDA completion data</t>
    <phoneticPr fontId="0"/>
  </si>
  <si>
    <t>IT0000000020201806250002</t>
    <phoneticPr fontId="0"/>
  </si>
  <si>
    <r>
      <t>TIP PRAS HDD HDA</t>
    </r>
    <r>
      <rPr>
        <sz val="11"/>
        <rFont val="ＭＳ Ｐゴシック"/>
        <family val="3"/>
        <charset val="128"/>
      </rPr>
      <t>完成データ重複リカバリ</t>
    </r>
    <r>
      <rPr>
        <sz val="11"/>
        <rFont val="Arial"/>
        <family val="2"/>
      </rPr>
      <t>_20180621(ME-Sui DB</t>
    </r>
    <r>
      <rPr>
        <sz val="11"/>
        <rFont val="ＭＳ Ｐゴシック"/>
        <family val="3"/>
        <charset val="128"/>
      </rPr>
      <t>更新</t>
    </r>
    <r>
      <rPr>
        <sz val="11"/>
        <rFont val="Arial"/>
        <family val="2"/>
      </rPr>
      <t>)</t>
    </r>
  </si>
  <si>
    <t>TIP IA01254</t>
    <phoneticPr fontId="0"/>
  </si>
  <si>
    <t>Uploading of EHD Physical Inventory Item Master for JUN-2018 PI (additional item)</t>
  </si>
  <si>
    <t>IT0000000020201806260002</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</si>
  <si>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_201806_</t>
    </r>
    <r>
      <rPr>
        <sz val="11"/>
        <rFont val="ＭＳ Ｐゴシック"/>
        <family val="3"/>
        <charset val="128"/>
      </rPr>
      <t>不足分追加</t>
    </r>
    <r>
      <rPr>
        <sz val="11"/>
        <rFont val="Arial"/>
        <family val="2"/>
      </rPr>
      <t>(TIP-ISD DB</t>
    </r>
    <r>
      <rPr>
        <sz val="11"/>
        <rFont val="ＭＳ Ｐゴシック"/>
        <family val="3"/>
        <charset val="128"/>
      </rPr>
      <t>更新</t>
    </r>
    <r>
      <rPr>
        <sz val="11"/>
        <rFont val="Arial"/>
        <family val="2"/>
      </rPr>
      <t>)</t>
    </r>
  </si>
  <si>
    <t>TIP IA01259</t>
  </si>
  <si>
    <t>Rollback of Billing Statement transactions with null BIR Number</t>
  </si>
  <si>
    <t xml:space="preserve">Below billing statements were interfaced to GAIA and no trx number has been manual inputted. Need to rollback the affected transactions
</t>
  </si>
  <si>
    <t>IT0000000020201806280003</t>
    <phoneticPr fontId="0"/>
  </si>
  <si>
    <r>
      <t>TIP PRAS AR GAIA</t>
    </r>
    <r>
      <rPr>
        <sz val="11"/>
        <rFont val="ＭＳ Ｐゴシック"/>
        <family val="3"/>
        <charset val="128"/>
      </rPr>
      <t>連携エラーデータ修正</t>
    </r>
    <r>
      <rPr>
        <sz val="11"/>
        <rFont val="Arial"/>
        <family val="2"/>
      </rPr>
      <t>_20180627</t>
    </r>
    <r>
      <rPr>
        <sz val="11"/>
        <rFont val="ＭＳ Ｐゴシック"/>
        <family val="3"/>
        <charset val="128"/>
      </rPr>
      <t>（</t>
    </r>
    <r>
      <rPr>
        <sz val="11"/>
        <rFont val="Arial"/>
        <family val="2"/>
      </rPr>
      <t>TIP-ISD DB</t>
    </r>
    <r>
      <rPr>
        <sz val="11"/>
        <rFont val="ＭＳ Ｐゴシック"/>
        <family val="3"/>
        <charset val="128"/>
      </rPr>
      <t>更新）</t>
    </r>
  </si>
  <si>
    <t>TIP IB01228</t>
    <phoneticPr fontId="0"/>
  </si>
  <si>
    <t>Regarding TDSC Design system(SPSS) server replace(Request for HLL)</t>
    <phoneticPr fontId="0"/>
  </si>
  <si>
    <t>IT0000000022201806040001</t>
    <phoneticPr fontId="0"/>
  </si>
  <si>
    <r>
      <t>TIP PRAS TDSC</t>
    </r>
    <r>
      <rPr>
        <sz val="11"/>
        <rFont val="ＭＳ Ｐゴシック"/>
        <family val="3"/>
        <charset val="128"/>
      </rPr>
      <t>設計システム切替に伴う</t>
    </r>
    <r>
      <rPr>
        <sz val="11"/>
        <rFont val="Arial"/>
        <family val="2"/>
      </rPr>
      <t>DB</t>
    </r>
    <r>
      <rPr>
        <sz val="11"/>
        <rFont val="ＭＳ Ｐゴシック"/>
        <family val="3"/>
        <charset val="128"/>
      </rPr>
      <t>リンク／シノニム貼り替え対応</t>
    </r>
    <r>
      <rPr>
        <sz val="11"/>
        <rFont val="Arial"/>
        <family val="2"/>
      </rPr>
      <t>(Request for HLL)</t>
    </r>
  </si>
  <si>
    <t>TIP IB01244</t>
  </si>
  <si>
    <t>Non Stop Operation Enhancement for OM Network Connection</t>
    <phoneticPr fontId="0"/>
  </si>
  <si>
    <t>IT0000000022201806120001</t>
    <phoneticPr fontId="0"/>
  </si>
  <si>
    <r>
      <t xml:space="preserve">TIP PRAS OM </t>
    </r>
    <r>
      <rPr>
        <sz val="11"/>
        <rFont val="ＭＳ Ｐゴシック"/>
        <family val="3"/>
        <charset val="128"/>
      </rPr>
      <t>ネットワーク接続エラー</t>
    </r>
    <r>
      <rPr>
        <sz val="11"/>
        <rFont val="Arial"/>
        <family val="2"/>
      </rPr>
      <t>Non Stop</t>
    </r>
    <r>
      <rPr>
        <sz val="11"/>
        <rFont val="ＭＳ Ｐゴシック"/>
        <family val="3"/>
        <charset val="128"/>
      </rPr>
      <t>オペレーション</t>
    </r>
    <r>
      <rPr>
        <sz val="11"/>
        <rFont val="Arial"/>
        <family val="2"/>
      </rPr>
      <t xml:space="preserve">(ME-Sui </t>
    </r>
    <r>
      <rPr>
        <sz val="11"/>
        <rFont val="ＭＳ Ｐゴシック"/>
        <family val="3"/>
        <charset val="128"/>
      </rPr>
      <t>開発適用</t>
    </r>
    <r>
      <rPr>
        <sz val="11"/>
        <rFont val="Arial"/>
        <family val="2"/>
      </rPr>
      <t>)</t>
    </r>
  </si>
  <si>
    <t>TIP IB01245</t>
  </si>
  <si>
    <t>Modification of DATA-2 sending list for Group address change(Request for HLL)</t>
    <phoneticPr fontId="0"/>
  </si>
  <si>
    <t>IT0000000022201806120002</t>
    <phoneticPr fontId="0"/>
  </si>
  <si>
    <r>
      <t xml:space="preserve">TIP PRAS DATA-2 </t>
    </r>
    <r>
      <rPr>
        <sz val="11"/>
        <rFont val="ＭＳ Ｐゴシック"/>
        <family val="3"/>
        <charset val="128"/>
      </rPr>
      <t>送信先グループアドレスの変更</t>
    </r>
    <r>
      <rPr>
        <sz val="11"/>
        <rFont val="Arial"/>
        <family val="2"/>
      </rPr>
      <t>(Request for HLL)</t>
    </r>
  </si>
  <si>
    <t>TIP IA01247</t>
    <phoneticPr fontId="0"/>
  </si>
  <si>
    <t>SOC Turnkey Main Extraction Cursor Improvement</t>
  </si>
  <si>
    <t>As per checking Main Cursor for extraction of SOC Turnkey has a long execution timing. Additional conditional statement was added for the query to run properly</t>
  </si>
  <si>
    <t>IT0000000020201806140004</t>
    <phoneticPr fontId="0"/>
  </si>
  <si>
    <r>
      <t xml:space="preserve">TIP PRAS SOC Turnkey PJ </t>
    </r>
    <r>
      <rPr>
        <sz val="11"/>
        <rFont val="ＭＳ Ｐゴシック"/>
        <family val="3"/>
        <charset val="128"/>
      </rPr>
      <t>不具合対応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</si>
  <si>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IA01251</t>
    <phoneticPr fontId="0"/>
  </si>
  <si>
    <t>Wrong_Location_during_PO_Printing</t>
  </si>
  <si>
    <t>For SSD PR, delivery location reflected in the PO copy is LTI main instead of LTI Annex warehouse. As checked with SSD preparer, location in the PR is Annex. However, once PO is generated/printed, it will direct to LTI main.</t>
  </si>
  <si>
    <t>TIP IA01252</t>
    <phoneticPr fontId="0"/>
  </si>
  <si>
    <t>Development of Auto Email Notification after Snapshot</t>
  </si>
  <si>
    <t>To improve/shorten the process of Physical inventory every quarter through Auto Email Notification of Snapshot name. SPD will no longer needed an extra time to reply and inform the snapshot name.</t>
  </si>
  <si>
    <t>IT0000000020201806260001</t>
    <phoneticPr fontId="0"/>
  </si>
  <si>
    <r>
      <t>TIP PRAS SnapShot</t>
    </r>
    <r>
      <rPr>
        <sz val="11"/>
        <rFont val="ＭＳ Ｐゴシック"/>
        <family val="3"/>
        <charset val="128"/>
      </rPr>
      <t>取得後の通知メール自動送信機能のリリース</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</si>
  <si>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IA01255</t>
    <phoneticPr fontId="0"/>
  </si>
  <si>
    <t>Recovery of IMPEX transactions with duplicate data</t>
  </si>
  <si>
    <t xml:space="preserve">Upon AP of FIA, three HAWBs (NES60194061, NES60235066 &amp; NES60235943) have duplicate data. Instead of PRF40499 amounting of Php22,000, it should be Php 11,500 only. </t>
  </si>
  <si>
    <t>IT0000000020201807040001</t>
    <phoneticPr fontId="0"/>
  </si>
  <si>
    <r>
      <t xml:space="preserve">TIP PRAS </t>
    </r>
    <r>
      <rPr>
        <sz val="11"/>
        <rFont val="ＭＳ Ｐゴシック"/>
        <family val="3"/>
        <charset val="128"/>
      </rPr>
      <t>誤入力</t>
    </r>
    <r>
      <rPr>
        <sz val="11"/>
        <rFont val="Arial"/>
        <family val="2"/>
      </rPr>
      <t>IMPEX transactions</t>
    </r>
    <r>
      <rPr>
        <sz val="11"/>
        <rFont val="ＭＳ Ｐゴシック"/>
        <family val="3"/>
        <charset val="128"/>
      </rPr>
      <t>修正対応</t>
    </r>
    <r>
      <rPr>
        <sz val="11"/>
        <rFont val="Arial"/>
        <family val="2"/>
      </rPr>
      <t>_20180704(TIP-ISD DB</t>
    </r>
    <r>
      <rPr>
        <sz val="11"/>
        <rFont val="ＭＳ Ｐゴシック"/>
        <family val="3"/>
        <charset val="128"/>
      </rPr>
      <t>更新</t>
    </r>
    <r>
      <rPr>
        <sz val="11"/>
        <rFont val="Arial"/>
        <family val="2"/>
      </rPr>
      <t>)</t>
    </r>
  </si>
  <si>
    <t>TIP IA01256</t>
  </si>
  <si>
    <t>Recovery of EHD Scrap Transactions</t>
  </si>
  <si>
    <t>Recovery of Scrap Transactions due to the ff reasons:
- Incorrect rejection of Approver 2 on valid scrap items
- EOL Items</t>
  </si>
  <si>
    <t>EHD Scrap Recoveries</t>
  </si>
  <si>
    <t>IT0000000020201807030004</t>
    <phoneticPr fontId="0"/>
  </si>
  <si>
    <r>
      <t>TIP PRAS EHD Scrap</t>
    </r>
    <r>
      <rPr>
        <sz val="11"/>
        <rFont val="ＭＳ Ｐゴシック"/>
        <family val="3"/>
        <charset val="128"/>
      </rPr>
      <t>誤否認データリカバリ</t>
    </r>
    <r>
      <rPr>
        <sz val="11"/>
        <rFont val="Arial"/>
        <family val="2"/>
      </rPr>
      <t>_20180626(TIP-ISD DB</t>
    </r>
    <r>
      <rPr>
        <sz val="11"/>
        <rFont val="ＭＳ Ｐゴシック"/>
        <family val="3"/>
        <charset val="128"/>
      </rPr>
      <t>更新</t>
    </r>
    <r>
      <rPr>
        <sz val="11"/>
        <rFont val="Arial"/>
        <family val="2"/>
      </rPr>
      <t>)</t>
    </r>
  </si>
  <si>
    <t>TIP IA01258</t>
  </si>
  <si>
    <t>Change subinventory status (RGA Shipped drives JUN end 2018)</t>
  </si>
  <si>
    <t>IT0000000020201806280002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</si>
  <si>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_20180627(TIP-ISD DB</t>
    </r>
    <r>
      <rPr>
        <sz val="11"/>
        <rFont val="ＭＳ Ｐゴシック"/>
        <family val="3"/>
        <charset val="128"/>
      </rPr>
      <t>更新</t>
    </r>
    <r>
      <rPr>
        <sz val="11"/>
        <rFont val="Arial"/>
        <family val="2"/>
      </rPr>
      <t>)</t>
    </r>
  </si>
  <si>
    <t>TIP IA01260</t>
    <phoneticPr fontId="0"/>
  </si>
  <si>
    <t>Recovery of Re-Snapshot for SPCFIN</t>
  </si>
  <si>
    <t>IT0000000020201806280001</t>
    <phoneticPr fontId="0"/>
  </si>
  <si>
    <r>
      <t>TIP PRAS SPC PI</t>
    </r>
    <r>
      <rPr>
        <sz val="11"/>
        <rFont val="ＭＳ Ｐゴシック"/>
        <family val="3"/>
        <charset val="128"/>
      </rPr>
      <t>データリカバリ</t>
    </r>
    <r>
      <rPr>
        <sz val="11"/>
        <rFont val="Arial"/>
        <family val="2"/>
      </rPr>
      <t>_20180627(TIP-ISD DB</t>
    </r>
    <r>
      <rPr>
        <sz val="11"/>
        <rFont val="ＭＳ Ｐゴシック"/>
        <family val="3"/>
        <charset val="128"/>
      </rPr>
      <t>更新</t>
    </r>
    <r>
      <rPr>
        <sz val="11"/>
        <rFont val="Arial"/>
        <family val="2"/>
      </rPr>
      <t>)</t>
    </r>
  </si>
  <si>
    <t>TIP IA01264</t>
  </si>
  <si>
    <t>Recovery of duplicate lines in AP Last Pay</t>
  </si>
  <si>
    <t>AP BATCH AJ180627_LASTPAY1 ENCOUNTERED ERROR UPON RUNNING PAYABLES OPEN INTERFACE
ALL LASTPAY BATCHES WERE PENDING DUE TO ERROR ENCOUNTERED.</t>
  </si>
  <si>
    <t>IT0000000020201807040002</t>
    <phoneticPr fontId="0"/>
  </si>
  <si>
    <t>TIP IB01243</t>
    <phoneticPr fontId="0"/>
  </si>
  <si>
    <t>Improvement of programs related to completion processing</t>
    <phoneticPr fontId="0"/>
  </si>
  <si>
    <t>IT0000000022201807120001</t>
    <phoneticPr fontId="0"/>
  </si>
  <si>
    <r>
      <t xml:space="preserve">TIP PRAS </t>
    </r>
    <r>
      <rPr>
        <sz val="11"/>
        <rFont val="ＭＳ Ｐゴシック"/>
        <family val="3"/>
        <charset val="128"/>
      </rPr>
      <t>完成系プログラム改善</t>
    </r>
    <r>
      <rPr>
        <sz val="11"/>
        <rFont val="Arial"/>
        <family val="2"/>
      </rPr>
      <t>(ME-Sui</t>
    </r>
    <r>
      <rPr>
        <sz val="11"/>
        <rFont val="ＭＳ Ｐゴシック"/>
        <family val="3"/>
        <charset val="128"/>
      </rPr>
      <t>開発／適用</t>
    </r>
    <r>
      <rPr>
        <sz val="11"/>
        <rFont val="Arial"/>
        <family val="2"/>
      </rPr>
      <t>)</t>
    </r>
  </si>
  <si>
    <t>TIP IA01242</t>
    <phoneticPr fontId="0"/>
  </si>
  <si>
    <t>Migration of Objects to XXTTIPWEB Schema Batch 2</t>
  </si>
  <si>
    <t>IT0000000022201807030001</t>
    <phoneticPr fontId="0"/>
  </si>
  <si>
    <r>
      <t>TIP PRAS XXTTIPWEB</t>
    </r>
    <r>
      <rPr>
        <sz val="11"/>
        <rFont val="ＭＳ Ｐゴシック"/>
        <family val="3"/>
        <charset val="128"/>
      </rPr>
      <t>スキーマへのオブジェクト適用</t>
    </r>
    <r>
      <rPr>
        <sz val="11"/>
        <rFont val="Arial"/>
        <family val="2"/>
      </rPr>
      <t>2(TIP-ISD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</si>
  <si>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IA01261</t>
  </si>
  <si>
    <t>Recovery of Re-Snapshot for PCB</t>
  </si>
  <si>
    <t>IT0000000020201807030005</t>
    <phoneticPr fontId="0"/>
  </si>
  <si>
    <r>
      <t>TIP PRAS PCB</t>
    </r>
    <r>
      <rPr>
        <sz val="11"/>
        <rFont val="ＭＳ Ｐゴシック"/>
        <family val="3"/>
        <charset val="128"/>
      </rPr>
      <t>系</t>
    </r>
    <r>
      <rPr>
        <sz val="11"/>
        <rFont val="Arial"/>
        <family val="2"/>
      </rPr>
      <t>PI</t>
    </r>
    <r>
      <rPr>
        <sz val="11"/>
        <rFont val="ＭＳ Ｐゴシック"/>
        <family val="3"/>
        <charset val="128"/>
      </rPr>
      <t>データリカバリ</t>
    </r>
    <r>
      <rPr>
        <sz val="11"/>
        <rFont val="Arial"/>
        <family val="2"/>
      </rPr>
      <t>(TIP-ISD DB</t>
    </r>
    <r>
      <rPr>
        <sz val="11"/>
        <rFont val="ＭＳ Ｐゴシック"/>
        <family val="3"/>
        <charset val="128"/>
      </rPr>
      <t>更新</t>
    </r>
    <r>
      <rPr>
        <sz val="11"/>
        <rFont val="Arial"/>
        <family val="2"/>
      </rPr>
      <t>)</t>
    </r>
  </si>
  <si>
    <t>TIP IA01262</t>
  </si>
  <si>
    <t>Execution of Anonymous Block for JUN2018 EHD Physical Inventory BOM Explosion</t>
  </si>
  <si>
    <t>IT0000000020201807050001</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</si>
  <si>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_201806(TIP-ISD DB</t>
    </r>
    <r>
      <rPr>
        <sz val="11"/>
        <rFont val="ＭＳ Ｐゴシック"/>
        <family val="3"/>
        <charset val="128"/>
      </rPr>
      <t>更新</t>
    </r>
    <r>
      <rPr>
        <sz val="11"/>
        <rFont val="Arial"/>
        <family val="2"/>
      </rPr>
      <t>)</t>
    </r>
  </si>
  <si>
    <t>TIP IA01263</t>
  </si>
  <si>
    <t>Recovery of variance in EHD HDA and HSA level</t>
  </si>
  <si>
    <t>From checking there was a discrepancy in HDA and HSA levels for EHD organization from APR to JUN 2018 that are need to be tallied before JUN2018 Physical Inventory.</t>
  </si>
  <si>
    <t>TIP IA01265</t>
    <phoneticPr fontId="0"/>
  </si>
  <si>
    <t>Capturing of HOLD locator in PMS during PRAS VMI snapshot</t>
  </si>
  <si>
    <t>To include VMI Hold Items</t>
  </si>
  <si>
    <t>IT0000000020201807040003</t>
    <phoneticPr fontId="0"/>
  </si>
  <si>
    <r>
      <t>TIP PRAS HOLD</t>
    </r>
    <r>
      <rPr>
        <sz val="11"/>
        <rFont val="ＭＳ Ｐゴシック"/>
        <family val="3"/>
        <charset val="128"/>
      </rPr>
      <t>ロケーションデータの取得修正</t>
    </r>
    <r>
      <rPr>
        <sz val="11"/>
        <rFont val="Arial"/>
        <family val="2"/>
      </rPr>
      <t xml:space="preserve">INVS0017(TIP-ISD </t>
    </r>
    <r>
      <rPr>
        <sz val="11"/>
        <rFont val="ＭＳ Ｐゴシック"/>
        <family val="3"/>
        <charset val="128"/>
      </rPr>
      <t>開発</t>
    </r>
    <r>
      <rPr>
        <sz val="11"/>
        <rFont val="Arial"/>
        <family val="2"/>
      </rPr>
      <t xml:space="preserve"> ME-Sui</t>
    </r>
    <r>
      <rPr>
        <sz val="11"/>
        <rFont val="ＭＳ Ｐゴシック"/>
        <family val="3"/>
        <charset val="128"/>
      </rPr>
      <t>適用</t>
    </r>
    <r>
      <rPr>
        <sz val="11"/>
        <rFont val="Arial"/>
        <family val="2"/>
      </rPr>
      <t>)</t>
    </r>
  </si>
  <si>
    <t>TIP IA01266</t>
  </si>
  <si>
    <t>IT0000000020201807030001</t>
    <phoneticPr fontId="0"/>
  </si>
  <si>
    <r>
      <t xml:space="preserve">TIP PRAS SOC Turnkey PJ </t>
    </r>
    <r>
      <rPr>
        <sz val="11"/>
        <rFont val="ＭＳ Ｐゴシック"/>
        <family val="3"/>
        <charset val="128"/>
      </rPr>
      <t>追加セットアップ</t>
    </r>
    <r>
      <rPr>
        <sz val="11"/>
        <rFont val="Arial"/>
        <family val="2"/>
      </rPr>
      <t>_20180627(TIP-ISD DB</t>
    </r>
    <r>
      <rPr>
        <sz val="11"/>
        <rFont val="ＭＳ Ｐゴシック"/>
        <family val="3"/>
        <charset val="128"/>
      </rPr>
      <t>更新</t>
    </r>
    <r>
      <rPr>
        <sz val="11"/>
        <rFont val="Arial"/>
        <family val="2"/>
      </rPr>
      <t>)</t>
    </r>
  </si>
  <si>
    <t>TIP IA01267</t>
  </si>
  <si>
    <t>Recovery of Re-Snapshot for SPCLINE</t>
  </si>
  <si>
    <t>IT0000000020201807030002</t>
    <phoneticPr fontId="0"/>
  </si>
  <si>
    <r>
      <t>TIP PRAS SPC PI</t>
    </r>
    <r>
      <rPr>
        <sz val="11"/>
        <rFont val="ＭＳ Ｐゴシック"/>
        <family val="3"/>
        <charset val="128"/>
      </rPr>
      <t>データリカバリ</t>
    </r>
    <r>
      <rPr>
        <sz val="11"/>
        <rFont val="Arial"/>
        <family val="2"/>
      </rPr>
      <t>_20180627_2(TIP-ISD DB</t>
    </r>
    <r>
      <rPr>
        <sz val="11"/>
        <rFont val="ＭＳ Ｐゴシック"/>
        <family val="3"/>
        <charset val="128"/>
      </rPr>
      <t>更新</t>
    </r>
    <r>
      <rPr>
        <sz val="11"/>
        <rFont val="Arial"/>
        <family val="2"/>
      </rPr>
      <t>)</t>
    </r>
  </si>
  <si>
    <t>TIP IA01268</t>
  </si>
  <si>
    <t>Enhancement of Warehouse cut off for ESD Org</t>
  </si>
  <si>
    <t>This is to include ESD Organization for the Enhancement of Warehouse Cutoff</t>
  </si>
  <si>
    <t>TIP IA01269</t>
  </si>
  <si>
    <t>Recovery of Scrap Transaction for HDD</t>
  </si>
  <si>
    <t>Operation mistake by end-user, due to selection of wrong model.</t>
  </si>
  <si>
    <t>IT0000000020201807030003</t>
    <phoneticPr fontId="0"/>
  </si>
  <si>
    <r>
      <t>TIP PRAS Scrap</t>
    </r>
    <r>
      <rPr>
        <sz val="11"/>
        <rFont val="ＭＳ Ｐゴシック"/>
        <family val="3"/>
        <charset val="128"/>
      </rPr>
      <t>誤入力データリカバリ</t>
    </r>
    <r>
      <rPr>
        <sz val="11"/>
        <rFont val="Arial"/>
        <family val="2"/>
      </rPr>
      <t>_20180625(TIP-ISD DB</t>
    </r>
    <r>
      <rPr>
        <sz val="11"/>
        <rFont val="ＭＳ Ｐゴシック"/>
        <family val="3"/>
        <charset val="128"/>
      </rPr>
      <t>更新</t>
    </r>
    <r>
      <rPr>
        <sz val="11"/>
        <rFont val="Arial"/>
        <family val="2"/>
      </rPr>
      <t>)</t>
    </r>
  </si>
  <si>
    <t>TIP IA01271</t>
  </si>
  <si>
    <t>Recovery of Re-snapshot for MDCLINE</t>
  </si>
  <si>
    <t>Deletion of uploaded woring physical inventory count</t>
  </si>
  <si>
    <t>IT0000000020201807030007</t>
    <phoneticPr fontId="0"/>
  </si>
  <si>
    <r>
      <t>TIP PRAS MDC PI</t>
    </r>
    <r>
      <rPr>
        <sz val="11"/>
        <rFont val="ＭＳ Ｐゴシック"/>
        <family val="3"/>
        <charset val="128"/>
      </rPr>
      <t>データリカバリ</t>
    </r>
    <r>
      <rPr>
        <sz val="11"/>
        <rFont val="Arial"/>
        <family val="2"/>
      </rPr>
      <t>_20180629(TIP-ISD DB</t>
    </r>
    <r>
      <rPr>
        <sz val="11"/>
        <rFont val="ＭＳ Ｐゴシック"/>
        <family val="3"/>
        <charset val="128"/>
      </rPr>
      <t>更新</t>
    </r>
    <r>
      <rPr>
        <sz val="11"/>
        <rFont val="Arial"/>
        <family val="2"/>
      </rPr>
      <t>)</t>
    </r>
  </si>
  <si>
    <t>TIP IA01272</t>
  </si>
  <si>
    <t>Some data in TIP_ESD_SCP_TAGS_STOCKPILE has 1sec discrepancy in Stock-out date, that cause the Business User to not properly disposed the items in the Disposal ID:201806280005991</t>
  </si>
  <si>
    <t>IT0000000020201807030008</t>
    <phoneticPr fontId="0"/>
  </si>
  <si>
    <r>
      <t>TIP PRAS ESD Scrap</t>
    </r>
    <r>
      <rPr>
        <sz val="11"/>
        <rFont val="ＭＳ Ｐゴシック"/>
        <family val="3"/>
        <charset val="128"/>
      </rPr>
      <t>データリカバリ</t>
    </r>
    <r>
      <rPr>
        <sz val="11"/>
        <rFont val="Arial"/>
        <family val="2"/>
      </rPr>
      <t>_20180702(TIP-ISD DB</t>
    </r>
    <r>
      <rPr>
        <sz val="11"/>
        <rFont val="ＭＳ Ｐゴシック"/>
        <family val="3"/>
        <charset val="128"/>
      </rPr>
      <t>更新</t>
    </r>
    <r>
      <rPr>
        <sz val="11"/>
        <rFont val="Arial"/>
        <family val="2"/>
      </rPr>
      <t>)</t>
    </r>
  </si>
  <si>
    <t>TIP IA01273</t>
  </si>
  <si>
    <t>Resnapshot recovery for EHDLINEHDD subinventory</t>
  </si>
  <si>
    <t>For EHDLINEHDD, re-snapshot was requested due to the following reasons:
1st: Mismatch quantity of count data and actual quantity result.
2nd: BOM offsetting caused by representative BOM and detected drives</t>
  </si>
  <si>
    <t>EHD Resnapshot</t>
  </si>
  <si>
    <t>IT0000000020201807030009</t>
    <phoneticPr fontId="0"/>
  </si>
  <si>
    <r>
      <t>TIP PRAS EHD PI</t>
    </r>
    <r>
      <rPr>
        <sz val="11"/>
        <rFont val="ＭＳ Ｐゴシック"/>
        <family val="3"/>
        <charset val="128"/>
      </rPr>
      <t>データリカバリ</t>
    </r>
    <r>
      <rPr>
        <sz val="11"/>
        <rFont val="Arial"/>
        <family val="2"/>
      </rPr>
      <t>_20180630(TIP-ISD DB</t>
    </r>
    <r>
      <rPr>
        <sz val="11"/>
        <rFont val="ＭＳ Ｐゴシック"/>
        <family val="3"/>
        <charset val="128"/>
      </rPr>
      <t>更新</t>
    </r>
    <r>
      <rPr>
        <sz val="11"/>
        <rFont val="Arial"/>
        <family val="2"/>
      </rPr>
      <t>)</t>
    </r>
  </si>
  <si>
    <t>TIP IB01274</t>
    <phoneticPr fontId="0"/>
  </si>
  <si>
    <t>Modification of DATA-2 sending list (TMA)(Request for HLL)</t>
    <phoneticPr fontId="0"/>
  </si>
  <si>
    <t>IT0000000022201807040001</t>
    <phoneticPr fontId="0"/>
  </si>
  <si>
    <r>
      <t xml:space="preserve">TIP PRAS DATA-2 </t>
    </r>
    <r>
      <rPr>
        <sz val="11"/>
        <rFont val="ＭＳ Ｐゴシック"/>
        <family val="3"/>
        <charset val="128"/>
      </rPr>
      <t>送信先アドレスの変更</t>
    </r>
    <r>
      <rPr>
        <sz val="11"/>
        <rFont val="Arial"/>
        <family val="2"/>
      </rPr>
      <t>(TMA)(Request for HLL)</t>
    </r>
  </si>
  <si>
    <t>TIP IA01275</t>
  </si>
  <si>
    <t>Parts Stock Transfer (HPC, SPC, EPC, and ESP)</t>
  </si>
  <si>
    <t>TIP IA01276</t>
    <phoneticPr fontId="0"/>
  </si>
  <si>
    <t>Development of RGA Shipped drives auto recovery (Web ADI)</t>
  </si>
  <si>
    <t>ISD group receives request from EPP regarding recovery of RGA shipped drives, the data of this drives is transacted until EHDFIN only. The normal flow of shipping is that carton ID is transacted until EHDPRD, that’s why need to perform recovery before EPP could proceed on next transaction of this RGA drives.Develop a concurrent program that will perform auto recovery of RGA shipped drives, this will updated the sub-inventory status of carton ID’s in xxom_hdm_ids_asn_serial through Web ADI.</t>
  </si>
  <si>
    <t>IT0000000022201807060002</t>
    <phoneticPr fontId="0"/>
  </si>
  <si>
    <r>
      <t>TIP PRAS RGA</t>
    </r>
    <r>
      <rPr>
        <sz val="11"/>
        <rFont val="ＭＳ Ｐゴシック"/>
        <family val="3"/>
        <charset val="128"/>
      </rPr>
      <t>出荷</t>
    </r>
    <r>
      <rPr>
        <sz val="11"/>
        <rFont val="Arial"/>
        <family val="2"/>
      </rPr>
      <t xml:space="preserve"> </t>
    </r>
    <r>
      <rPr>
        <sz val="11"/>
        <rFont val="ＭＳ Ｐゴシック"/>
        <family val="3"/>
        <charset val="128"/>
      </rPr>
      <t>在庫ステータス自動更新</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</si>
  <si>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IA01277</t>
  </si>
  <si>
    <t>Data Insertion of EHD Packing Completion</t>
  </si>
  <si>
    <t>IT0000000020201807050003</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</si>
  <si>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6</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</si>
  <si>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IA01279</t>
  </si>
  <si>
    <t>Recovery of Pending Transactions in Rcv Transactions Interface</t>
  </si>
  <si>
    <t xml:space="preserve">To remove the remaining transactionsin Rcv Transactions Interface </t>
  </si>
  <si>
    <t>IT0000000020201807110004</t>
    <phoneticPr fontId="0"/>
  </si>
  <si>
    <r>
      <t>TIP PRAS RCV_TRANSACTION</t>
    </r>
    <r>
      <rPr>
        <sz val="11"/>
        <rFont val="ＭＳ Ｐゴシック"/>
        <family val="3"/>
        <charset val="128"/>
      </rPr>
      <t>の不要エラーデータの削除対応</t>
    </r>
    <r>
      <rPr>
        <sz val="11"/>
        <rFont val="Arial"/>
        <family val="2"/>
      </rPr>
      <t>(TIP-ISD DB</t>
    </r>
    <r>
      <rPr>
        <sz val="11"/>
        <rFont val="ＭＳ Ｐゴシック"/>
        <family val="3"/>
        <charset val="128"/>
      </rPr>
      <t>更新</t>
    </r>
    <r>
      <rPr>
        <sz val="11"/>
        <rFont val="Arial"/>
        <family val="2"/>
      </rPr>
      <t>)</t>
    </r>
  </si>
  <si>
    <t>TIP IA01280</t>
  </si>
  <si>
    <t>Deletion of Pending QLC Transaction</t>
  </si>
  <si>
    <t>Deletion of pending QLC transaction with Running No.554964</t>
  </si>
  <si>
    <t>- QCL Transactions</t>
  </si>
  <si>
    <t>IT0000000020201807110001</t>
    <phoneticPr fontId="0"/>
  </si>
  <si>
    <r>
      <t xml:space="preserve">TIP PRAS </t>
    </r>
    <r>
      <rPr>
        <sz val="11"/>
        <rFont val="ＭＳ Ｐゴシック"/>
        <family val="3"/>
        <charset val="128"/>
      </rPr>
      <t>誤入力による不要</t>
    </r>
    <r>
      <rPr>
        <sz val="11"/>
        <rFont val="Arial"/>
        <family val="2"/>
      </rPr>
      <t>QLC</t>
    </r>
    <r>
      <rPr>
        <sz val="11"/>
        <rFont val="ＭＳ Ｐゴシック"/>
        <family val="3"/>
        <charset val="128"/>
      </rPr>
      <t>データ削除</t>
    </r>
    <r>
      <rPr>
        <sz val="11"/>
        <rFont val="Arial"/>
        <family val="2"/>
      </rPr>
      <t>_20180706(TIP-ISD DB</t>
    </r>
    <r>
      <rPr>
        <sz val="11"/>
        <rFont val="ＭＳ Ｐゴシック"/>
        <family val="3"/>
        <charset val="128"/>
      </rPr>
      <t>更新</t>
    </r>
    <r>
      <rPr>
        <sz val="11"/>
        <rFont val="Arial"/>
        <family val="2"/>
      </rPr>
      <t>)</t>
    </r>
  </si>
  <si>
    <t>TIP IA01278</t>
    <phoneticPr fontId="0"/>
  </si>
  <si>
    <t>No Price Setup Additional Modification for common items</t>
  </si>
  <si>
    <t>To add TIP_DEFAULT_VALUES in the current program for common items</t>
  </si>
  <si>
    <t>TIP IB01281</t>
    <phoneticPr fontId="0"/>
  </si>
  <si>
    <t>Correction of VMI receipt total quantity for VMI Acceptance PO</t>
    <phoneticPr fontId="0"/>
  </si>
  <si>
    <t>IT0000000020201807100001</t>
    <phoneticPr fontId="0"/>
  </si>
  <si>
    <r>
      <t>TIP PRASVMI</t>
    </r>
    <r>
      <rPr>
        <sz val="11"/>
        <rFont val="ＭＳ Ｐゴシック"/>
        <family val="3"/>
        <charset val="128"/>
      </rPr>
      <t>受入合計の修正対応</t>
    </r>
    <r>
      <rPr>
        <sz val="11"/>
        <rFont val="Arial"/>
        <family val="2"/>
      </rPr>
      <t>(ME-Sui DB</t>
    </r>
    <r>
      <rPr>
        <sz val="11"/>
        <rFont val="ＭＳ Ｐゴシック"/>
        <family val="3"/>
        <charset val="128"/>
      </rPr>
      <t>更新</t>
    </r>
    <r>
      <rPr>
        <sz val="11"/>
        <rFont val="Arial"/>
        <family val="2"/>
      </rPr>
      <t>)</t>
    </r>
  </si>
  <si>
    <t>TIP IA01282</t>
  </si>
  <si>
    <t>Enhancement of AFC approval hierarchy validation during PR creation</t>
  </si>
  <si>
    <t>To include the department head in checking of active/inactive responsibility in a hierarchy during PR creation</t>
  </si>
  <si>
    <t>IT0000000022201807200001</t>
    <phoneticPr fontId="0"/>
  </si>
  <si>
    <r>
      <t>TIP PRAS PR</t>
    </r>
    <r>
      <rPr>
        <sz val="11"/>
        <rFont val="ＭＳ Ｐゴシック"/>
        <family val="3"/>
        <charset val="128"/>
      </rPr>
      <t>標準画面の</t>
    </r>
    <r>
      <rPr>
        <sz val="11"/>
        <rFont val="Arial"/>
        <family val="2"/>
      </rPr>
      <t>AFC</t>
    </r>
    <r>
      <rPr>
        <sz val="11"/>
        <rFont val="ＭＳ Ｐゴシック"/>
        <family val="3"/>
        <charset val="128"/>
      </rPr>
      <t>承認階層チェックの変更</t>
    </r>
    <r>
      <rPr>
        <sz val="11"/>
        <rFont val="Arial"/>
        <family val="2"/>
      </rPr>
      <t>(Request for Personalization setup)</t>
    </r>
  </si>
  <si>
    <t>TIP IA01283</t>
    <phoneticPr fontId="0"/>
  </si>
  <si>
    <t>Generation of packing vs. pras completion report</t>
  </si>
  <si>
    <t>IT0000000020201807260002</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</si>
  <si>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5</t>
    </r>
    <r>
      <rPr>
        <sz val="11"/>
        <rFont val="ＭＳ Ｐゴシック"/>
        <family val="3"/>
        <charset val="128"/>
      </rPr>
      <t>月、</t>
    </r>
    <r>
      <rPr>
        <sz val="11"/>
        <rFont val="Arial"/>
        <family val="2"/>
      </rPr>
      <t>6</t>
    </r>
    <r>
      <rPr>
        <sz val="11"/>
        <rFont val="ＭＳ Ｐゴシック"/>
        <family val="3"/>
        <charset val="128"/>
      </rPr>
      <t>月度分</t>
    </r>
    <r>
      <rPr>
        <sz val="11"/>
        <rFont val="Arial"/>
        <family val="2"/>
      </rPr>
      <t>(TIP-ISD DB</t>
    </r>
    <r>
      <rPr>
        <sz val="11"/>
        <rFont val="ＭＳ Ｐゴシック"/>
        <family val="3"/>
        <charset val="128"/>
      </rPr>
      <t>更新</t>
    </r>
    <r>
      <rPr>
        <sz val="11"/>
        <rFont val="Arial"/>
        <family val="2"/>
      </rPr>
      <t>)</t>
    </r>
  </si>
  <si>
    <t>TIP IA01287</t>
    <phoneticPr fontId="0"/>
  </si>
  <si>
    <t>Recovery of PO Approval Hierarchy</t>
  </si>
  <si>
    <t>Due to approval was stuck to department head even already approved.</t>
  </si>
  <si>
    <t>IT0000000020201807310001</t>
    <phoneticPr fontId="0"/>
  </si>
  <si>
    <r>
      <t>TIP PRAS PUR PRPO</t>
    </r>
    <r>
      <rPr>
        <sz val="11"/>
        <rFont val="ＭＳ Ｐゴシック"/>
        <family val="3"/>
        <charset val="128"/>
      </rPr>
      <t>承認フローのリカバリ対応</t>
    </r>
    <r>
      <rPr>
        <sz val="11"/>
        <rFont val="Arial"/>
        <family val="2"/>
      </rPr>
      <t>_20180712(TIP-ISD DB</t>
    </r>
    <r>
      <rPr>
        <sz val="11"/>
        <rFont val="ＭＳ Ｐゴシック"/>
        <family val="3"/>
        <charset val="128"/>
      </rPr>
      <t>更新</t>
    </r>
    <r>
      <rPr>
        <sz val="11"/>
        <rFont val="Arial"/>
        <family val="2"/>
      </rPr>
      <t>)</t>
    </r>
  </si>
  <si>
    <t>TIP IA01293</t>
  </si>
  <si>
    <t>Update for TIPHPC_SOC_MMTDATA_IF</t>
  </si>
  <si>
    <t>Purpose of the Update TIPHPC_SOC_MMTDATA_IF is to exclude Item that is Not Part of SOC</t>
  </si>
  <si>
    <t>IT0000000020201807260006</t>
    <phoneticPr fontId="0"/>
  </si>
  <si>
    <r>
      <t xml:space="preserve">TIP PRAS SOC Turnkey PJ </t>
    </r>
    <r>
      <rPr>
        <sz val="11"/>
        <rFont val="ＭＳ Ｐゴシック"/>
        <family val="3"/>
        <charset val="128"/>
      </rPr>
      <t>対象外データの除外</t>
    </r>
    <r>
      <rPr>
        <sz val="11"/>
        <rFont val="Arial"/>
        <family val="2"/>
      </rPr>
      <t>_20180724(TIP-ISD DB</t>
    </r>
    <r>
      <rPr>
        <sz val="11"/>
        <rFont val="ＭＳ Ｐゴシック"/>
        <family val="3"/>
        <charset val="128"/>
      </rPr>
      <t>更新</t>
    </r>
    <r>
      <rPr>
        <sz val="11"/>
        <rFont val="Arial"/>
        <family val="2"/>
      </rPr>
      <t>)</t>
    </r>
  </si>
  <si>
    <t>TIP IA01294</t>
  </si>
  <si>
    <t>During interfacing of the transactions 1 DNCN did not interface to RA_INTERFACE_LINES_ALL due to double lines for receivable distribution.</t>
  </si>
  <si>
    <t>IT0000000020201807260001</t>
    <phoneticPr fontId="0"/>
  </si>
  <si>
    <r>
      <t>TIP PRAS DNCN</t>
    </r>
    <r>
      <rPr>
        <sz val="11"/>
        <rFont val="ＭＳ Ｐゴシック"/>
        <family val="3"/>
        <charset val="128"/>
      </rPr>
      <t>データ修正対応</t>
    </r>
    <r>
      <rPr>
        <sz val="11"/>
        <rFont val="Arial"/>
        <family val="2"/>
      </rPr>
      <t>_20180726(TIP-ISD DB</t>
    </r>
    <r>
      <rPr>
        <sz val="11"/>
        <rFont val="ＭＳ Ｐゴシック"/>
        <family val="3"/>
        <charset val="128"/>
      </rPr>
      <t>更新</t>
    </r>
    <r>
      <rPr>
        <sz val="11"/>
        <rFont val="Arial"/>
        <family val="2"/>
      </rPr>
      <t>)</t>
    </r>
  </si>
  <si>
    <t>TIP IA01295</t>
  </si>
  <si>
    <t>Incorrect Price Allocation (GDM470001822, GDM470001859)</t>
  </si>
  <si>
    <t>Global Buyer entered zero price allocation item for the period July - Sept 2018</t>
  </si>
  <si>
    <t>IT0000000022201807300001</t>
    <phoneticPr fontId="0"/>
  </si>
  <si>
    <r>
      <t xml:space="preserve">TIP PRAS </t>
    </r>
    <r>
      <rPr>
        <sz val="11"/>
        <rFont val="ＭＳ Ｐゴシック"/>
        <family val="3"/>
        <charset val="128"/>
      </rPr>
      <t>プライスマスタのアロケーション修正対応</t>
    </r>
    <r>
      <rPr>
        <sz val="11"/>
        <rFont val="Arial"/>
        <family val="2"/>
      </rPr>
      <t>_20180730(ME-Sui DB</t>
    </r>
    <r>
      <rPr>
        <sz val="11"/>
        <rFont val="ＭＳ Ｐゴシック"/>
        <family val="3"/>
        <charset val="128"/>
      </rPr>
      <t>更新</t>
    </r>
    <r>
      <rPr>
        <sz val="11"/>
        <rFont val="Arial"/>
        <family val="2"/>
      </rPr>
      <t>)</t>
    </r>
  </si>
  <si>
    <t>TIP IA01296</t>
  </si>
  <si>
    <t>Recovery of Re-Snapshot for SSDLINE</t>
  </si>
  <si>
    <t>Transfer Inventory Data from Old Snapshot (SSD-LINE-0718 DMY) to New Snapshot (SSD-LINE2-0718 DMY)
Some of the data uploaded to Oracle did not explode/reflect on the Inventory Result.
Computation of downloaded PIAR have negative Variance Qty although Variance Amount is Zero.</t>
  </si>
  <si>
    <t>IT0000000020201807300001</t>
    <phoneticPr fontId="0"/>
  </si>
  <si>
    <r>
      <t>TIP PRAS SSD PI</t>
    </r>
    <r>
      <rPr>
        <sz val="11"/>
        <rFont val="ＭＳ Ｐゴシック"/>
        <family val="3"/>
        <charset val="128"/>
      </rPr>
      <t>データリカバリ</t>
    </r>
    <r>
      <rPr>
        <sz val="11"/>
        <rFont val="Arial"/>
        <family val="2"/>
      </rPr>
      <t>_20180727(TIP-ISD DB</t>
    </r>
    <r>
      <rPr>
        <sz val="11"/>
        <rFont val="ＭＳ Ｐゴシック"/>
        <family val="3"/>
        <charset val="128"/>
      </rPr>
      <t>更新</t>
    </r>
    <r>
      <rPr>
        <sz val="11"/>
        <rFont val="Arial"/>
        <family val="2"/>
      </rPr>
      <t>)</t>
    </r>
  </si>
  <si>
    <t>TIP IA01297</t>
  </si>
  <si>
    <t>Recovery for Calcomp transaction error in TIP_SSDMO_INTERFACE</t>
  </si>
  <si>
    <t>IT0000000020201807300002</t>
    <phoneticPr fontId="0"/>
  </si>
  <si>
    <r>
      <t>TIP PRAS CCPH</t>
    </r>
    <r>
      <rPr>
        <sz val="11"/>
        <rFont val="ＭＳ Ｐゴシック"/>
        <family val="3"/>
        <charset val="128"/>
      </rPr>
      <t>完成データリカバリ</t>
    </r>
    <r>
      <rPr>
        <sz val="11"/>
        <rFont val="Arial"/>
        <family val="2"/>
      </rPr>
      <t>_20180727(TIP-ISD DB</t>
    </r>
    <r>
      <rPr>
        <sz val="11"/>
        <rFont val="ＭＳ Ｐゴシック"/>
        <family val="3"/>
        <charset val="128"/>
      </rPr>
      <t>更新</t>
    </r>
    <r>
      <rPr>
        <sz val="11"/>
        <rFont val="Arial"/>
        <family val="2"/>
      </rPr>
      <t>)</t>
    </r>
  </si>
  <si>
    <t>TIP IA01257</t>
  </si>
  <si>
    <t>Development of No BOM Advance Detection Notification</t>
    <phoneticPr fontId="0"/>
  </si>
  <si>
    <t>IT0000000022201807170001</t>
    <phoneticPr fontId="0"/>
  </si>
  <si>
    <r>
      <t>TIP PRAS BOM</t>
    </r>
    <r>
      <rPr>
        <sz val="11"/>
        <rFont val="ＭＳ Ｐゴシック"/>
        <family val="3"/>
        <charset val="128"/>
      </rPr>
      <t>無し完成データの事前通知機能開発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</si>
  <si>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IA01284</t>
    <phoneticPr fontId="0"/>
  </si>
  <si>
    <t>Migration of Objects to XXTTIPWEB Schema Batch 3</t>
  </si>
  <si>
    <t>IT0000000022201807300002</t>
    <phoneticPr fontId="0"/>
  </si>
  <si>
    <r>
      <t>TIP PRAS XXTTIPWEB</t>
    </r>
    <r>
      <rPr>
        <sz val="11"/>
        <rFont val="ＭＳ Ｐゴシック"/>
        <family val="3"/>
        <charset val="128"/>
      </rPr>
      <t>スキーマへのオブジェクト適用</t>
    </r>
    <r>
      <rPr>
        <sz val="11"/>
        <rFont val="Arial"/>
        <family val="2"/>
      </rPr>
      <t>3(TIP-ISD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</si>
  <si>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IB01285</t>
    <phoneticPr fontId="0"/>
  </si>
  <si>
    <t>Development of data file linkage common program for TMC(Phase 1)</t>
    <phoneticPr fontId="0"/>
  </si>
  <si>
    <t>IT0000000022201807190001</t>
    <phoneticPr fontId="0"/>
  </si>
  <si>
    <r>
      <t>TIP PRAS TMC</t>
    </r>
    <r>
      <rPr>
        <sz val="11"/>
        <rFont val="ＭＳ Ｐゴシック"/>
        <family val="3"/>
        <charset val="128"/>
      </rPr>
      <t>ファイル連携共通プログラムの開発フェーズ</t>
    </r>
    <r>
      <rPr>
        <sz val="11"/>
        <rFont val="Arial"/>
        <family val="2"/>
      </rPr>
      <t>1(ME-Sui</t>
    </r>
    <r>
      <rPr>
        <sz val="11"/>
        <rFont val="ＭＳ Ｐゴシック"/>
        <family val="3"/>
        <charset val="128"/>
      </rPr>
      <t>開発／適用</t>
    </r>
    <r>
      <rPr>
        <sz val="11"/>
        <rFont val="Arial"/>
        <family val="2"/>
      </rPr>
      <t>)</t>
    </r>
  </si>
  <si>
    <t>TIP IB01286</t>
  </si>
  <si>
    <t>Correspondence of issue of completion processing(HDMS4621)</t>
    <phoneticPr fontId="0"/>
  </si>
  <si>
    <t>IT0000000020201807300004</t>
    <phoneticPr fontId="0"/>
  </si>
  <si>
    <r>
      <t xml:space="preserve">TIP PRAS </t>
    </r>
    <r>
      <rPr>
        <sz val="11"/>
        <rFont val="ＭＳ Ｐゴシック"/>
        <family val="3"/>
        <charset val="128"/>
      </rPr>
      <t>完成処理</t>
    </r>
    <r>
      <rPr>
        <sz val="11"/>
        <rFont val="Arial"/>
        <family val="2"/>
      </rPr>
      <t>(HDMS4621)</t>
    </r>
    <r>
      <rPr>
        <sz val="11"/>
        <rFont val="ＭＳ Ｐゴシック"/>
        <family val="3"/>
        <charset val="128"/>
      </rPr>
      <t>不具合対応</t>
    </r>
    <r>
      <rPr>
        <sz val="11"/>
        <rFont val="Arial"/>
        <family val="2"/>
      </rPr>
      <t>_20180719(ME-Sui</t>
    </r>
    <r>
      <rPr>
        <sz val="11"/>
        <rFont val="ＭＳ Ｐゴシック"/>
        <family val="3"/>
        <charset val="128"/>
      </rPr>
      <t>開発／適用／</t>
    </r>
    <r>
      <rPr>
        <sz val="11"/>
        <rFont val="Arial"/>
        <family val="2"/>
      </rPr>
      <t>DB</t>
    </r>
    <r>
      <rPr>
        <sz val="11"/>
        <rFont val="ＭＳ Ｐゴシック"/>
        <family val="3"/>
        <charset val="128"/>
      </rPr>
      <t>更新</t>
    </r>
    <r>
      <rPr>
        <sz val="11"/>
        <rFont val="Arial"/>
        <family val="2"/>
      </rPr>
      <t>)</t>
    </r>
  </si>
  <si>
    <t>TIP IA01290</t>
    <phoneticPr fontId="0"/>
  </si>
  <si>
    <t>Enhancement of HDD Scrap Transaction</t>
  </si>
  <si>
    <t>As Pokayoke to the encountered variance in HDD Scrap Transaction View, to avoid null fields during scrap entry.</t>
    <phoneticPr fontId="0"/>
  </si>
  <si>
    <t>IT0000000022201807260002</t>
    <phoneticPr fontId="0"/>
  </si>
  <si>
    <r>
      <t>TIP PRAS HDD Scrap</t>
    </r>
    <r>
      <rPr>
        <sz val="11"/>
        <rFont val="ＭＳ Ｐゴシック"/>
        <family val="3"/>
        <charset val="128"/>
      </rPr>
      <t>システムへのポカヨケ機能追加対応</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</si>
  <si>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IA01292</t>
    <phoneticPr fontId="0"/>
  </si>
  <si>
    <t>Wrong allocation set-up.  The item GDM220002296 was globally approved last month but the allocation set-up is 0% for the period of 20180701 to 20180930, allocation should be 100%.  Automatic column should have *</t>
  </si>
  <si>
    <t>IT0000000022201807260001</t>
    <phoneticPr fontId="0"/>
  </si>
  <si>
    <r>
      <t xml:space="preserve">TIP PRAS </t>
    </r>
    <r>
      <rPr>
        <sz val="11"/>
        <rFont val="ＭＳ Ｐゴシック"/>
        <family val="3"/>
        <charset val="128"/>
      </rPr>
      <t>プライスマスタのアロケーション修正対応</t>
    </r>
    <r>
      <rPr>
        <sz val="11"/>
        <rFont val="Arial"/>
        <family val="2"/>
      </rPr>
      <t>(ME-Sui DB</t>
    </r>
    <r>
      <rPr>
        <sz val="11"/>
        <rFont val="ＭＳ Ｐゴシック"/>
        <family val="3"/>
        <charset val="128"/>
      </rPr>
      <t>更新</t>
    </r>
    <r>
      <rPr>
        <sz val="11"/>
        <rFont val="Arial"/>
        <family val="2"/>
      </rPr>
      <t>)</t>
    </r>
  </si>
  <si>
    <t>TIP IB01298</t>
  </si>
  <si>
    <t>Unnecessary SSD BOM data has been connected from SPSS Jul-26-2018</t>
    <phoneticPr fontId="0"/>
  </si>
  <si>
    <t>IT0000000020201808070001</t>
    <phoneticPr fontId="0"/>
  </si>
  <si>
    <r>
      <t>TIP PRAS SSD BOM OPSS</t>
    </r>
    <r>
      <rPr>
        <sz val="11"/>
        <rFont val="ＭＳ Ｐゴシック"/>
        <family val="3"/>
        <charset val="128"/>
      </rPr>
      <t>誤接続データリカバリ</t>
    </r>
    <r>
      <rPr>
        <sz val="11"/>
        <rFont val="Arial"/>
        <family val="2"/>
      </rPr>
      <t>_20180726(ME-Sui DB</t>
    </r>
    <r>
      <rPr>
        <sz val="11"/>
        <rFont val="ＭＳ Ｐゴシック"/>
        <family val="3"/>
        <charset val="128"/>
      </rPr>
      <t>更新</t>
    </r>
    <r>
      <rPr>
        <sz val="11"/>
        <rFont val="Arial"/>
        <family val="2"/>
      </rPr>
      <t>)</t>
    </r>
  </si>
  <si>
    <t>TIP IA01299</t>
    <phoneticPr fontId="0"/>
  </si>
  <si>
    <t>BPO was part of the cleaned up data (zero out stock out balance) This Item should not be included for cleanup requested by MPD, but unfortunately it was included to the list by MPD, which caused incorrect matching of BPO transaction details.</t>
  </si>
  <si>
    <t>IT0000000020201808060003</t>
    <phoneticPr fontId="0"/>
  </si>
  <si>
    <r>
      <t>TIP PRAS VMI</t>
    </r>
    <r>
      <rPr>
        <sz val="11"/>
        <rFont val="ＭＳ Ｐゴシック"/>
        <family val="3"/>
        <charset val="128"/>
      </rPr>
      <t>払出エラーリカバリ対応</t>
    </r>
    <r>
      <rPr>
        <sz val="11"/>
        <rFont val="Arial"/>
        <family val="2"/>
      </rPr>
      <t>_</t>
    </r>
    <r>
      <rPr>
        <sz val="11"/>
        <rFont val="ＭＳ Ｐゴシック"/>
        <family val="3"/>
        <charset val="128"/>
      </rPr>
      <t>払出合計超過</t>
    </r>
    <r>
      <rPr>
        <sz val="11"/>
        <rFont val="Arial"/>
        <family val="2"/>
      </rPr>
      <t>_20180731(ME-Sui DB</t>
    </r>
    <r>
      <rPr>
        <sz val="11"/>
        <rFont val="ＭＳ Ｐゴシック"/>
        <family val="3"/>
        <charset val="128"/>
      </rPr>
      <t>更新</t>
    </r>
    <r>
      <rPr>
        <sz val="11"/>
        <rFont val="Arial"/>
        <family val="2"/>
      </rPr>
      <t>)</t>
    </r>
  </si>
  <si>
    <t>TIP IA01300</t>
    <phoneticPr fontId="0"/>
  </si>
  <si>
    <t>AP</t>
    <phoneticPr fontId="0"/>
  </si>
  <si>
    <t>Development of PRAS Objects for Invoice Receiving Web Application</t>
  </si>
  <si>
    <t>The need arise as to cascade the database to all other department who regularly submit the invoices to FIA for recording and payment processing. Eliminate the manual process of encoding the invoice data in accounting system.</t>
    <phoneticPr fontId="0"/>
  </si>
  <si>
    <t>IT0000000022201808020001</t>
    <phoneticPr fontId="0"/>
  </si>
  <si>
    <r>
      <t>TIP PRAS Invoice Receiving Web</t>
    </r>
    <r>
      <rPr>
        <sz val="11"/>
        <rFont val="ＭＳ Ｐゴシック"/>
        <family val="3"/>
        <charset val="128"/>
      </rPr>
      <t>アプリケーション用データ接続処理作成</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</si>
  <si>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IA01270</t>
  </si>
  <si>
    <t>Change Subinventory code setup in TIP_TBL_SEND_MAIL</t>
  </si>
  <si>
    <t>Add '-', to correct subinventory code</t>
  </si>
  <si>
    <t>IT0000000020201807030006</t>
    <phoneticPr fontId="0"/>
  </si>
  <si>
    <r>
      <t xml:space="preserve">TIP PRAS </t>
    </r>
    <r>
      <rPr>
        <sz val="11"/>
        <rFont val="ＭＳ Ｐゴシック"/>
        <family val="3"/>
        <charset val="128"/>
      </rPr>
      <t>スナップショット取得通知メール自動送信機能における</t>
    </r>
    <r>
      <rPr>
        <sz val="11"/>
        <rFont val="Arial"/>
        <family val="2"/>
      </rPr>
      <t>Subinventory</t>
    </r>
    <r>
      <rPr>
        <sz val="11"/>
        <rFont val="ＭＳ Ｐゴシック"/>
        <family val="3"/>
        <charset val="128"/>
      </rPr>
      <t>のセットアップ更新</t>
    </r>
    <r>
      <rPr>
        <sz val="11"/>
        <rFont val="Arial"/>
        <family val="2"/>
      </rPr>
      <t>_20180629(TIP-ISD DB</t>
    </r>
    <r>
      <rPr>
        <sz val="11"/>
        <rFont val="ＭＳ Ｐゴシック"/>
        <family val="3"/>
        <charset val="128"/>
      </rPr>
      <t>更新</t>
    </r>
    <r>
      <rPr>
        <sz val="11"/>
        <rFont val="Arial"/>
        <family val="2"/>
      </rPr>
      <t>)</t>
    </r>
  </si>
  <si>
    <t>TIP IA01288</t>
    <phoneticPr fontId="0"/>
  </si>
  <si>
    <t xml:space="preserve">Update of Email Address for Snapshot Auto Email Notification </t>
  </si>
  <si>
    <t>Incorrect email address was provided by the end user</t>
  </si>
  <si>
    <t>IT0000000020201807260003</t>
    <phoneticPr fontId="0"/>
  </si>
  <si>
    <r>
      <t xml:space="preserve">TIP PRAS </t>
    </r>
    <r>
      <rPr>
        <sz val="11"/>
        <rFont val="ＭＳ Ｐゴシック"/>
        <family val="3"/>
        <charset val="128"/>
      </rPr>
      <t>スナップショット取得通知メール自動送信機能における誤メールアドレス修正</t>
    </r>
    <r>
      <rPr>
        <sz val="11"/>
        <rFont val="Arial"/>
        <family val="2"/>
      </rPr>
      <t>_20180720(TIP-ISD DB</t>
    </r>
    <r>
      <rPr>
        <sz val="11"/>
        <rFont val="ＭＳ Ｐゴシック"/>
        <family val="3"/>
        <charset val="128"/>
      </rPr>
      <t>更新</t>
    </r>
    <r>
      <rPr>
        <sz val="11"/>
        <rFont val="Arial"/>
        <family val="2"/>
      </rPr>
      <t>)</t>
    </r>
  </si>
  <si>
    <t>TIP IA01289</t>
  </si>
  <si>
    <t>ESD Completion of (4) Jobs that did not successfully completed.</t>
  </si>
  <si>
    <t>IT0000000020201807260004</t>
    <phoneticPr fontId="0"/>
  </si>
  <si>
    <r>
      <t>TIP PRAS ESD</t>
    </r>
    <r>
      <rPr>
        <sz val="11"/>
        <rFont val="ＭＳ Ｐゴシック"/>
        <family val="3"/>
        <charset val="128"/>
      </rPr>
      <t>完成データリカバリ</t>
    </r>
    <r>
      <rPr>
        <sz val="11"/>
        <rFont val="Arial"/>
        <family val="2"/>
      </rPr>
      <t>_20180720(TIP-ISD DB</t>
    </r>
    <r>
      <rPr>
        <sz val="11"/>
        <rFont val="ＭＳ Ｐゴシック"/>
        <family val="3"/>
        <charset val="128"/>
      </rPr>
      <t>更新</t>
    </r>
    <r>
      <rPr>
        <sz val="11"/>
        <rFont val="Arial"/>
        <family val="2"/>
      </rPr>
      <t>)</t>
    </r>
  </si>
  <si>
    <t>TIP IA01291</t>
  </si>
  <si>
    <t>Deletion of Hang-up Transaction in SSD_MO_INTERFACE</t>
  </si>
  <si>
    <t>Upon checking it did not complete the completion due to No BOM or MPL/No Routing.
Also, upon investigation these kataban are non-running in SSD and completion date is 2016 and 2017.</t>
  </si>
  <si>
    <t>SSD_MO_INTEFACE</t>
  </si>
  <si>
    <t>IT0000000020201807260005</t>
    <phoneticPr fontId="0"/>
  </si>
  <si>
    <r>
      <t>TIP PRAS SSD</t>
    </r>
    <r>
      <rPr>
        <sz val="11"/>
        <rFont val="ＭＳ Ｐゴシック"/>
        <family val="3"/>
        <charset val="128"/>
      </rPr>
      <t>完成データリカバリ</t>
    </r>
    <r>
      <rPr>
        <sz val="11"/>
        <rFont val="Arial"/>
        <family val="2"/>
      </rPr>
      <t>_20180724(TIP-ISD DB</t>
    </r>
    <r>
      <rPr>
        <sz val="11"/>
        <rFont val="ＭＳ Ｐゴシック"/>
        <family val="3"/>
        <charset val="128"/>
      </rPr>
      <t>更新</t>
    </r>
    <r>
      <rPr>
        <sz val="11"/>
        <rFont val="Arial"/>
        <family val="2"/>
      </rPr>
      <t>)</t>
    </r>
  </si>
  <si>
    <t>TIP IA01301</t>
    <phoneticPr fontId="0"/>
  </si>
  <si>
    <t>Development of No Price Setup Alert Notification Conversion to TIP SEND MAIL</t>
    <phoneticPr fontId="0"/>
  </si>
  <si>
    <t xml:space="preserve">To convert the no price setup oracle alert notification to tip send mail </t>
  </si>
  <si>
    <t>IT0000000022201808070001</t>
    <phoneticPr fontId="0"/>
  </si>
  <si>
    <r>
      <t xml:space="preserve">TIP PRAS </t>
    </r>
    <r>
      <rPr>
        <sz val="11"/>
        <rFont val="ＭＳ Ｐゴシック"/>
        <family val="3"/>
        <charset val="128"/>
      </rPr>
      <t>単価未登録エラーアラートメール機能開発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</si>
  <si>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IA01302</t>
  </si>
  <si>
    <t>IT0000000020201808020002</t>
    <phoneticPr fontId="0"/>
  </si>
  <si>
    <r>
      <t xml:space="preserve">TIP PRAS SOC Turnkey PJ </t>
    </r>
    <r>
      <rPr>
        <sz val="11"/>
        <rFont val="ＭＳ Ｐゴシック"/>
        <family val="3"/>
        <charset val="128"/>
      </rPr>
      <t>追加セットアップ</t>
    </r>
    <r>
      <rPr>
        <sz val="11"/>
        <rFont val="Arial"/>
        <family val="2"/>
      </rPr>
      <t>_20180731(TIP-ISD DB</t>
    </r>
    <r>
      <rPr>
        <sz val="11"/>
        <rFont val="ＭＳ Ｐゴシック"/>
        <family val="3"/>
        <charset val="128"/>
      </rPr>
      <t>更新</t>
    </r>
    <r>
      <rPr>
        <sz val="11"/>
        <rFont val="Arial"/>
        <family val="2"/>
      </rPr>
      <t>)</t>
    </r>
  </si>
  <si>
    <t>TIP IB01303</t>
    <phoneticPr fontId="0"/>
  </si>
  <si>
    <t>Unnecessary SSD BOM data has been connected from SPSS Jul-31-2018</t>
    <phoneticPr fontId="0"/>
  </si>
  <si>
    <t>IT0000000020201808020001</t>
    <phoneticPr fontId="0"/>
  </si>
  <si>
    <r>
      <t>TIP PRAS SSD BOM SPSS</t>
    </r>
    <r>
      <rPr>
        <sz val="11"/>
        <rFont val="ＭＳ Ｐゴシック"/>
        <family val="3"/>
        <charset val="128"/>
      </rPr>
      <t>誤接続データリカバリ</t>
    </r>
    <r>
      <rPr>
        <sz val="11"/>
        <rFont val="Arial"/>
        <family val="2"/>
      </rPr>
      <t>_20180731(ME-Sui DB</t>
    </r>
    <r>
      <rPr>
        <sz val="11"/>
        <rFont val="ＭＳ Ｐゴシック"/>
        <family val="3"/>
        <charset val="128"/>
      </rPr>
      <t>更新</t>
    </r>
    <r>
      <rPr>
        <sz val="11"/>
        <rFont val="Arial"/>
        <family val="2"/>
      </rPr>
      <t>)</t>
    </r>
  </si>
  <si>
    <t>TIP IA01305</t>
  </si>
  <si>
    <t>Data Insertion of EHD Packing Completion (JULY)</t>
  </si>
  <si>
    <t>IT0000000020201808060001</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</si>
  <si>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7</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</si>
  <si>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IB01308</t>
    <phoneticPr fontId="0"/>
  </si>
  <si>
    <t>GigaCC server Password change_2018-Aug (Request for HLL)</t>
    <phoneticPr fontId="0"/>
  </si>
  <si>
    <t>IT0000000022201808030004</t>
    <phoneticPr fontId="0"/>
  </si>
  <si>
    <r>
      <t>TIP PRAS GigaCC</t>
    </r>
    <r>
      <rPr>
        <sz val="11"/>
        <rFont val="ＭＳ Ｐゴシック"/>
        <family val="3"/>
        <charset val="128"/>
      </rPr>
      <t>パスワード変更</t>
    </r>
    <r>
      <rPr>
        <sz val="11"/>
        <rFont val="Arial"/>
        <family val="2"/>
      </rPr>
      <t xml:space="preserve"> 201808(Request for HLL)</t>
    </r>
  </si>
  <si>
    <t>TIP IA01309</t>
  </si>
  <si>
    <t>Recovery of PO import error status</t>
  </si>
  <si>
    <t>EHD PIC encountered error during SI uploading due to PO has not yet been imported. During Import PO, status was changed from "Confirmed" but should be "Retry"</t>
  </si>
  <si>
    <t>IT0000000020201808060002</t>
    <phoneticPr fontId="0"/>
  </si>
  <si>
    <r>
      <t>TIP PRAS PO</t>
    </r>
    <r>
      <rPr>
        <sz val="11"/>
        <rFont val="ＭＳ Ｐゴシック"/>
        <family val="3"/>
        <charset val="128"/>
      </rPr>
      <t>取り込みエラーステータスリカバリ</t>
    </r>
    <r>
      <rPr>
        <sz val="11"/>
        <rFont val="Arial"/>
        <family val="2"/>
      </rPr>
      <t>_20180730(ME-Sui DB</t>
    </r>
    <r>
      <rPr>
        <sz val="11"/>
        <rFont val="ＭＳ Ｐゴシック"/>
        <family val="3"/>
        <charset val="128"/>
      </rPr>
      <t>更新</t>
    </r>
    <r>
      <rPr>
        <sz val="11"/>
        <rFont val="Arial"/>
        <family val="2"/>
      </rPr>
      <t>)</t>
    </r>
  </si>
  <si>
    <t>TIP IA01311</t>
    <phoneticPr fontId="0"/>
  </si>
  <si>
    <t>New AP Scource Code setup in PRAS</t>
  </si>
  <si>
    <t>Request for additional AP Source Code setup in PRAS</t>
  </si>
  <si>
    <t>TIP IA01314</t>
    <phoneticPr fontId="0"/>
  </si>
  <si>
    <t>Deletion of pending trans in RCV_TRANSACTIONS_INTERFACE</t>
  </si>
  <si>
    <t>Oracle standard bug</t>
  </si>
  <si>
    <t>IT0000000020201808200001</t>
  </si>
  <si>
    <r>
      <t xml:space="preserve">TIP PRAS </t>
    </r>
    <r>
      <rPr>
        <sz val="11"/>
        <rFont val="ＭＳ Ｐゴシック"/>
        <family val="3"/>
        <charset val="128"/>
      </rPr>
      <t>不要</t>
    </r>
    <r>
      <rPr>
        <sz val="11"/>
        <rFont val="Arial"/>
        <family val="2"/>
      </rPr>
      <t>RCV</t>
    </r>
    <r>
      <rPr>
        <sz val="11"/>
        <rFont val="ＭＳ Ｐゴシック"/>
        <family val="3"/>
        <charset val="128"/>
      </rPr>
      <t>トランザクションの削除</t>
    </r>
    <r>
      <rPr>
        <sz val="11"/>
        <rFont val="Arial"/>
        <family val="2"/>
      </rPr>
      <t>(TIP-ISD DB</t>
    </r>
    <r>
      <rPr>
        <sz val="11"/>
        <rFont val="ＭＳ Ｐゴシック"/>
        <family val="3"/>
        <charset val="128"/>
      </rPr>
      <t>更新</t>
    </r>
    <r>
      <rPr>
        <sz val="11"/>
        <rFont val="Arial"/>
        <family val="2"/>
      </rPr>
      <t>)</t>
    </r>
  </si>
  <si>
    <t>TIP IA01315</t>
    <phoneticPr fontId="0"/>
  </si>
  <si>
    <t>Deactivation of SPF 2-4 Sections in AFC</t>
  </si>
  <si>
    <t>SPF 2, 3, 4 section were already obsolete</t>
  </si>
  <si>
    <t>IT0000000020201808200002</t>
    <phoneticPr fontId="0"/>
  </si>
  <si>
    <r>
      <t>TIP PRAS PUR PRPO</t>
    </r>
    <r>
      <rPr>
        <sz val="11"/>
        <rFont val="ＭＳ Ｐゴシック"/>
        <family val="3"/>
        <charset val="128"/>
      </rPr>
      <t>承認フローのリカバリ対応</t>
    </r>
    <r>
      <rPr>
        <sz val="11"/>
        <rFont val="Arial"/>
        <family val="2"/>
      </rPr>
      <t>_20180813(TIP-ISD DB</t>
    </r>
    <r>
      <rPr>
        <sz val="11"/>
        <rFont val="ＭＳ Ｐゴシック"/>
        <family val="3"/>
        <charset val="128"/>
      </rPr>
      <t>更新</t>
    </r>
    <r>
      <rPr>
        <sz val="11"/>
        <rFont val="Arial"/>
        <family val="2"/>
      </rPr>
      <t>)</t>
    </r>
  </si>
  <si>
    <t>TIP IA01316</t>
    <phoneticPr fontId="0"/>
  </si>
  <si>
    <t>Deactivation of FRC1 Sections in AFC</t>
  </si>
  <si>
    <t>FRC1 section is obsolete</t>
  </si>
  <si>
    <t>IT0000000020201808200003</t>
  </si>
  <si>
    <r>
      <t>TIP PRAS PUR PRPO</t>
    </r>
    <r>
      <rPr>
        <sz val="11"/>
        <rFont val="ＭＳ Ｐゴシック"/>
        <family val="3"/>
        <charset val="128"/>
      </rPr>
      <t>承認フローのリカバリ対応</t>
    </r>
    <r>
      <rPr>
        <sz val="11"/>
        <rFont val="Arial"/>
        <family val="2"/>
      </rPr>
      <t>_20180814(TIP-ISD DB</t>
    </r>
    <r>
      <rPr>
        <sz val="11"/>
        <rFont val="ＭＳ Ｐゴシック"/>
        <family val="3"/>
        <charset val="128"/>
      </rPr>
      <t>更新</t>
    </r>
    <r>
      <rPr>
        <sz val="11"/>
        <rFont val="Arial"/>
        <family val="2"/>
      </rPr>
      <t>)</t>
    </r>
  </si>
  <si>
    <t>TIP IA01317</t>
    <phoneticPr fontId="0"/>
  </si>
  <si>
    <t>Data insertion in HDM_OCA_HDD_PLAN</t>
  </si>
  <si>
    <t>As per Business Side inquiry, they need to transaci one kataban(THNSF8800CAME4PDDA) that was completed last December 2017 for 8 cartons from SSDFIN to SSDPRD. As per initial investigation data was not in HDM_OCA_HDD_PLAN.</t>
  </si>
  <si>
    <t>IT0000000020201808210002</t>
    <phoneticPr fontId="0"/>
  </si>
  <si>
    <r>
      <t xml:space="preserve">TIP PRAS SSD </t>
    </r>
    <r>
      <rPr>
        <sz val="11"/>
        <rFont val="ＭＳ Ｐゴシック"/>
        <family val="3"/>
        <charset val="128"/>
      </rPr>
      <t>出荷業務の為のパージ済データリカバリ</t>
    </r>
    <r>
      <rPr>
        <sz val="11"/>
        <rFont val="Arial"/>
        <family val="2"/>
      </rPr>
      <t>_20180815(TIP-ISD DB</t>
    </r>
    <r>
      <rPr>
        <sz val="11"/>
        <rFont val="ＭＳ Ｐゴシック"/>
        <family val="3"/>
        <charset val="128"/>
      </rPr>
      <t>更新</t>
    </r>
    <r>
      <rPr>
        <sz val="11"/>
        <rFont val="Arial"/>
        <family val="2"/>
      </rPr>
      <t>)</t>
    </r>
  </si>
  <si>
    <t>TIP IA01318</t>
  </si>
  <si>
    <t>Performed rollback for 7 AP Bathces with errors in GAIA</t>
    <phoneticPr fontId="0"/>
  </si>
  <si>
    <t xml:space="preserve">Batch 1 (APCMNEBS_20180813_001) encountered an error due to twice in  request of AP Invoice Data File Creation Program. All batches were pending due to error encountered. </t>
  </si>
  <si>
    <t>AP Extraction Coversion Program</t>
  </si>
  <si>
    <t>IT0000000020201808210001</t>
    <phoneticPr fontId="0"/>
  </si>
  <si>
    <r>
      <t xml:space="preserve">TIP PRAS GAIA </t>
    </r>
    <r>
      <rPr>
        <sz val="11"/>
        <rFont val="ＭＳ Ｐゴシック"/>
        <family val="3"/>
        <charset val="128"/>
      </rPr>
      <t>インターフェースデータリカバリ対応</t>
    </r>
    <r>
      <rPr>
        <sz val="11"/>
        <rFont val="Arial"/>
        <family val="2"/>
      </rPr>
      <t>_20180815(TIP-ISD DB</t>
    </r>
    <r>
      <rPr>
        <sz val="11"/>
        <rFont val="ＭＳ Ｐゴシック"/>
        <family val="3"/>
        <charset val="128"/>
      </rPr>
      <t>更新</t>
    </r>
    <r>
      <rPr>
        <sz val="11"/>
        <rFont val="Arial"/>
        <family val="2"/>
      </rPr>
      <t>)</t>
    </r>
  </si>
  <si>
    <t>TIP IB01320</t>
  </si>
  <si>
    <t>Unnecessary SSD BOM data has been connected from (TMC)SPSS Aug-21-2018</t>
    <phoneticPr fontId="0"/>
  </si>
  <si>
    <t>IT0000000020201808280002</t>
    <phoneticPr fontId="0"/>
  </si>
  <si>
    <r>
      <t>TIP PRAS SSD BOM (TMC)SPSS</t>
    </r>
    <r>
      <rPr>
        <sz val="11"/>
        <rFont val="ＭＳ Ｐゴシック"/>
        <family val="3"/>
        <charset val="128"/>
      </rPr>
      <t>誤接続データリカバリ</t>
    </r>
    <r>
      <rPr>
        <sz val="11"/>
        <rFont val="Arial"/>
        <family val="2"/>
      </rPr>
      <t>_20180821(ME-Sui DB</t>
    </r>
    <r>
      <rPr>
        <sz val="11"/>
        <rFont val="ＭＳ Ｐゴシック"/>
        <family val="3"/>
        <charset val="128"/>
      </rPr>
      <t>更新</t>
    </r>
    <r>
      <rPr>
        <sz val="11"/>
        <rFont val="Arial"/>
        <family val="2"/>
      </rPr>
      <t>)</t>
    </r>
  </si>
  <si>
    <t>TIP IA01321</t>
    <phoneticPr fontId="0"/>
  </si>
  <si>
    <t>Recovery of pcm_inv_missue_interface error data</t>
    <phoneticPr fontId="0"/>
  </si>
  <si>
    <t>Error was due to created data has no item no</t>
  </si>
  <si>
    <t>IT0000000020201808240001</t>
    <phoneticPr fontId="0"/>
  </si>
  <si>
    <r>
      <t>TIP PRAS INVF0004</t>
    </r>
    <r>
      <rPr>
        <sz val="11"/>
        <rFont val="ＭＳ Ｐゴシック"/>
        <family val="3"/>
        <charset val="128"/>
      </rPr>
      <t>倉入れ異常データ削除</t>
    </r>
    <r>
      <rPr>
        <sz val="11"/>
        <rFont val="Arial"/>
        <family val="2"/>
      </rPr>
      <t>(ME-Sui DB</t>
    </r>
    <r>
      <rPr>
        <sz val="11"/>
        <rFont val="ＭＳ Ｐゴシック"/>
        <family val="3"/>
        <charset val="128"/>
      </rPr>
      <t>更新</t>
    </r>
    <r>
      <rPr>
        <sz val="11"/>
        <rFont val="Arial"/>
        <family val="2"/>
      </rPr>
      <t>)</t>
    </r>
  </si>
  <si>
    <t>TIP IA01331</t>
  </si>
  <si>
    <t>Recovery of affected katabans in No BOM registration alarm</t>
  </si>
  <si>
    <t>Recovery of affected EHD items that are included in the daily No BOM registration alarm</t>
  </si>
  <si>
    <t>TIP IA01304</t>
    <phoneticPr fontId="0"/>
  </si>
  <si>
    <t xml:space="preserve">Development of Auto-email Notification for Invalid Accounts in Approval Hierarchy </t>
  </si>
  <si>
    <t xml:space="preserve">to send Auto-email Notification for Invalid Accounts in Approval Hierarchy </t>
  </si>
  <si>
    <t>IT0000000022201808080001</t>
    <phoneticPr fontId="0"/>
  </si>
  <si>
    <r>
      <t xml:space="preserve">TIP PRAS </t>
    </r>
    <r>
      <rPr>
        <sz val="11"/>
        <rFont val="ＭＳ Ｐゴシック"/>
        <family val="3"/>
        <charset val="128"/>
      </rPr>
      <t>承認階層の無効アカウント通知メール機能開発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</si>
  <si>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IB01306</t>
  </si>
  <si>
    <t>Bug fix for VMI Price Separation PJ_August 2018</t>
    <phoneticPr fontId="0"/>
  </si>
  <si>
    <t>IT0000000022201808030002</t>
    <phoneticPr fontId="0"/>
  </si>
  <si>
    <r>
      <t xml:space="preserve">TIP PRAS </t>
    </r>
    <r>
      <rPr>
        <sz val="11"/>
        <rFont val="ＭＳ Ｐゴシック"/>
        <family val="3"/>
        <charset val="128"/>
      </rPr>
      <t>一物二価の不具合対応</t>
    </r>
    <r>
      <rPr>
        <sz val="11"/>
        <rFont val="Arial"/>
        <family val="2"/>
      </rPr>
      <t xml:space="preserve">_201808(ME-Sui </t>
    </r>
    <r>
      <rPr>
        <sz val="11"/>
        <rFont val="ＭＳ Ｐゴシック"/>
        <family val="3"/>
        <charset val="128"/>
      </rPr>
      <t>開発適用</t>
    </r>
    <r>
      <rPr>
        <sz val="11"/>
        <rFont val="Arial"/>
        <family val="2"/>
      </rPr>
      <t>)</t>
    </r>
  </si>
  <si>
    <t>TIP IB01307</t>
  </si>
  <si>
    <t>Modification of DATA-2 sending list (TME,TET)(Request for HLL)</t>
    <phoneticPr fontId="0"/>
  </si>
  <si>
    <t>IT0000000022201808030003</t>
    <phoneticPr fontId="0"/>
  </si>
  <si>
    <r>
      <t xml:space="preserve">TIP PRAS DATA-2 </t>
    </r>
    <r>
      <rPr>
        <sz val="11"/>
        <rFont val="ＭＳ Ｐゴシック"/>
        <family val="3"/>
        <charset val="128"/>
      </rPr>
      <t>送信先アドレスの変更</t>
    </r>
    <r>
      <rPr>
        <sz val="11"/>
        <rFont val="Arial"/>
        <family val="2"/>
      </rPr>
      <t>(TME,TET)(Request for HLL)</t>
    </r>
  </si>
  <si>
    <t>TIP IA01310</t>
    <phoneticPr fontId="0"/>
  </si>
  <si>
    <t>Migration of Objects to XXTTIPWEB Schema Batch 4</t>
    <phoneticPr fontId="0"/>
  </si>
  <si>
    <t>IT0000000022201808240001</t>
    <phoneticPr fontId="0"/>
  </si>
  <si>
    <r>
      <t>TIP PRAS XXTTIPWEB</t>
    </r>
    <r>
      <rPr>
        <sz val="11"/>
        <rFont val="ＭＳ Ｐゴシック"/>
        <family val="3"/>
        <charset val="128"/>
      </rPr>
      <t>スキーマへのオブジェクト適用</t>
    </r>
    <r>
      <rPr>
        <sz val="11"/>
        <rFont val="Arial"/>
        <family val="2"/>
      </rPr>
      <t>4(TIP-ISD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</si>
  <si>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IA01312</t>
    <phoneticPr fontId="0"/>
  </si>
  <si>
    <t>Activation of Utilities: Diagnostics for TIP PO Staff User Responsibility</t>
  </si>
  <si>
    <t>Request to activated Utilities: Diagnostics for TIP PO Staff User Responsibility due to actual execution of Oracle Trace Function in PRS3 envi during Purchase Order Cancellation and Purchase Order Creation.</t>
  </si>
  <si>
    <t>IT0000000022201808200001</t>
  </si>
  <si>
    <r>
      <t>TIP PRAS PO</t>
    </r>
    <r>
      <rPr>
        <sz val="11"/>
        <rFont val="ＭＳ Ｐゴシック"/>
        <family val="3"/>
        <charset val="128"/>
      </rPr>
      <t>パフォーマンス確認のためのトレース機能の有効設定</t>
    </r>
    <r>
      <rPr>
        <sz val="11"/>
        <rFont val="Arial"/>
        <family val="2"/>
      </rPr>
      <t>(Request for Personalization setup)</t>
    </r>
  </si>
  <si>
    <t>TIP IA01313</t>
    <phoneticPr fontId="0"/>
  </si>
  <si>
    <t>Update CS Carton for Upload notification of EHD recepients(Request for HLL)</t>
    <phoneticPr fontId="0"/>
  </si>
  <si>
    <t>The recipient of pending CS Carton for Upload is not updated,Mr.  Edwin Sumague is no longer shipment in charge and needed to replace based on the current job responsibility.</t>
  </si>
  <si>
    <t>IT0000000022201808090001</t>
    <phoneticPr fontId="0"/>
  </si>
  <si>
    <r>
      <t>TIP PRAS CS</t>
    </r>
    <r>
      <rPr>
        <sz val="11"/>
        <rFont val="ＭＳ Ｐゴシック"/>
        <family val="3"/>
        <charset val="128"/>
      </rPr>
      <t>カートン未登録通知</t>
    </r>
    <r>
      <rPr>
        <sz val="11"/>
        <rFont val="Arial"/>
        <family val="2"/>
      </rPr>
      <t xml:space="preserve"> </t>
    </r>
    <r>
      <rPr>
        <sz val="11"/>
        <rFont val="ＭＳ Ｐゴシック"/>
        <family val="3"/>
        <charset val="128"/>
      </rPr>
      <t>送信先アドレスの変更</t>
    </r>
    <r>
      <rPr>
        <sz val="11"/>
        <rFont val="Arial"/>
        <family val="2"/>
      </rPr>
      <t>(EHD)(Request for HLL)</t>
    </r>
  </si>
  <si>
    <t>TIP IB01319</t>
    <phoneticPr fontId="0"/>
  </si>
  <si>
    <t>GigaCC server Password change_for CCPH_2018-Aug (Request for HLL)</t>
    <phoneticPr fontId="0"/>
  </si>
  <si>
    <t>IT0000000022201808200002</t>
    <phoneticPr fontId="0"/>
  </si>
  <si>
    <r>
      <t>TIP PRAS CCPH</t>
    </r>
    <r>
      <rPr>
        <sz val="11"/>
        <rFont val="ＭＳ Ｐゴシック"/>
        <family val="3"/>
        <charset val="128"/>
      </rPr>
      <t>用</t>
    </r>
    <r>
      <rPr>
        <sz val="11"/>
        <rFont val="Arial"/>
        <family val="2"/>
      </rPr>
      <t>GigaCC</t>
    </r>
    <r>
      <rPr>
        <sz val="11"/>
        <rFont val="ＭＳ Ｐゴシック"/>
        <family val="3"/>
        <charset val="128"/>
      </rPr>
      <t>パスワード変更</t>
    </r>
    <r>
      <rPr>
        <sz val="11"/>
        <rFont val="Arial"/>
        <family val="2"/>
      </rPr>
      <t xml:space="preserve"> 201808 (Request for HLL)</t>
    </r>
  </si>
  <si>
    <t>TIP IB01322</t>
  </si>
  <si>
    <t>Fixed bug of program which linkage to PROSPER(XXPROSS1010)</t>
    <phoneticPr fontId="0"/>
  </si>
  <si>
    <t>IT0000000020201808220001</t>
    <phoneticPr fontId="0"/>
  </si>
  <si>
    <r>
      <t>TIP PRAS PROSPER</t>
    </r>
    <r>
      <rPr>
        <sz val="11"/>
        <rFont val="ＭＳ Ｐゴシック"/>
        <family val="3"/>
        <charset val="128"/>
      </rPr>
      <t>との品目マスタ連携不具合対応</t>
    </r>
    <r>
      <rPr>
        <sz val="11"/>
        <rFont val="Arial"/>
        <family val="2"/>
      </rPr>
      <t>(ME-Sui</t>
    </r>
    <r>
      <rPr>
        <sz val="11"/>
        <rFont val="ＭＳ Ｐゴシック"/>
        <family val="3"/>
        <charset val="128"/>
      </rPr>
      <t>開発／適用／</t>
    </r>
    <r>
      <rPr>
        <sz val="11"/>
        <rFont val="Arial"/>
        <family val="2"/>
      </rPr>
      <t>DB</t>
    </r>
    <r>
      <rPr>
        <sz val="11"/>
        <rFont val="ＭＳ Ｐゴシック"/>
        <family val="3"/>
        <charset val="128"/>
      </rPr>
      <t>更新</t>
    </r>
    <r>
      <rPr>
        <sz val="11"/>
        <rFont val="Arial"/>
        <family val="2"/>
      </rPr>
      <t>)</t>
    </r>
  </si>
  <si>
    <t>TIP IB01323</t>
    <phoneticPr fontId="0"/>
  </si>
  <si>
    <t>Invalidation of SSD data connected by HDD Global unit price(SPSS)</t>
    <phoneticPr fontId="0"/>
  </si>
  <si>
    <r>
      <rPr>
        <sz val="9"/>
        <rFont val="ＭＳ Ｐゴシック"/>
        <family val="3"/>
        <charset val="128"/>
      </rPr>
      <t>ー</t>
    </r>
  </si>
  <si>
    <t>IT0000000020201808230001</t>
    <phoneticPr fontId="0"/>
  </si>
  <si>
    <r>
      <t>TIP PRAS HDD</t>
    </r>
    <r>
      <rPr>
        <sz val="11"/>
        <rFont val="ＭＳ Ｐゴシック"/>
        <family val="3"/>
        <charset val="128"/>
      </rPr>
      <t>の</t>
    </r>
    <r>
      <rPr>
        <sz val="11"/>
        <rFont val="Arial"/>
        <family val="2"/>
      </rPr>
      <t>G</t>
    </r>
    <r>
      <rPr>
        <sz val="11"/>
        <rFont val="ＭＳ Ｐゴシック"/>
        <family val="3"/>
        <charset val="128"/>
      </rPr>
      <t>単価連携で接続された</t>
    </r>
    <r>
      <rPr>
        <sz val="11"/>
        <rFont val="Arial"/>
        <family val="2"/>
      </rPr>
      <t>SSD</t>
    </r>
    <r>
      <rPr>
        <sz val="11"/>
        <rFont val="ＭＳ Ｐゴシック"/>
        <family val="3"/>
        <charset val="128"/>
      </rPr>
      <t>データの無効化</t>
    </r>
    <r>
      <rPr>
        <sz val="11"/>
        <rFont val="Arial"/>
        <family val="2"/>
      </rPr>
      <t>(ME-Sui DB</t>
    </r>
    <r>
      <rPr>
        <sz val="11"/>
        <rFont val="ＭＳ Ｐゴシック"/>
        <family val="3"/>
        <charset val="128"/>
      </rPr>
      <t>更新</t>
    </r>
    <r>
      <rPr>
        <sz val="11"/>
        <rFont val="Arial"/>
        <family val="2"/>
      </rPr>
      <t>)</t>
    </r>
  </si>
  <si>
    <t>TIP IA01324</t>
    <phoneticPr fontId="0"/>
  </si>
  <si>
    <t>In program validation, only those position is %REQ shall perform the revision of the approval hiearchy flow. The program detected other position than %REQ resulting to no data found and be stuck in pending PR button.</t>
  </si>
  <si>
    <t>AFC Approval Flow</t>
  </si>
  <si>
    <t>IT0000000020201808280001</t>
    <phoneticPr fontId="0"/>
  </si>
  <si>
    <r>
      <t>TIP PRAS PUR PRPO</t>
    </r>
    <r>
      <rPr>
        <sz val="11"/>
        <rFont val="ＭＳ Ｐゴシック"/>
        <family val="3"/>
        <charset val="128"/>
      </rPr>
      <t>承認フローのリカバリ対応</t>
    </r>
    <r>
      <rPr>
        <sz val="11"/>
        <rFont val="Arial"/>
        <family val="2"/>
      </rPr>
      <t>_20180817(TIP-ISD DB</t>
    </r>
    <r>
      <rPr>
        <sz val="11"/>
        <rFont val="ＭＳ Ｐゴシック"/>
        <family val="3"/>
        <charset val="128"/>
      </rPr>
      <t>更新</t>
    </r>
    <r>
      <rPr>
        <sz val="11"/>
        <rFont val="Arial"/>
        <family val="2"/>
      </rPr>
      <t>)</t>
    </r>
  </si>
  <si>
    <t>TIP IA01325</t>
    <phoneticPr fontId="0"/>
  </si>
  <si>
    <t>Additional Batching for VMI Auto PO/PR/RCV</t>
  </si>
  <si>
    <t>To avoid the special batching requirement monthly since there is always request from Manufacturing to extend withdrawal.</t>
  </si>
  <si>
    <t>TIP IA01326</t>
    <phoneticPr fontId="0"/>
  </si>
  <si>
    <t>cSSD FGIS PHYSICAL INVENTORY PROGRAM</t>
  </si>
  <si>
    <t>To develop new package that will interfaced data from database(MSSQL) to TIP_PHYSICAL_INVENTORY_COUNT</t>
  </si>
  <si>
    <t>IT0000000022201808280002</t>
    <phoneticPr fontId="0"/>
  </si>
  <si>
    <r>
      <t>TIP PRAS PI Web</t>
    </r>
    <r>
      <rPr>
        <sz val="11"/>
        <rFont val="ＭＳ Ｐゴシック"/>
        <family val="3"/>
        <charset val="128"/>
      </rPr>
      <t>システムから</t>
    </r>
    <r>
      <rPr>
        <sz val="11"/>
        <rFont val="Arial"/>
        <family val="2"/>
      </rPr>
      <t>PRAS</t>
    </r>
    <r>
      <rPr>
        <sz val="11"/>
        <rFont val="ＭＳ Ｐゴシック"/>
        <family val="3"/>
        <charset val="128"/>
      </rPr>
      <t>へのデータ連携プログラムの開発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</si>
  <si>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IB01327</t>
    <phoneticPr fontId="0"/>
  </si>
  <si>
    <t>Modification of DATA-2 sending list (TME)(Request for HLL)</t>
    <phoneticPr fontId="0"/>
  </si>
  <si>
    <t>IT0000000022201808280003</t>
    <phoneticPr fontId="0"/>
  </si>
  <si>
    <r>
      <t xml:space="preserve">TIP PRAS DATA-2 </t>
    </r>
    <r>
      <rPr>
        <sz val="11"/>
        <rFont val="ＭＳ Ｐゴシック"/>
        <family val="3"/>
        <charset val="128"/>
      </rPr>
      <t>送信先アドレスの変更</t>
    </r>
    <r>
      <rPr>
        <sz val="11"/>
        <rFont val="Arial"/>
        <family val="2"/>
      </rPr>
      <t>(TME)(Request for HLL)</t>
    </r>
  </si>
  <si>
    <t>TIP IB01328</t>
    <phoneticPr fontId="0"/>
  </si>
  <si>
    <t>Recovery of pending data in PCM_BOM_INTERFACE</t>
    <phoneticPr fontId="0"/>
  </si>
  <si>
    <t>IT0000000020201808310001</t>
    <phoneticPr fontId="0"/>
  </si>
  <si>
    <r>
      <t xml:space="preserve">TIP PRAS </t>
    </r>
    <r>
      <rPr>
        <sz val="11"/>
        <rFont val="ＭＳ Ｐゴシック"/>
        <family val="3"/>
        <charset val="128"/>
      </rPr>
      <t>ペンディング</t>
    </r>
    <r>
      <rPr>
        <sz val="11"/>
        <rFont val="Arial"/>
        <family val="2"/>
      </rPr>
      <t>BOM</t>
    </r>
    <r>
      <rPr>
        <sz val="11"/>
        <rFont val="ＭＳ Ｐゴシック"/>
        <family val="3"/>
        <charset val="128"/>
      </rPr>
      <t>データ反映対応</t>
    </r>
    <r>
      <rPr>
        <sz val="11"/>
        <rFont val="Arial"/>
        <family val="2"/>
      </rPr>
      <t>(ME Sui DB</t>
    </r>
    <r>
      <rPr>
        <sz val="11"/>
        <rFont val="ＭＳ Ｐゴシック"/>
        <family val="3"/>
        <charset val="128"/>
      </rPr>
      <t>更新</t>
    </r>
    <r>
      <rPr>
        <sz val="11"/>
        <rFont val="Arial"/>
        <family val="2"/>
      </rPr>
      <t>)</t>
    </r>
  </si>
  <si>
    <t>TIP IA01329</t>
    <phoneticPr fontId="0"/>
  </si>
  <si>
    <t>Development of PCD Scrap Transaction Summary Report</t>
    <phoneticPr fontId="0"/>
  </si>
  <si>
    <t>To create a tool that will automatically explode assembly code into components (parts).</t>
    <phoneticPr fontId="0"/>
  </si>
  <si>
    <t>IT0000000022201808290001</t>
    <phoneticPr fontId="0"/>
  </si>
  <si>
    <r>
      <t>TIP PRAS PCD Scrap</t>
    </r>
    <r>
      <rPr>
        <sz val="11"/>
        <rFont val="ＭＳ Ｐゴシック"/>
        <family val="3"/>
        <charset val="128"/>
      </rPr>
      <t>データのサマリレポートの開発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</si>
  <si>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IA01330</t>
    <phoneticPr fontId="0"/>
  </si>
  <si>
    <t>Enhancement of XXPUR_PRPO_AFC</t>
  </si>
  <si>
    <t>In program validation, only those position is %REQ shall perform the revision of the approval hiearchy flow. The program detected other position than %REQ resulting to no data found and be stuck in pending PR button. Consideration of other accounts who's incharge for the revision of AFC</t>
  </si>
  <si>
    <t>IT0000000022201809040002</t>
    <phoneticPr fontId="0"/>
  </si>
  <si>
    <r>
      <t>TIP PRAS PUR PRPO</t>
    </r>
    <r>
      <rPr>
        <sz val="11"/>
        <rFont val="ＭＳ Ｐゴシック"/>
        <family val="3"/>
        <charset val="128"/>
      </rPr>
      <t>承認フロープログラムの修正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</si>
  <si>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IA01332</t>
    <phoneticPr fontId="0"/>
  </si>
  <si>
    <t>IT0000000020201809060002</t>
    <phoneticPr fontId="0"/>
  </si>
  <si>
    <r>
      <t>TIP PRAS PUR PRPO</t>
    </r>
    <r>
      <rPr>
        <sz val="11"/>
        <rFont val="ＭＳ Ｐゴシック"/>
        <family val="3"/>
        <charset val="128"/>
      </rPr>
      <t>承認フローのリカバリ対応</t>
    </r>
    <r>
      <rPr>
        <sz val="11"/>
        <rFont val="Arial"/>
        <family val="2"/>
      </rPr>
      <t>_20180829(TIP-ISD DB</t>
    </r>
    <r>
      <rPr>
        <sz val="11"/>
        <rFont val="ＭＳ Ｐゴシック"/>
        <family val="3"/>
        <charset val="128"/>
      </rPr>
      <t>更新</t>
    </r>
    <r>
      <rPr>
        <sz val="11"/>
        <rFont val="Arial"/>
        <family val="2"/>
      </rPr>
      <t>)</t>
    </r>
  </si>
  <si>
    <t>TIP IA01333</t>
  </si>
  <si>
    <t>Performed rollback for AP Batch with error in GAIA</t>
  </si>
  <si>
    <t>Rollback of invoices that were interfaced in GAIA
PRF41604 T090593_000_0032 included in batch APCMNEBS_20180825_004</t>
  </si>
  <si>
    <t>IT0000000020201809060003</t>
  </si>
  <si>
    <r>
      <t>TIP PRAS PUR AP</t>
    </r>
    <r>
      <rPr>
        <sz val="11"/>
        <rFont val="ＭＳ Ｐゴシック"/>
        <family val="3"/>
        <charset val="128"/>
      </rPr>
      <t>インボイスデータのリカバリ対応</t>
    </r>
    <r>
      <rPr>
        <sz val="11"/>
        <rFont val="Arial"/>
        <family val="2"/>
      </rPr>
      <t>_20180829(TIP-ISD DB</t>
    </r>
    <r>
      <rPr>
        <sz val="11"/>
        <rFont val="ＭＳ Ｐゴシック"/>
        <family val="3"/>
        <charset val="128"/>
      </rPr>
      <t>更新</t>
    </r>
    <r>
      <rPr>
        <sz val="11"/>
        <rFont val="Arial"/>
        <family val="2"/>
      </rPr>
      <t>)</t>
    </r>
  </si>
  <si>
    <t>TIP IA01334</t>
  </si>
  <si>
    <t>Additional batching for GAIA GL interface</t>
  </si>
  <si>
    <t>Request for additional GAIA GL interface batching at the last week of every month</t>
  </si>
  <si>
    <t>TIP IB01335</t>
    <phoneticPr fontId="0"/>
  </si>
  <si>
    <t>IT0000000020201808310002</t>
    <phoneticPr fontId="0"/>
  </si>
  <si>
    <r>
      <t>TIP PRAS E-DATA1</t>
    </r>
    <r>
      <rPr>
        <sz val="11"/>
        <rFont val="ＭＳ Ｐゴシック"/>
        <family val="3"/>
        <charset val="128"/>
      </rPr>
      <t>カートン</t>
    </r>
    <r>
      <rPr>
        <sz val="11"/>
        <rFont val="Arial"/>
        <family val="2"/>
      </rPr>
      <t>2PO</t>
    </r>
    <r>
      <rPr>
        <sz val="11"/>
        <rFont val="ＭＳ Ｐゴシック"/>
        <family val="3"/>
        <charset val="128"/>
      </rPr>
      <t>データリカバリ</t>
    </r>
    <r>
      <rPr>
        <sz val="11"/>
        <rFont val="Arial"/>
        <family val="2"/>
      </rPr>
      <t>(ME-Sui DB</t>
    </r>
    <r>
      <rPr>
        <sz val="11"/>
        <rFont val="ＭＳ Ｐゴシック"/>
        <family val="3"/>
        <charset val="128"/>
      </rPr>
      <t>更新</t>
    </r>
    <r>
      <rPr>
        <sz val="11"/>
        <rFont val="Arial"/>
        <family val="2"/>
      </rPr>
      <t>)</t>
    </r>
  </si>
  <si>
    <t>TIP IB01336</t>
    <phoneticPr fontId="0"/>
  </si>
  <si>
    <t>Recovery of Carton-Serial data import error</t>
    <phoneticPr fontId="0"/>
  </si>
  <si>
    <t>IT0000000020201808310003</t>
    <phoneticPr fontId="0"/>
  </si>
  <si>
    <r>
      <t>TIP PRAS</t>
    </r>
    <r>
      <rPr>
        <sz val="11"/>
        <rFont val="ＭＳ Ｐゴシック"/>
        <family val="3"/>
        <charset val="128"/>
      </rPr>
      <t>シリアルデータ取込エラーリカバリ</t>
    </r>
    <r>
      <rPr>
        <sz val="11"/>
        <rFont val="Arial"/>
        <family val="2"/>
      </rPr>
      <t>(ME-Sui DB</t>
    </r>
    <r>
      <rPr>
        <sz val="11"/>
        <rFont val="ＭＳ Ｐゴシック"/>
        <family val="3"/>
        <charset val="128"/>
      </rPr>
      <t>更新</t>
    </r>
    <r>
      <rPr>
        <sz val="11"/>
        <rFont val="Arial"/>
        <family val="2"/>
      </rPr>
      <t>)</t>
    </r>
  </si>
  <si>
    <t>TIP IB01337</t>
  </si>
  <si>
    <t>Recovery of Auto Warehousing data</t>
    <phoneticPr fontId="0"/>
  </si>
  <si>
    <t>IT0000000020201808310004</t>
    <phoneticPr fontId="0"/>
  </si>
  <si>
    <r>
      <t>TIP PRAS</t>
    </r>
    <r>
      <rPr>
        <sz val="11"/>
        <rFont val="ＭＳ Ｐゴシック"/>
        <family val="3"/>
        <charset val="128"/>
      </rPr>
      <t>自動倉入れデータリカバリ</t>
    </r>
    <r>
      <rPr>
        <sz val="11"/>
        <rFont val="Arial"/>
        <family val="2"/>
      </rPr>
      <t>(ME-Sui DB</t>
    </r>
    <r>
      <rPr>
        <sz val="11"/>
        <rFont val="ＭＳ Ｐゴシック"/>
        <family val="3"/>
        <charset val="128"/>
      </rPr>
      <t>更新</t>
    </r>
    <r>
      <rPr>
        <sz val="11"/>
        <rFont val="Arial"/>
        <family val="2"/>
      </rPr>
      <t>)</t>
    </r>
  </si>
  <si>
    <t>TIP IA01340</t>
  </si>
  <si>
    <t>Deletion of EMP setup for MDC items</t>
  </si>
  <si>
    <t xml:space="preserve">Reqeust to delete because of incorrect EMP value for MDC Items. </t>
  </si>
  <si>
    <t>IT0000000020201809030003</t>
    <phoneticPr fontId="0"/>
  </si>
  <si>
    <r>
      <t>TIP PRAS MDC</t>
    </r>
    <r>
      <rPr>
        <sz val="11"/>
        <rFont val="ＭＳ Ｐゴシック"/>
        <family val="3"/>
        <charset val="128"/>
      </rPr>
      <t>組織の</t>
    </r>
    <r>
      <rPr>
        <sz val="11"/>
        <rFont val="Arial"/>
        <family val="2"/>
      </rPr>
      <t>EMP</t>
    </r>
    <r>
      <rPr>
        <sz val="11"/>
        <rFont val="ＭＳ Ｐゴシック"/>
        <family val="3"/>
        <charset val="128"/>
      </rPr>
      <t>単価入れなおし</t>
    </r>
    <r>
      <rPr>
        <sz val="11"/>
        <rFont val="Arial"/>
        <family val="2"/>
      </rPr>
      <t>(ME-Sui DB</t>
    </r>
    <r>
      <rPr>
        <sz val="11"/>
        <rFont val="ＭＳ Ｐゴシック"/>
        <family val="3"/>
        <charset val="128"/>
      </rPr>
      <t>更新</t>
    </r>
    <r>
      <rPr>
        <sz val="11"/>
        <rFont val="Arial"/>
        <family val="2"/>
      </rPr>
      <t>)</t>
    </r>
  </si>
  <si>
    <t>TIP IB01338</t>
  </si>
  <si>
    <t>Create synonyms for OM TMC-OCEAN</t>
    <phoneticPr fontId="0"/>
  </si>
  <si>
    <t>IT0000000022201808310001</t>
    <phoneticPr fontId="0"/>
  </si>
  <si>
    <r>
      <t>TIP PRAS OM TMC-OCEAN</t>
    </r>
    <r>
      <rPr>
        <sz val="11"/>
        <rFont val="ＭＳ Ｐゴシック"/>
        <family val="3"/>
        <charset val="128"/>
      </rPr>
      <t>連携用</t>
    </r>
    <r>
      <rPr>
        <sz val="11"/>
        <rFont val="Arial"/>
        <family val="2"/>
      </rPr>
      <t xml:space="preserve"> synonym</t>
    </r>
    <r>
      <rPr>
        <sz val="11"/>
        <rFont val="ＭＳ Ｐゴシック"/>
        <family val="3"/>
        <charset val="128"/>
      </rPr>
      <t>作成</t>
    </r>
    <r>
      <rPr>
        <sz val="11"/>
        <rFont val="Arial"/>
        <family val="2"/>
      </rPr>
      <t>(ME-Sui</t>
    </r>
    <r>
      <rPr>
        <sz val="11"/>
        <rFont val="ＭＳ Ｐゴシック"/>
        <family val="3"/>
        <charset val="128"/>
      </rPr>
      <t>開発適用</t>
    </r>
    <r>
      <rPr>
        <sz val="11"/>
        <rFont val="Arial"/>
        <family val="2"/>
      </rPr>
      <t>)</t>
    </r>
  </si>
  <si>
    <t>TIP IA01341</t>
    <phoneticPr fontId="0"/>
  </si>
  <si>
    <t>Business User processed HDD Calcomp LINE-A to FIN-A without necessary setup in PRAS  BOM MPL Routing thus causing error in TIP_SSDMO_INTERFACE.</t>
  </si>
  <si>
    <t>IT0000000020201809030001</t>
    <phoneticPr fontId="0"/>
  </si>
  <si>
    <r>
      <t>TIP PRAS CCPH</t>
    </r>
    <r>
      <rPr>
        <sz val="11"/>
        <rFont val="ＭＳ Ｐゴシック"/>
        <family val="3"/>
        <charset val="128"/>
      </rPr>
      <t>完成データリカバリ</t>
    </r>
    <r>
      <rPr>
        <sz val="11"/>
        <rFont val="Arial"/>
        <family val="2"/>
      </rPr>
      <t>_20180831(TIP-ISD DB</t>
    </r>
    <r>
      <rPr>
        <sz val="11"/>
        <rFont val="ＭＳ Ｐゴシック"/>
        <family val="3"/>
        <charset val="128"/>
      </rPr>
      <t>更新</t>
    </r>
    <r>
      <rPr>
        <sz val="11"/>
        <rFont val="Arial"/>
        <family val="2"/>
      </rPr>
      <t>)</t>
    </r>
  </si>
  <si>
    <t>TIP IA01342</t>
    <phoneticPr fontId="0"/>
  </si>
  <si>
    <t>TIP IA01342_Rerouting of Approval for HDD ScrapTransactions</t>
  </si>
  <si>
    <t>Business User requested to reroute the approval due to current approver was on prolong sick leave, and transactions must be approved prior month-end cut-off.</t>
  </si>
  <si>
    <t>IT0000000020201809030002</t>
    <phoneticPr fontId="0"/>
  </si>
  <si>
    <r>
      <t xml:space="preserve">TIP PRAS </t>
    </r>
    <r>
      <rPr>
        <sz val="11"/>
        <rFont val="ＭＳ Ｐゴシック"/>
        <family val="3"/>
        <charset val="128"/>
      </rPr>
      <t>承認者入力ミスによる</t>
    </r>
    <r>
      <rPr>
        <sz val="11"/>
        <rFont val="Arial"/>
        <family val="2"/>
      </rPr>
      <t>Scrap</t>
    </r>
    <r>
      <rPr>
        <sz val="11"/>
        <rFont val="ＭＳ Ｐゴシック"/>
        <family val="3"/>
        <charset val="128"/>
      </rPr>
      <t>データリカバリ</t>
    </r>
    <r>
      <rPr>
        <sz val="11"/>
        <rFont val="Arial"/>
        <family val="2"/>
      </rPr>
      <t>_20180830(TIP-ISD DB</t>
    </r>
    <r>
      <rPr>
        <sz val="11"/>
        <rFont val="ＭＳ Ｐゴシック"/>
        <family val="3"/>
        <charset val="128"/>
      </rPr>
      <t>更新</t>
    </r>
    <r>
      <rPr>
        <sz val="11"/>
        <rFont val="Arial"/>
        <family val="2"/>
      </rPr>
      <t>)</t>
    </r>
  </si>
  <si>
    <t>TIP IA01343</t>
  </si>
  <si>
    <t>Cancellation of Billing Statement in XX00IFAR</t>
  </si>
  <si>
    <t>Error upon interfacing to GAIA for 1 Billing Statement. (1808 BS#0000194). Incorrect set up of code combination. Being validated upon interface to GAIA</t>
  </si>
  <si>
    <t>DNCN - Billing Statement</t>
  </si>
  <si>
    <t>IT0000000020201809040001</t>
    <phoneticPr fontId="0"/>
  </si>
  <si>
    <r>
      <t xml:space="preserve">TIP PRAS GAIA </t>
    </r>
    <r>
      <rPr>
        <sz val="11"/>
        <rFont val="ＭＳ Ｐゴシック"/>
        <family val="3"/>
        <charset val="128"/>
      </rPr>
      <t>インターフェースデータリカバリ対応</t>
    </r>
    <r>
      <rPr>
        <sz val="11"/>
        <rFont val="Arial"/>
        <family val="2"/>
      </rPr>
      <t>_20180831(TIP-ISD DB</t>
    </r>
    <r>
      <rPr>
        <sz val="11"/>
        <rFont val="ＭＳ Ｐゴシック"/>
        <family val="3"/>
        <charset val="128"/>
      </rPr>
      <t>更新</t>
    </r>
    <r>
      <rPr>
        <sz val="11"/>
        <rFont val="Arial"/>
        <family val="2"/>
      </rPr>
      <t>)</t>
    </r>
  </si>
  <si>
    <t>TIP IB01344</t>
    <phoneticPr fontId="0"/>
  </si>
  <si>
    <t>Modification of cSSD E-DATA sending list (Request for HLL)</t>
    <phoneticPr fontId="0"/>
  </si>
  <si>
    <t>IT0000000022201809040001</t>
    <phoneticPr fontId="0"/>
  </si>
  <si>
    <r>
      <t xml:space="preserve">TIP PRAS cSSD E-DATA </t>
    </r>
    <r>
      <rPr>
        <sz val="11"/>
        <rFont val="ＭＳ Ｐゴシック"/>
        <family val="3"/>
        <charset val="128"/>
      </rPr>
      <t>送信先アドレスの変更</t>
    </r>
    <r>
      <rPr>
        <sz val="11"/>
        <rFont val="Arial"/>
        <family val="2"/>
      </rPr>
      <t>(Request for HLL)</t>
    </r>
  </si>
  <si>
    <t>TIP IA01345</t>
  </si>
  <si>
    <t>Recovery of negative onhand quantities on EHDLINEHDD and EHDFIN</t>
  </si>
  <si>
    <t>Recovery of negative onhand quantities on EHDLINEHDD and EHDFIN for affected HDD, HDA, HSA items</t>
  </si>
  <si>
    <t>IT0000000020201809060001</t>
    <phoneticPr fontId="0"/>
  </si>
  <si>
    <r>
      <t xml:space="preserve">TIP PRAS </t>
    </r>
    <r>
      <rPr>
        <sz val="11"/>
        <rFont val="ＭＳ Ｐゴシック"/>
        <family val="3"/>
        <charset val="128"/>
      </rPr>
      <t>コンカレント多重起動による</t>
    </r>
    <r>
      <rPr>
        <sz val="11"/>
        <rFont val="Arial"/>
        <family val="2"/>
      </rPr>
      <t>Misc</t>
    </r>
    <r>
      <rPr>
        <sz val="11"/>
        <rFont val="ＭＳ Ｐゴシック"/>
        <family val="3"/>
        <charset val="128"/>
      </rPr>
      <t>データ重複リカバリ</t>
    </r>
    <r>
      <rPr>
        <sz val="11"/>
        <rFont val="Arial"/>
        <family val="2"/>
      </rPr>
      <t>_20180831(ME-Sui DB</t>
    </r>
    <r>
      <rPr>
        <sz val="11"/>
        <rFont val="ＭＳ Ｐゴシック"/>
        <family val="3"/>
        <charset val="128"/>
      </rPr>
      <t>更新</t>
    </r>
    <r>
      <rPr>
        <sz val="11"/>
        <rFont val="Arial"/>
        <family val="2"/>
      </rPr>
      <t>)</t>
    </r>
  </si>
  <si>
    <t>TIP IA01347</t>
  </si>
  <si>
    <t>Data insertion of EHD Packing Completion for AUG-2018</t>
  </si>
  <si>
    <t>IT0000000020201809070001</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</si>
  <si>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8</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</si>
  <si>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IA01349</t>
  </si>
  <si>
    <t>Uploading of EHD Physical Inventory Item Master for SEP-2018 PI</t>
  </si>
  <si>
    <t>IT0000000020201809110001</t>
    <phoneticPr fontId="0"/>
  </si>
  <si>
    <r>
      <t>TIP PRAS EHD PI</t>
    </r>
    <r>
      <rPr>
        <sz val="11"/>
        <rFont val="ＭＳ Ｐゴシック"/>
        <family val="3"/>
        <charset val="128"/>
      </rPr>
      <t>システム用品目マスタデータ投入</t>
    </r>
    <r>
      <rPr>
        <sz val="11"/>
        <rFont val="Arial"/>
        <family val="2"/>
      </rPr>
      <t>_201809(TIP-ISD DB</t>
    </r>
    <r>
      <rPr>
        <sz val="11"/>
        <rFont val="ＭＳ Ｐゴシック"/>
        <family val="3"/>
        <charset val="128"/>
      </rPr>
      <t>更新</t>
    </r>
    <r>
      <rPr>
        <sz val="11"/>
        <rFont val="Arial"/>
        <family val="2"/>
      </rPr>
      <t>)</t>
    </r>
  </si>
  <si>
    <t>TIP IB01350</t>
    <phoneticPr fontId="0"/>
  </si>
  <si>
    <t>Recovery of Duplicate BL Number (NPP39772504)</t>
    <phoneticPr fontId="0"/>
  </si>
  <si>
    <t>IT0000000020201809110002</t>
    <phoneticPr fontId="0"/>
  </si>
  <si>
    <r>
      <t>TIP PRAS BL</t>
    </r>
    <r>
      <rPr>
        <sz val="11"/>
        <rFont val="ＭＳ Ｐゴシック"/>
        <family val="3"/>
        <charset val="128"/>
      </rPr>
      <t>番号重複リカバリ</t>
    </r>
    <r>
      <rPr>
        <sz val="11"/>
        <rFont val="Arial"/>
        <family val="2"/>
      </rPr>
      <t>_20180910 (ME-Sui DB</t>
    </r>
    <r>
      <rPr>
        <sz val="11"/>
        <rFont val="ＭＳ Ｐゴシック"/>
        <family val="3"/>
        <charset val="128"/>
      </rPr>
      <t>更新</t>
    </r>
    <r>
      <rPr>
        <sz val="11"/>
        <rFont val="Arial"/>
        <family val="2"/>
      </rPr>
      <t>)</t>
    </r>
  </si>
  <si>
    <t>TIP IA01348</t>
  </si>
  <si>
    <t>Recovery of IA Transactions with incorrect COA set up</t>
  </si>
  <si>
    <t>When downloading file of transactions cost_center have '%H' at the end of data. Which results to mismatch in other reports and data. Due to whitespace set up in COA cost_center</t>
  </si>
  <si>
    <t>TIP IB01353</t>
  </si>
  <si>
    <t>Modification of IA Manufacturing Cost Creation process</t>
    <phoneticPr fontId="0"/>
  </si>
  <si>
    <t>IT0000000020201809130001</t>
    <phoneticPr fontId="0"/>
  </si>
  <si>
    <r>
      <t>TIP PRAS</t>
    </r>
    <r>
      <rPr>
        <sz val="11"/>
        <rFont val="ＭＳ Ｐゴシック"/>
        <family val="3"/>
        <charset val="128"/>
      </rPr>
      <t>製造コストデータ作成処理修正</t>
    </r>
    <r>
      <rPr>
        <sz val="11"/>
        <rFont val="Arial"/>
        <family val="2"/>
      </rPr>
      <t xml:space="preserve"> (ME-Sui</t>
    </r>
    <r>
      <rPr>
        <sz val="11"/>
        <rFont val="ＭＳ Ｐゴシック"/>
        <family val="3"/>
        <charset val="128"/>
      </rPr>
      <t>開発適用</t>
    </r>
    <r>
      <rPr>
        <sz val="11"/>
        <rFont val="Arial"/>
        <family val="2"/>
      </rPr>
      <t>)</t>
    </r>
  </si>
  <si>
    <t>TIP IA01354</t>
  </si>
  <si>
    <t>IT0000000020201809180001</t>
    <phoneticPr fontId="0"/>
  </si>
  <si>
    <r>
      <t xml:space="preserve">TIP PRAS GAIA </t>
    </r>
    <r>
      <rPr>
        <sz val="11"/>
        <rFont val="ＭＳ Ｐゴシック"/>
        <family val="3"/>
        <charset val="128"/>
      </rPr>
      <t>インターフェースデータリカバリ対応</t>
    </r>
    <r>
      <rPr>
        <sz val="11"/>
        <rFont val="Arial"/>
        <family val="2"/>
      </rPr>
      <t>_20180917(TIP-ISD DB</t>
    </r>
    <r>
      <rPr>
        <sz val="11"/>
        <rFont val="ＭＳ Ｐゴシック"/>
        <family val="3"/>
        <charset val="128"/>
      </rPr>
      <t>更新</t>
    </r>
    <r>
      <rPr>
        <sz val="11"/>
        <rFont val="Arial"/>
        <family val="2"/>
      </rPr>
      <t>)</t>
    </r>
  </si>
  <si>
    <t>TIP IA01355</t>
  </si>
  <si>
    <t xml:space="preserve">Rollback of invoices included in T090593_000_0029 batch  under source code APCMNEBS_20180919_001
</t>
  </si>
  <si>
    <t>IT0000000020201809210002</t>
    <phoneticPr fontId="0"/>
  </si>
  <si>
    <r>
      <t xml:space="preserve">TIP PRAS GAIA </t>
    </r>
    <r>
      <rPr>
        <sz val="11"/>
        <rFont val="ＭＳ Ｐゴシック"/>
        <family val="3"/>
        <charset val="128"/>
      </rPr>
      <t>インターフェースデータリカバリ対応</t>
    </r>
    <r>
      <rPr>
        <sz val="11"/>
        <rFont val="Arial"/>
        <family val="2"/>
      </rPr>
      <t>_20180920(TIP-ISD DB</t>
    </r>
    <r>
      <rPr>
        <sz val="11"/>
        <rFont val="ＭＳ Ｐゴシック"/>
        <family val="3"/>
        <charset val="128"/>
      </rPr>
      <t>更新</t>
    </r>
    <r>
      <rPr>
        <sz val="11"/>
        <rFont val="Arial"/>
        <family val="2"/>
      </rPr>
      <t>)</t>
    </r>
  </si>
  <si>
    <t>TIP IA01356</t>
  </si>
  <si>
    <t>Execution of Anonymous Block for EHD Physical Inventory Simulation BOM Explosion SEP2018</t>
    <phoneticPr fontId="0"/>
  </si>
  <si>
    <t>IT0000000020201809260005</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</si>
  <si>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_201809(TIP-ISD DB</t>
    </r>
    <r>
      <rPr>
        <sz val="11"/>
        <rFont val="ＭＳ Ｐゴシック"/>
        <family val="3"/>
        <charset val="128"/>
      </rPr>
      <t>更新</t>
    </r>
    <r>
      <rPr>
        <sz val="11"/>
        <rFont val="Arial"/>
        <family val="2"/>
      </rPr>
      <t>)</t>
    </r>
  </si>
  <si>
    <t>TIP IA01339</t>
  </si>
  <si>
    <t>Migration of Objects to XXTTIPWEB Schema Batch 5 (Grant Request)</t>
    <phoneticPr fontId="0"/>
  </si>
  <si>
    <t>IT0000000022201809180001</t>
    <phoneticPr fontId="0"/>
  </si>
  <si>
    <r>
      <t>TIP PRAS XXTTIPWEB</t>
    </r>
    <r>
      <rPr>
        <sz val="11"/>
        <rFont val="ＭＳ Ｐゴシック"/>
        <family val="3"/>
        <charset val="128"/>
      </rPr>
      <t>スキーマへのオブジェクト適用</t>
    </r>
    <r>
      <rPr>
        <sz val="11"/>
        <rFont val="Arial"/>
        <family val="2"/>
      </rPr>
      <t xml:space="preserve">5 </t>
    </r>
    <r>
      <rPr>
        <sz val="11"/>
        <rFont val="ＭＳ Ｐゴシック"/>
        <family val="3"/>
        <charset val="128"/>
      </rPr>
      <t>参照権限付与</t>
    </r>
  </si>
  <si>
    <t>TIP IA01346</t>
    <phoneticPr fontId="0"/>
  </si>
  <si>
    <t>Modification of oovm0001 PRS3 ( Error Notification  TIP_ISSUE_JNL)</t>
  </si>
  <si>
    <t>Additional validation on the current script of Error Notification on Tip Issue Jnl</t>
  </si>
  <si>
    <t>IT0000000022201809070001</t>
    <phoneticPr fontId="0"/>
  </si>
  <si>
    <r>
      <t>TIP PRAS PUR VMI</t>
    </r>
    <r>
      <rPr>
        <sz val="11"/>
        <rFont val="ＭＳ Ｐゴシック"/>
        <family val="3"/>
        <charset val="128"/>
      </rPr>
      <t>払出エラー通知機能の改修対応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</si>
  <si>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IA01351</t>
    <phoneticPr fontId="0"/>
  </si>
  <si>
    <t>Activation of New MPD PRAS Responsibility</t>
  </si>
  <si>
    <t>To align Business side's assigned tasks associated with the intended Application (SOD) to mitigate the risk or impact on the reliability of Financial Reporting</t>
  </si>
  <si>
    <t>IT0000000022201809120001</t>
    <phoneticPr fontId="0"/>
  </si>
  <si>
    <r>
      <t>TIP PRAS PUR</t>
    </r>
    <r>
      <rPr>
        <sz val="11"/>
        <rFont val="ＭＳ Ｐゴシック"/>
        <family val="3"/>
        <charset val="128"/>
      </rPr>
      <t>職責追加対応</t>
    </r>
    <r>
      <rPr>
        <sz val="11"/>
        <rFont val="Arial"/>
        <family val="2"/>
      </rPr>
      <t>(ME-Sui</t>
    </r>
    <r>
      <rPr>
        <sz val="11"/>
        <rFont val="ＭＳ Ｐゴシック"/>
        <family val="3"/>
        <charset val="128"/>
      </rPr>
      <t>適用</t>
    </r>
    <r>
      <rPr>
        <sz val="11"/>
        <rFont val="Arial"/>
        <family val="2"/>
      </rPr>
      <t>)</t>
    </r>
  </si>
  <si>
    <t>TIP IB01352</t>
    <phoneticPr fontId="0"/>
  </si>
  <si>
    <t>Modification of Auto Warehousing quantity check</t>
    <phoneticPr fontId="0"/>
  </si>
  <si>
    <t>IT0000000022201809120002</t>
    <phoneticPr fontId="0"/>
  </si>
  <si>
    <r>
      <t xml:space="preserve">TIP PRAS </t>
    </r>
    <r>
      <rPr>
        <sz val="11"/>
        <rFont val="ＭＳ Ｐゴシック"/>
        <family val="3"/>
        <charset val="128"/>
      </rPr>
      <t>自動倉入れ</t>
    </r>
    <r>
      <rPr>
        <sz val="11"/>
        <rFont val="Arial"/>
        <family val="2"/>
      </rPr>
      <t xml:space="preserve"> </t>
    </r>
    <r>
      <rPr>
        <sz val="11"/>
        <rFont val="ＭＳ Ｐゴシック"/>
        <family val="3"/>
        <charset val="128"/>
      </rPr>
      <t>数量チェック追加</t>
    </r>
    <r>
      <rPr>
        <sz val="11"/>
        <rFont val="Arial"/>
        <family val="2"/>
      </rPr>
      <t xml:space="preserve"> (ME-Sui</t>
    </r>
    <r>
      <rPr>
        <sz val="11"/>
        <rFont val="ＭＳ Ｐゴシック"/>
        <family val="3"/>
        <charset val="128"/>
      </rPr>
      <t>開発適用</t>
    </r>
    <r>
      <rPr>
        <sz val="11"/>
        <rFont val="Arial"/>
        <family val="2"/>
      </rPr>
      <t>)</t>
    </r>
  </si>
  <si>
    <t>TIP IB01357</t>
    <phoneticPr fontId="0"/>
  </si>
  <si>
    <t>INVALID Program re-compile(XXOMS0300)</t>
    <phoneticPr fontId="0"/>
  </si>
  <si>
    <t>IT0000000020201809210001</t>
    <phoneticPr fontId="0"/>
  </si>
  <si>
    <r>
      <t>TIP PRAS INVALID</t>
    </r>
    <r>
      <rPr>
        <sz val="11"/>
        <rFont val="ＭＳ Ｐゴシック"/>
        <family val="3"/>
        <charset val="128"/>
      </rPr>
      <t>プログラムのリコンパイル</t>
    </r>
    <r>
      <rPr>
        <sz val="11"/>
        <rFont val="Arial"/>
        <family val="2"/>
      </rPr>
      <t>(XXOMS0300)</t>
    </r>
  </si>
  <si>
    <t>TIP IA01358</t>
    <phoneticPr fontId="0"/>
  </si>
  <si>
    <t>Insertion of NAD Org in PCM_DEFAULT_VALUES</t>
    <phoneticPr fontId="0"/>
  </si>
  <si>
    <t>Background: 
LOD Whse cannot proceed with PMS  transaction of the received NCV units for evaluation.
Investigation:
PURS090 program runs every 3hrs to interfaced data in TIP_PURCHASING_MST. However, itemcode: GDM03S000031 did not interfaced due to one of the validation that BU GROUP should not be null.
Per checking, NAD organization was not considered in PANGEA VMI Price Separation in PCM_DEFAULT_VALUES.</t>
  </si>
  <si>
    <t>IT0000000020201809260004</t>
    <phoneticPr fontId="0"/>
  </si>
  <si>
    <r>
      <t>TIP PRAS NAD</t>
    </r>
    <r>
      <rPr>
        <sz val="11"/>
        <rFont val="ＭＳ Ｐゴシック"/>
        <family val="3"/>
        <charset val="128"/>
      </rPr>
      <t>組織の</t>
    </r>
    <r>
      <rPr>
        <sz val="11"/>
        <rFont val="Arial"/>
        <family val="2"/>
      </rPr>
      <t>BU</t>
    </r>
    <r>
      <rPr>
        <sz val="11"/>
        <rFont val="ＭＳ Ｐゴシック"/>
        <family val="3"/>
        <charset val="128"/>
      </rPr>
      <t>グループ設定</t>
    </r>
    <r>
      <rPr>
        <sz val="11"/>
        <rFont val="Arial"/>
        <family val="2"/>
      </rPr>
      <t>(PDV)</t>
    </r>
    <r>
      <rPr>
        <sz val="11"/>
        <rFont val="ＭＳ Ｐゴシック"/>
        <family val="3"/>
        <charset val="128"/>
      </rPr>
      <t>追加</t>
    </r>
    <r>
      <rPr>
        <sz val="11"/>
        <rFont val="Arial"/>
        <family val="2"/>
      </rPr>
      <t>_20180920(ME-Sui DB</t>
    </r>
    <r>
      <rPr>
        <sz val="11"/>
        <rFont val="ＭＳ Ｐゴシック"/>
        <family val="3"/>
        <charset val="128"/>
      </rPr>
      <t>更新</t>
    </r>
    <r>
      <rPr>
        <sz val="11"/>
        <rFont val="Arial"/>
        <family val="2"/>
      </rPr>
      <t>)</t>
    </r>
  </si>
  <si>
    <t>TIP IB01359</t>
    <phoneticPr fontId="0"/>
  </si>
  <si>
    <t>Recovery of auto BPO creation error by no buyer setup</t>
    <phoneticPr fontId="0"/>
  </si>
  <si>
    <t>IT0000000020201809260001</t>
    <phoneticPr fontId="0"/>
  </si>
  <si>
    <r>
      <t xml:space="preserve">TIP PRAS </t>
    </r>
    <r>
      <rPr>
        <sz val="11"/>
        <rFont val="ＭＳ Ｐゴシック"/>
        <family val="3"/>
        <charset val="128"/>
      </rPr>
      <t>バイヤー未設定による自動</t>
    </r>
    <r>
      <rPr>
        <sz val="11"/>
        <rFont val="Arial"/>
        <family val="2"/>
      </rPr>
      <t>BPO</t>
    </r>
    <r>
      <rPr>
        <sz val="11"/>
        <rFont val="ＭＳ Ｐゴシック"/>
        <family val="3"/>
        <charset val="128"/>
      </rPr>
      <t>作成エラーのリカバリ</t>
    </r>
    <r>
      <rPr>
        <sz val="11"/>
        <rFont val="Arial"/>
        <family val="2"/>
      </rPr>
      <t>_20180915(ME-Sui DB</t>
    </r>
    <r>
      <rPr>
        <sz val="11"/>
        <rFont val="ＭＳ Ｐゴシック"/>
        <family val="3"/>
        <charset val="128"/>
      </rPr>
      <t>更新</t>
    </r>
    <r>
      <rPr>
        <sz val="11"/>
        <rFont val="Arial"/>
        <family val="2"/>
      </rPr>
      <t>)</t>
    </r>
  </si>
  <si>
    <t>TIP IB01360</t>
    <phoneticPr fontId="0"/>
  </si>
  <si>
    <t>Recovery of VMI inventory cooperation process by not creating I/F of PMS</t>
    <phoneticPr fontId="0"/>
  </si>
  <si>
    <t>IT0000000020201809260002</t>
    <phoneticPr fontId="0"/>
  </si>
  <si>
    <r>
      <t>TIP PRAS PMS</t>
    </r>
    <r>
      <rPr>
        <sz val="11"/>
        <rFont val="ＭＳ Ｐゴシック"/>
        <family val="3"/>
        <charset val="128"/>
      </rPr>
      <t>の</t>
    </r>
    <r>
      <rPr>
        <sz val="11"/>
        <rFont val="Arial"/>
        <family val="2"/>
      </rPr>
      <t>IF</t>
    </r>
    <r>
      <rPr>
        <sz val="11"/>
        <rFont val="ＭＳ Ｐゴシック"/>
        <family val="3"/>
        <charset val="128"/>
      </rPr>
      <t>未作成による</t>
    </r>
    <r>
      <rPr>
        <sz val="11"/>
        <rFont val="Arial"/>
        <family val="2"/>
      </rPr>
      <t>VMI</t>
    </r>
    <r>
      <rPr>
        <sz val="11"/>
        <rFont val="ＭＳ Ｐゴシック"/>
        <family val="3"/>
        <charset val="128"/>
      </rPr>
      <t>在庫連携プロセスのリカバリ</t>
    </r>
    <r>
      <rPr>
        <sz val="11"/>
        <rFont val="Arial"/>
        <family val="2"/>
      </rPr>
      <t>_20180922(ME-Sui DB</t>
    </r>
    <r>
      <rPr>
        <sz val="11"/>
        <rFont val="ＭＳ Ｐゴシック"/>
        <family val="3"/>
        <charset val="128"/>
      </rPr>
      <t>更新</t>
    </r>
    <r>
      <rPr>
        <sz val="11"/>
        <rFont val="Arial"/>
        <family val="2"/>
      </rPr>
      <t>)</t>
    </r>
  </si>
  <si>
    <t>TIP IB01361</t>
    <phoneticPr fontId="0"/>
  </si>
  <si>
    <t>Recovery of purchase master registration error by using multi-byte characters</t>
    <phoneticPr fontId="0"/>
  </si>
  <si>
    <t xml:space="preserve">IT0000000020201809260003
</t>
    <phoneticPr fontId="0"/>
  </si>
  <si>
    <r>
      <t xml:space="preserve">TIP PRAS </t>
    </r>
    <r>
      <rPr>
        <sz val="11"/>
        <rFont val="ＭＳ Ｐゴシック"/>
        <family val="3"/>
        <charset val="128"/>
      </rPr>
      <t>マルチバイト文字使用による購買マスタ登録エラーのリカバリ</t>
    </r>
    <r>
      <rPr>
        <sz val="11"/>
        <rFont val="Arial"/>
        <family val="2"/>
      </rPr>
      <t>_20180922(ME-Sui DB</t>
    </r>
    <r>
      <rPr>
        <sz val="11"/>
        <rFont val="ＭＳ Ｐゴシック"/>
        <family val="3"/>
        <charset val="128"/>
      </rPr>
      <t>更新</t>
    </r>
    <r>
      <rPr>
        <sz val="11"/>
        <rFont val="Arial"/>
        <family val="2"/>
      </rPr>
      <t>)</t>
    </r>
  </si>
  <si>
    <t>TIP IA01362</t>
  </si>
  <si>
    <t>Below billing statements were interfaced to GAIA and no trx number has been manual inputted
1809 BS#0000208, 1809 BS#0000219,1809 BS#0000218, 1809 BS#0000227, 1809 BS#0000228
1809 BS#0000230, 1809 BS#0000233, 1809 BS#0000234</t>
  </si>
  <si>
    <t>IT0000000020201810010001</t>
    <phoneticPr fontId="0"/>
  </si>
  <si>
    <r>
      <t>TIP PRAS AR GAIA</t>
    </r>
    <r>
      <rPr>
        <sz val="11"/>
        <rFont val="ＭＳ Ｐゴシック"/>
        <family val="3"/>
        <charset val="128"/>
      </rPr>
      <t>連携エラーデータ修正</t>
    </r>
    <r>
      <rPr>
        <sz val="11"/>
        <rFont val="Arial"/>
        <family val="2"/>
      </rPr>
      <t>_20180925(TIP-ISD DB</t>
    </r>
    <r>
      <rPr>
        <sz val="11"/>
        <rFont val="ＭＳ Ｐゴシック"/>
        <family val="3"/>
        <charset val="128"/>
      </rPr>
      <t>更新</t>
    </r>
    <r>
      <rPr>
        <sz val="11"/>
        <rFont val="Arial"/>
        <family val="2"/>
      </rPr>
      <t>)</t>
    </r>
  </si>
  <si>
    <t>TIP IA01363</t>
  </si>
  <si>
    <t>Recovery of IMPEX transaction that did not interface in AP</t>
  </si>
  <si>
    <t>Invoice: TLF-09-18P2 did not reflect in AP interface upon request of Payables Open Interface Import</t>
  </si>
  <si>
    <t>IT0000000020201810010008</t>
    <phoneticPr fontId="0"/>
  </si>
  <si>
    <r>
      <t xml:space="preserve">TIP PRAS </t>
    </r>
    <r>
      <rPr>
        <sz val="11"/>
        <rFont val="ＭＳ Ｐゴシック"/>
        <family val="3"/>
        <charset val="128"/>
      </rPr>
      <t>誤入力</t>
    </r>
    <r>
      <rPr>
        <sz val="11"/>
        <rFont val="Arial"/>
        <family val="2"/>
      </rPr>
      <t>IMPEX transactions</t>
    </r>
    <r>
      <rPr>
        <sz val="11"/>
        <rFont val="ＭＳ Ｐゴシック"/>
        <family val="3"/>
        <charset val="128"/>
      </rPr>
      <t>修正対応</t>
    </r>
    <r>
      <rPr>
        <sz val="11"/>
        <rFont val="Arial"/>
        <family val="2"/>
      </rPr>
      <t>_20180925(TIP-ISD DB</t>
    </r>
    <r>
      <rPr>
        <sz val="11"/>
        <rFont val="ＭＳ Ｐゴシック"/>
        <family val="3"/>
        <charset val="128"/>
      </rPr>
      <t>更新</t>
    </r>
    <r>
      <rPr>
        <sz val="11"/>
        <rFont val="Arial"/>
        <family val="2"/>
      </rPr>
      <t>)</t>
    </r>
  </si>
  <si>
    <t>TIP IA01364</t>
    <phoneticPr fontId="0"/>
  </si>
  <si>
    <t>IT0000000020201810010003</t>
    <phoneticPr fontId="0"/>
  </si>
  <si>
    <r>
      <t>TIP PRAS ESD Scrap</t>
    </r>
    <r>
      <rPr>
        <sz val="11"/>
        <rFont val="ＭＳ Ｐゴシック"/>
        <family val="3"/>
        <charset val="128"/>
      </rPr>
      <t>データリカバリ</t>
    </r>
    <r>
      <rPr>
        <sz val="11"/>
        <rFont val="Arial"/>
        <family val="2"/>
      </rPr>
      <t>_20180926(TIP-ISD DB</t>
    </r>
    <r>
      <rPr>
        <sz val="11"/>
        <rFont val="ＭＳ Ｐゴシック"/>
        <family val="3"/>
        <charset val="128"/>
      </rPr>
      <t>更新</t>
    </r>
    <r>
      <rPr>
        <sz val="11"/>
        <rFont val="Arial"/>
        <family val="2"/>
      </rPr>
      <t>)</t>
    </r>
  </si>
  <si>
    <t>TIP IA01365</t>
    <phoneticPr fontId="0"/>
  </si>
  <si>
    <t>Update of Physical Inventory Count(Exclude duplicate Tag)</t>
    <phoneticPr fontId="0"/>
  </si>
  <si>
    <t>Update of TIP_PHYSICAL_INVENTORY_COUNT PROCESS_FLAG as 2 and REMARKS as EXCLUDE DUPLICATE</t>
  </si>
  <si>
    <t>IT0000000020201810010004</t>
    <phoneticPr fontId="0"/>
  </si>
  <si>
    <r>
      <t xml:space="preserve">TIP PRAS SSD PI </t>
    </r>
    <r>
      <rPr>
        <sz val="11"/>
        <rFont val="ＭＳ Ｐゴシック"/>
        <family val="3"/>
        <charset val="128"/>
      </rPr>
      <t>誤カウントデータリカバリ</t>
    </r>
    <r>
      <rPr>
        <sz val="11"/>
        <rFont val="Arial"/>
        <family val="2"/>
      </rPr>
      <t>_20180926(TIP-ISD DB</t>
    </r>
    <r>
      <rPr>
        <sz val="11"/>
        <rFont val="ＭＳ Ｐゴシック"/>
        <family val="3"/>
        <charset val="128"/>
      </rPr>
      <t>更新</t>
    </r>
    <r>
      <rPr>
        <sz val="11"/>
        <rFont val="Arial"/>
        <family val="2"/>
      </rPr>
      <t>)</t>
    </r>
  </si>
  <si>
    <t>TIP IA01367</t>
  </si>
  <si>
    <t>IT0000000020201810010002</t>
    <phoneticPr fontId="0"/>
  </si>
  <si>
    <r>
      <t xml:space="preserve">TIP PRAS GAIA </t>
    </r>
    <r>
      <rPr>
        <sz val="11"/>
        <rFont val="ＭＳ Ｐゴシック"/>
        <family val="3"/>
        <charset val="128"/>
      </rPr>
      <t>インターフェースデータリカバリ対応</t>
    </r>
    <r>
      <rPr>
        <sz val="11"/>
        <rFont val="Arial"/>
        <family val="2"/>
      </rPr>
      <t>_20180927(TIP-ISD DB</t>
    </r>
    <r>
      <rPr>
        <sz val="11"/>
        <rFont val="ＭＳ Ｐゴシック"/>
        <family val="3"/>
        <charset val="128"/>
      </rPr>
      <t>更新</t>
    </r>
    <r>
      <rPr>
        <sz val="11"/>
        <rFont val="Arial"/>
        <family val="2"/>
      </rPr>
      <t>)</t>
    </r>
  </si>
  <si>
    <t>TIP IA01368</t>
  </si>
  <si>
    <t>Recovery of Re-Snapshot for EPCLINE</t>
  </si>
  <si>
    <t>Due to WRONG ENCODE OF QUANTITY OF A5A900048200  IN CSV FILE, re-snapshot is needed to Transfer PI Data from Old Snapshot Name (EPC-LINE-0918) to New Snapshot Name (EPC-LINE2-0918)</t>
  </si>
  <si>
    <t>IT0000000020201810010006</t>
    <phoneticPr fontId="0"/>
  </si>
  <si>
    <r>
      <t>TIP PRAS EPC PI</t>
    </r>
    <r>
      <rPr>
        <sz val="11"/>
        <rFont val="ＭＳ Ｐゴシック"/>
        <family val="3"/>
        <charset val="128"/>
      </rPr>
      <t>データリカバリ</t>
    </r>
    <r>
      <rPr>
        <sz val="11"/>
        <rFont val="Arial"/>
        <family val="2"/>
      </rPr>
      <t>(EPCLINE)_20180928(TIP-ISD DB</t>
    </r>
    <r>
      <rPr>
        <sz val="11"/>
        <rFont val="ＭＳ Ｐゴシック"/>
        <family val="3"/>
        <charset val="128"/>
      </rPr>
      <t>更新</t>
    </r>
    <r>
      <rPr>
        <sz val="11"/>
        <rFont val="Arial"/>
        <family val="2"/>
      </rPr>
      <t>)</t>
    </r>
  </si>
  <si>
    <t>TIP IA01369</t>
  </si>
  <si>
    <t>Recovery of Re-Snapshot for EPCFIN</t>
  </si>
  <si>
    <t>System cannot capture the uploaded data</t>
  </si>
  <si>
    <t>IT0000000020201810010007</t>
    <phoneticPr fontId="0"/>
  </si>
  <si>
    <r>
      <t>TIP PRAS EPC PI</t>
    </r>
    <r>
      <rPr>
        <sz val="11"/>
        <rFont val="ＭＳ Ｐゴシック"/>
        <family val="3"/>
        <charset val="128"/>
      </rPr>
      <t>データリカバリ</t>
    </r>
    <r>
      <rPr>
        <sz val="11"/>
        <rFont val="Arial"/>
        <family val="2"/>
      </rPr>
      <t>(EPCFIN)_20180928(TIP-ISD DB</t>
    </r>
    <r>
      <rPr>
        <sz val="11"/>
        <rFont val="ＭＳ Ｐゴシック"/>
        <family val="3"/>
        <charset val="128"/>
      </rPr>
      <t>更新</t>
    </r>
    <r>
      <rPr>
        <sz val="11"/>
        <rFont val="Arial"/>
        <family val="2"/>
      </rPr>
      <t>)</t>
    </r>
  </si>
  <si>
    <t>TIP IA01370</t>
  </si>
  <si>
    <t>Recovery of HDD Physical Inventory Re-snapshot (HPCLINE-C2-0918)</t>
  </si>
  <si>
    <t>Recovery of resnapshot due to duplicate tag number</t>
  </si>
  <si>
    <t>Drew</t>
  </si>
  <si>
    <t>IT0000000020201810010009</t>
    <phoneticPr fontId="0"/>
  </si>
  <si>
    <r>
      <t>TIP PRAS HPC PI</t>
    </r>
    <r>
      <rPr>
        <sz val="11"/>
        <rFont val="ＭＳ Ｐゴシック"/>
        <family val="3"/>
        <charset val="128"/>
      </rPr>
      <t>データリカバリ</t>
    </r>
    <r>
      <rPr>
        <sz val="11"/>
        <rFont val="Arial"/>
        <family val="2"/>
      </rPr>
      <t>(HPCLINE)_20180928(TIP-ISD DB</t>
    </r>
    <r>
      <rPr>
        <sz val="11"/>
        <rFont val="ＭＳ Ｐゴシック"/>
        <family val="3"/>
        <charset val="128"/>
      </rPr>
      <t>更新</t>
    </r>
    <r>
      <rPr>
        <sz val="11"/>
        <rFont val="Arial"/>
        <family val="2"/>
      </rPr>
      <t>)</t>
    </r>
  </si>
  <si>
    <t>TIP IA01371</t>
  </si>
  <si>
    <t>Recovery of Re-Snapshot for HPELINE</t>
  </si>
  <si>
    <t>Recovery of resnapshot for HPELINE due to duplicate tag number</t>
  </si>
  <si>
    <t>IT0000000020201810010010</t>
    <phoneticPr fontId="0"/>
  </si>
  <si>
    <r>
      <t>TIP PRAS PI</t>
    </r>
    <r>
      <rPr>
        <sz val="11"/>
        <rFont val="ＭＳ Ｐゴシック"/>
        <family val="3"/>
        <charset val="128"/>
      </rPr>
      <t>データリカバリ</t>
    </r>
    <r>
      <rPr>
        <sz val="11"/>
        <rFont val="Arial"/>
        <family val="2"/>
      </rPr>
      <t>(HPELINE-Y)_20180928(TIP-ISD DB</t>
    </r>
    <r>
      <rPr>
        <sz val="11"/>
        <rFont val="ＭＳ Ｐゴシック"/>
        <family val="3"/>
        <charset val="128"/>
      </rPr>
      <t>更新</t>
    </r>
    <r>
      <rPr>
        <sz val="11"/>
        <rFont val="Arial"/>
        <family val="2"/>
      </rPr>
      <t>)</t>
    </r>
  </si>
  <si>
    <t>TIP IA01372</t>
  </si>
  <si>
    <t>Business conducted uploading and auto completion
However, there is still zero on-hand on EHDFIN-A thus transaction stock at TIP_SSDMO_INTERFACE.</t>
  </si>
  <si>
    <t>kim</t>
  </si>
  <si>
    <t>IT0000000020201810010011</t>
    <phoneticPr fontId="0"/>
  </si>
  <si>
    <r>
      <t>TIP PRAS CCPH</t>
    </r>
    <r>
      <rPr>
        <sz val="11"/>
        <rFont val="ＭＳ Ｐゴシック"/>
        <family val="3"/>
        <charset val="128"/>
      </rPr>
      <t>完成データリカバリ</t>
    </r>
    <r>
      <rPr>
        <sz val="11"/>
        <rFont val="Arial"/>
        <family val="2"/>
      </rPr>
      <t>_20180927(TIP-ISD DB</t>
    </r>
    <r>
      <rPr>
        <sz val="11"/>
        <rFont val="ＭＳ Ｐゴシック"/>
        <family val="3"/>
        <charset val="128"/>
      </rPr>
      <t>更新</t>
    </r>
    <r>
      <rPr>
        <sz val="11"/>
        <rFont val="Arial"/>
        <family val="2"/>
      </rPr>
      <t>)</t>
    </r>
  </si>
  <si>
    <t>TIP IB01366</t>
    <phoneticPr fontId="0"/>
  </si>
  <si>
    <t>Recovery of duplicate MTL_TRANSACTIONS_INTERFACE</t>
    <phoneticPr fontId="0"/>
  </si>
  <si>
    <t>IT0000000020201810010005</t>
    <phoneticPr fontId="0"/>
  </si>
  <si>
    <r>
      <t>TIP PRAS MTL_TRANSACTIONS_INTERFACE</t>
    </r>
    <r>
      <rPr>
        <sz val="11"/>
        <rFont val="ＭＳ Ｐゴシック"/>
        <family val="3"/>
        <charset val="128"/>
      </rPr>
      <t>重複データリカバリ</t>
    </r>
    <r>
      <rPr>
        <sz val="11"/>
        <rFont val="Arial"/>
        <family val="2"/>
      </rPr>
      <t>_20180926(ME-Sui DB</t>
    </r>
    <r>
      <rPr>
        <sz val="11"/>
        <rFont val="ＭＳ Ｐゴシック"/>
        <family val="3"/>
        <charset val="128"/>
      </rPr>
      <t>更新</t>
    </r>
    <r>
      <rPr>
        <sz val="11"/>
        <rFont val="Arial"/>
        <family val="2"/>
      </rPr>
      <t>)</t>
    </r>
  </si>
  <si>
    <t>TIP IA01373</t>
    <phoneticPr fontId="0"/>
  </si>
  <si>
    <t>Modification of Oracle Reports with Old Toshiba Tagline</t>
    <phoneticPr fontId="0"/>
  </si>
  <si>
    <t>Due to new toshiba tagline and with that, all of the affected reports must be modified</t>
  </si>
  <si>
    <t>IT0000000022201810010001</t>
    <phoneticPr fontId="0"/>
  </si>
  <si>
    <r>
      <t xml:space="preserve">TIP PRAS </t>
    </r>
    <r>
      <rPr>
        <sz val="11"/>
        <rFont val="ＭＳ Ｐゴシック"/>
        <family val="3"/>
        <charset val="128"/>
      </rPr>
      <t>東芝ロゴの変更対応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</si>
  <si>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IA01374</t>
  </si>
  <si>
    <t>IT0000000020201810050001</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</si>
  <si>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_20180929(TIP-ISD DB</t>
    </r>
    <r>
      <rPr>
        <sz val="11"/>
        <rFont val="ＭＳ Ｐゴシック"/>
        <family val="3"/>
        <charset val="128"/>
      </rPr>
      <t>更新</t>
    </r>
    <r>
      <rPr>
        <sz val="11"/>
        <rFont val="Arial"/>
        <family val="2"/>
      </rPr>
      <t>)</t>
    </r>
  </si>
  <si>
    <t>TIP IA01375</t>
    <phoneticPr fontId="0"/>
  </si>
  <si>
    <t>IT0000000020201810090003</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</si>
  <si>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7</t>
    </r>
    <r>
      <rPr>
        <sz val="11"/>
        <rFont val="ＭＳ Ｐゴシック"/>
        <family val="3"/>
        <charset val="128"/>
      </rPr>
      <t>、</t>
    </r>
    <r>
      <rPr>
        <sz val="11"/>
        <rFont val="Arial"/>
        <family val="2"/>
      </rPr>
      <t>8</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</si>
  <si>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IA01376</t>
    <phoneticPr fontId="0"/>
  </si>
  <si>
    <t>Recovery of re-snapshot for EHDLINEHDD</t>
  </si>
  <si>
    <t>IT0000000020201810050002</t>
    <phoneticPr fontId="0"/>
  </si>
  <si>
    <r>
      <t>TIP PRAS PI</t>
    </r>
    <r>
      <rPr>
        <sz val="11"/>
        <rFont val="ＭＳ Ｐゴシック"/>
        <family val="3"/>
        <charset val="128"/>
      </rPr>
      <t>データリカバリ</t>
    </r>
    <r>
      <rPr>
        <sz val="11"/>
        <rFont val="Arial"/>
        <family val="2"/>
      </rPr>
      <t>(EHDLINEHDD)_20180929(TIP-ISD DB</t>
    </r>
    <r>
      <rPr>
        <sz val="11"/>
        <rFont val="ＭＳ Ｐゴシック"/>
        <family val="3"/>
        <charset val="128"/>
      </rPr>
      <t>更新</t>
    </r>
    <r>
      <rPr>
        <sz val="11"/>
        <rFont val="Arial"/>
        <family val="2"/>
      </rPr>
      <t>)</t>
    </r>
  </si>
  <si>
    <t>TIP IA01377</t>
  </si>
  <si>
    <t>Rollback of invoices that were interfaced in GAIA
batches APCMNEBS_20180929_001 and APCMNEBS_20180929_002</t>
  </si>
  <si>
    <t>IT0000000020201810030001</t>
    <phoneticPr fontId="0"/>
  </si>
  <si>
    <r>
      <t xml:space="preserve">TIP PRAS GAIA </t>
    </r>
    <r>
      <rPr>
        <sz val="11"/>
        <rFont val="ＭＳ Ｐゴシック"/>
        <family val="3"/>
        <charset val="128"/>
      </rPr>
      <t>インターフェースデータリカバリ対応</t>
    </r>
    <r>
      <rPr>
        <sz val="11"/>
        <rFont val="Arial"/>
        <family val="2"/>
      </rPr>
      <t>_20180929(TIP-ISD DB</t>
    </r>
    <r>
      <rPr>
        <sz val="11"/>
        <rFont val="ＭＳ Ｐゴシック"/>
        <family val="3"/>
        <charset val="128"/>
      </rPr>
      <t>更新</t>
    </r>
    <r>
      <rPr>
        <sz val="11"/>
        <rFont val="Arial"/>
        <family val="2"/>
      </rPr>
      <t>)</t>
    </r>
  </si>
  <si>
    <t>TIP IB01378</t>
    <phoneticPr fontId="0"/>
  </si>
  <si>
    <t xml:space="preserve">Implementation of STMA Judgment </t>
    <phoneticPr fontId="0"/>
  </si>
  <si>
    <t>IT0000000020201811280001</t>
    <phoneticPr fontId="0"/>
  </si>
  <si>
    <r>
      <t>TIP PRAS STMA</t>
    </r>
    <r>
      <rPr>
        <sz val="11"/>
        <rFont val="ＭＳ Ｐゴシック"/>
        <family val="3"/>
        <charset val="128"/>
      </rPr>
      <t>対応適用</t>
    </r>
    <r>
      <rPr>
        <sz val="11"/>
        <rFont val="Arial"/>
        <family val="2"/>
      </rPr>
      <t xml:space="preserve">(ME-Sui </t>
    </r>
    <r>
      <rPr>
        <sz val="11"/>
        <rFont val="ＭＳ Ｐゴシック"/>
        <family val="3"/>
        <charset val="128"/>
      </rPr>
      <t>開発適用／</t>
    </r>
    <r>
      <rPr>
        <sz val="11"/>
        <rFont val="Arial"/>
        <family val="2"/>
      </rPr>
      <t>Request for HLL)</t>
    </r>
  </si>
  <si>
    <t>TIP IA01379</t>
    <phoneticPr fontId="0"/>
  </si>
  <si>
    <t>Update of RFA Approver 1 for EHDFIN transactions</t>
  </si>
  <si>
    <t>Update of RFA Approver1 due to incorrect selection of approver (on leave)</t>
  </si>
  <si>
    <t>RFA Recovery</t>
  </si>
  <si>
    <t>IT0000000020201810090004</t>
    <phoneticPr fontId="0"/>
  </si>
  <si>
    <r>
      <t>TIP PRAS RFA</t>
    </r>
    <r>
      <rPr>
        <sz val="11"/>
        <rFont val="ＭＳ Ｐゴシック"/>
        <family val="3"/>
        <charset val="128"/>
      </rPr>
      <t>承認者誤選択のリカバリ</t>
    </r>
    <r>
      <rPr>
        <sz val="11"/>
        <rFont val="Arial"/>
        <family val="2"/>
      </rPr>
      <t>_20180928(TIP-ISD DB</t>
    </r>
    <r>
      <rPr>
        <sz val="11"/>
        <rFont val="ＭＳ Ｐゴシック"/>
        <family val="3"/>
        <charset val="128"/>
      </rPr>
      <t>更新</t>
    </r>
    <r>
      <rPr>
        <sz val="11"/>
        <rFont val="Arial"/>
        <family val="2"/>
      </rPr>
      <t>)</t>
    </r>
  </si>
  <si>
    <r>
      <t>10/11</t>
    </r>
    <r>
      <rPr>
        <sz val="11"/>
        <rFont val="ＭＳ Ｐゴシック"/>
        <family val="3"/>
        <charset val="128"/>
      </rPr>
      <t>対応予定。</t>
    </r>
  </si>
  <si>
    <t>TIP IA01380</t>
    <phoneticPr fontId="0"/>
  </si>
  <si>
    <t>Re-enabling of menu for TIP PUR Staff (Planning) User</t>
    <phoneticPr fontId="0"/>
  </si>
  <si>
    <t>Needed function , Use to run manual batching to eliminate Night Batching operation of transferring of Master items to Purchasing Master item.</t>
  </si>
  <si>
    <t>TIP IA01381</t>
  </si>
  <si>
    <t>Execution of Anonymous Block for SEP2018 EHD Physical Inventory BOM Explosion</t>
    <phoneticPr fontId="0"/>
  </si>
  <si>
    <t>IT0000000020201810100001</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</si>
  <si>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_201809(TIP-ISD DB</t>
    </r>
    <r>
      <rPr>
        <sz val="11"/>
        <rFont val="ＭＳ Ｐゴシック"/>
        <family val="3"/>
        <charset val="128"/>
      </rPr>
      <t>更新</t>
    </r>
    <r>
      <rPr>
        <sz val="11"/>
        <rFont val="Arial"/>
        <family val="2"/>
      </rPr>
      <t>)</t>
    </r>
  </si>
  <si>
    <t>TIP IA01382</t>
  </si>
  <si>
    <t>Recovery of unaccounted transaction in AP during month end closing</t>
  </si>
  <si>
    <t>During month end closing.
There are 2 unaccounted invoices that are not validated and need to exclude before closing SEP-2018 AP period. Executed script but no effect in data due to GRAN restriction.</t>
  </si>
  <si>
    <t>IT0000000020201810090002</t>
    <phoneticPr fontId="0"/>
  </si>
  <si>
    <r>
      <t>TIP PRAS AP</t>
    </r>
    <r>
      <rPr>
        <sz val="11"/>
        <rFont val="ＭＳ Ｐゴシック"/>
        <family val="3"/>
        <charset val="128"/>
      </rPr>
      <t>での未確認取引のリカバリー</t>
    </r>
    <r>
      <rPr>
        <sz val="11"/>
        <rFont val="Arial"/>
        <family val="2"/>
      </rPr>
      <t>(TIP-ISD DB</t>
    </r>
    <r>
      <rPr>
        <sz val="11"/>
        <rFont val="ＭＳ Ｐゴシック"/>
        <family val="3"/>
        <charset val="128"/>
      </rPr>
      <t>更新</t>
    </r>
    <r>
      <rPr>
        <sz val="11"/>
        <rFont val="Arial"/>
        <family val="2"/>
      </rPr>
      <t>)</t>
    </r>
  </si>
  <si>
    <t>TIP IA01383</t>
    <phoneticPr fontId="0"/>
  </si>
  <si>
    <t>ADDITIONAL FUNCTION UNDER OCA RESPONSIBILITY TIP PUR Purchasing Super User GUI</t>
  </si>
  <si>
    <t>Request for additional Function under OCA Responsibility: TIP PUR Purchasing Super User GUI
Additional Function: * TIP-EMP Conversion Rate Entry
                                  * Import EMP (New-USD Based)</t>
  </si>
  <si>
    <t>TIP IA01384</t>
  </si>
  <si>
    <t>ADDITIONAL FUNCTION UNDER OCA RESPONSIBILITY TIP PUR Staff (Planning) User &amp; TIP PUR Purchasing Super User GUI</t>
  </si>
  <si>
    <t>Request for additional Function under OCA Responsibility: TIP PUR Staff (Planning) User</t>
  </si>
  <si>
    <t>IT0000000022201810100003</t>
    <phoneticPr fontId="0"/>
  </si>
  <si>
    <r>
      <t>TIP PRAS PUR</t>
    </r>
    <r>
      <rPr>
        <sz val="11"/>
        <rFont val="ＭＳ Ｐゴシック"/>
        <family val="3"/>
        <charset val="128"/>
      </rPr>
      <t>職責へのファンクションの追加</t>
    </r>
    <r>
      <rPr>
        <sz val="11"/>
        <rFont val="Arial"/>
        <family val="2"/>
      </rPr>
      <t>_2(AOL</t>
    </r>
    <r>
      <rPr>
        <sz val="11"/>
        <rFont val="ＭＳ Ｐゴシック"/>
        <family val="3"/>
        <charset val="128"/>
      </rPr>
      <t>セットアップ</t>
    </r>
    <r>
      <rPr>
        <sz val="11"/>
        <rFont val="Arial"/>
        <family val="2"/>
      </rPr>
      <t>)</t>
    </r>
  </si>
  <si>
    <t>TIP IA01385</t>
  </si>
  <si>
    <t>Mass Voiding of Affected Carton Numbers in Advance Locator</t>
  </si>
  <si>
    <t>To complete September shipment, MPP needs to pull-out 12,000 units ( 240 carton numbers ) from Advance Locator last Sep 28 AM. During that time, scanning in Advance Locator is already finished. Manual voiding takes so much time, since this is will be one by one voiding per carton number. MPP request for Mass voiding of all the affected carton numbers to ISD.</t>
  </si>
  <si>
    <t>IT0000000020201810100004</t>
    <phoneticPr fontId="0"/>
  </si>
  <si>
    <r>
      <t>TIP PRAS PI</t>
    </r>
    <r>
      <rPr>
        <sz val="11"/>
        <rFont val="ＭＳ Ｐゴシック"/>
        <family val="3"/>
        <charset val="128"/>
      </rPr>
      <t>における大量カートンデータの無効化対応</t>
    </r>
    <r>
      <rPr>
        <sz val="11"/>
        <rFont val="Arial"/>
        <family val="2"/>
      </rPr>
      <t>_20180928(TIP-ISD DB</t>
    </r>
    <r>
      <rPr>
        <sz val="11"/>
        <rFont val="ＭＳ Ｐゴシック"/>
        <family val="3"/>
        <charset val="128"/>
      </rPr>
      <t>更新</t>
    </r>
    <r>
      <rPr>
        <sz val="11"/>
        <rFont val="Arial"/>
        <family val="2"/>
      </rPr>
      <t>)</t>
    </r>
  </si>
  <si>
    <t>TIP IA01386</t>
    <phoneticPr fontId="0"/>
  </si>
  <si>
    <t>Rollback of Post Processed Physical Inventory Count Data</t>
  </si>
  <si>
    <t>End-user completed the PI Post Processing without including the 13K records that still has error in line data.</t>
  </si>
  <si>
    <t>Misoperation</t>
  </si>
  <si>
    <t>IT0000000020201810100005</t>
    <phoneticPr fontId="0"/>
  </si>
  <si>
    <r>
      <t xml:space="preserve">TIP PRAS HDD PI </t>
    </r>
    <r>
      <rPr>
        <sz val="11"/>
        <rFont val="ＭＳ Ｐゴシック"/>
        <family val="3"/>
        <charset val="128"/>
      </rPr>
      <t>誤カウントデータ登録リカバリ対応</t>
    </r>
    <r>
      <rPr>
        <sz val="11"/>
        <rFont val="Arial"/>
        <family val="2"/>
      </rPr>
      <t>_20180929(TIP-ISD DB</t>
    </r>
    <r>
      <rPr>
        <sz val="11"/>
        <rFont val="ＭＳ Ｐゴシック"/>
        <family val="3"/>
        <charset val="128"/>
      </rPr>
      <t>更新</t>
    </r>
    <r>
      <rPr>
        <sz val="11"/>
        <rFont val="Arial"/>
        <family val="2"/>
      </rPr>
      <t>)</t>
    </r>
  </si>
  <si>
    <t>TIP IA01387</t>
    <phoneticPr fontId="0"/>
  </si>
  <si>
    <t>IT0000000020201810100002</t>
    <phoneticPr fontId="0"/>
  </si>
  <si>
    <r>
      <t>TIP PRAS PI</t>
    </r>
    <r>
      <rPr>
        <sz val="11"/>
        <rFont val="ＭＳ Ｐゴシック"/>
        <family val="3"/>
        <charset val="128"/>
      </rPr>
      <t>データリカバリ</t>
    </r>
    <r>
      <rPr>
        <sz val="11"/>
        <rFont val="Arial"/>
        <family val="2"/>
      </rPr>
      <t>(EHDLINEHDD)_20180929_2(TIP-ISD DB</t>
    </r>
    <r>
      <rPr>
        <sz val="11"/>
        <rFont val="ＭＳ Ｐゴシック"/>
        <family val="3"/>
        <charset val="128"/>
      </rPr>
      <t>更新</t>
    </r>
    <r>
      <rPr>
        <sz val="11"/>
        <rFont val="Arial"/>
        <family val="2"/>
      </rPr>
      <t>)</t>
    </r>
  </si>
  <si>
    <t>TIP IA01388</t>
    <phoneticPr fontId="0"/>
  </si>
  <si>
    <t>IT0000000020201810160001</t>
    <phoneticPr fontId="0"/>
  </si>
  <si>
    <r>
      <t>TIP PRAS PI</t>
    </r>
    <r>
      <rPr>
        <sz val="11"/>
        <rFont val="ＭＳ Ｐゴシック"/>
        <family val="3"/>
        <charset val="128"/>
      </rPr>
      <t>データリカバリ</t>
    </r>
    <r>
      <rPr>
        <sz val="11"/>
        <rFont val="Arial"/>
        <family val="2"/>
      </rPr>
      <t>(EHDLINEHDD)_20180929_3(TIP-ISD DB</t>
    </r>
    <r>
      <rPr>
        <sz val="11"/>
        <rFont val="ＭＳ Ｐゴシック"/>
        <family val="3"/>
        <charset val="128"/>
      </rPr>
      <t>更新</t>
    </r>
    <r>
      <rPr>
        <sz val="11"/>
        <rFont val="Arial"/>
        <family val="2"/>
      </rPr>
      <t>)</t>
    </r>
  </si>
  <si>
    <t>TIP IB01389</t>
    <phoneticPr fontId="0"/>
  </si>
  <si>
    <t>Measures against buyer's unset error(PURF0010)</t>
    <phoneticPr fontId="0"/>
  </si>
  <si>
    <t>IT0000000022201810100005</t>
    <phoneticPr fontId="0"/>
  </si>
  <si>
    <r>
      <t xml:space="preserve">TIP PRAS </t>
    </r>
    <r>
      <rPr>
        <sz val="11"/>
        <rFont val="ＭＳ Ｐゴシック"/>
        <family val="3"/>
        <charset val="128"/>
      </rPr>
      <t>バイヤー未設定問題の改修対応</t>
    </r>
    <r>
      <rPr>
        <sz val="11"/>
        <rFont val="Arial"/>
        <family val="2"/>
      </rPr>
      <t xml:space="preserve">_PURF0010(ME-Sui </t>
    </r>
    <r>
      <rPr>
        <sz val="11"/>
        <rFont val="ＭＳ Ｐゴシック"/>
        <family val="3"/>
        <charset val="128"/>
      </rPr>
      <t>開発適用</t>
    </r>
    <r>
      <rPr>
        <sz val="11"/>
        <rFont val="Arial"/>
        <family val="2"/>
      </rPr>
      <t>)</t>
    </r>
  </si>
  <si>
    <t>TIP IA01390</t>
  </si>
  <si>
    <t>Cancellation of AP invoices with errors in XX00IFAP STG table</t>
  </si>
  <si>
    <t>There are numerous number of pending transaction in AP staging table and somehow affects other batches when error has been resolved.</t>
  </si>
  <si>
    <t>IT0000000020201810090005</t>
    <phoneticPr fontId="0"/>
  </si>
  <si>
    <r>
      <t>TIP PRAS PUR AP</t>
    </r>
    <r>
      <rPr>
        <sz val="11"/>
        <rFont val="ＭＳ Ｐゴシック"/>
        <family val="3"/>
        <charset val="128"/>
      </rPr>
      <t>インボイスエラーのリカバリ対応</t>
    </r>
    <r>
      <rPr>
        <sz val="11"/>
        <rFont val="Arial"/>
        <family val="2"/>
      </rPr>
      <t>_20181009(TIP-ISD DB</t>
    </r>
    <r>
      <rPr>
        <sz val="11"/>
        <rFont val="ＭＳ Ｐゴシック"/>
        <family val="3"/>
        <charset val="128"/>
      </rPr>
      <t>更新</t>
    </r>
    <r>
      <rPr>
        <sz val="11"/>
        <rFont val="Arial"/>
        <family val="2"/>
      </rPr>
      <t>)</t>
    </r>
  </si>
  <si>
    <t>TIP IA01391</t>
  </si>
  <si>
    <t>No Price Setup Error in TIP_ISSUE_JNL_PO for Showa Denko KK</t>
  </si>
  <si>
    <t>No set-up from Oct 2018 to Mar 2019 becuase global buyer overlooked to align the period set-up for the 2 suppliers (Showa Denko KK and SHowa Denko Singapore)</t>
  </si>
  <si>
    <t>IT0000000022201810090001</t>
    <phoneticPr fontId="0"/>
  </si>
  <si>
    <r>
      <t>TIP PRAS VMI</t>
    </r>
    <r>
      <rPr>
        <sz val="11"/>
        <rFont val="ＭＳ Ｐゴシック"/>
        <family val="3"/>
        <charset val="128"/>
      </rPr>
      <t>払い出しエラーリカバリ対応</t>
    </r>
    <r>
      <rPr>
        <sz val="11"/>
        <rFont val="Arial"/>
        <family val="2"/>
      </rPr>
      <t>_20181009(ME-Sui DB</t>
    </r>
    <r>
      <rPr>
        <sz val="11"/>
        <rFont val="ＭＳ Ｐゴシック"/>
        <family val="3"/>
        <charset val="128"/>
      </rPr>
      <t>更新</t>
    </r>
    <r>
      <rPr>
        <sz val="11"/>
        <rFont val="Arial"/>
        <family val="2"/>
      </rPr>
      <t>)</t>
    </r>
  </si>
  <si>
    <t>TIP IA01392</t>
    <phoneticPr fontId="0"/>
  </si>
  <si>
    <t>Data insertion of EHD Packing Completion for SEP-2018</t>
    <phoneticPr fontId="0"/>
  </si>
  <si>
    <t>IT0000000020201810110001</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</si>
  <si>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9</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</si>
  <si>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IA01393</t>
  </si>
  <si>
    <t>Uploading of EHD Physical Inventory Item Master for SEP-2018 PI(Additional)</t>
    <phoneticPr fontId="0"/>
  </si>
  <si>
    <t>Additional Uploading of EHD Physical Inventory Item master is necessary for look up of windows applications for EHD Physical Inventory. Additional Ucode in Item Master for CIP Inventory System due to new Model MA07.Currently there is no automated way of upload of item master.</t>
  </si>
  <si>
    <t>IT0000000020201810110002</t>
    <phoneticPr fontId="0"/>
  </si>
  <si>
    <r>
      <t>TIP PRAS EHD PI</t>
    </r>
    <r>
      <rPr>
        <sz val="11"/>
        <rFont val="ＭＳ Ｐゴシック"/>
        <family val="3"/>
        <charset val="128"/>
      </rPr>
      <t>システム用品目マスタデータ投入</t>
    </r>
    <r>
      <rPr>
        <sz val="11"/>
        <rFont val="Arial"/>
        <family val="2"/>
      </rPr>
      <t>(</t>
    </r>
    <r>
      <rPr>
        <sz val="11"/>
        <rFont val="ＭＳ Ｐゴシック"/>
        <family val="3"/>
        <charset val="128"/>
      </rPr>
      <t>追加対応</t>
    </r>
    <r>
      <rPr>
        <sz val="11"/>
        <rFont val="Arial"/>
        <family val="2"/>
      </rPr>
      <t>)_201809(TIP-ISD DB</t>
    </r>
    <r>
      <rPr>
        <sz val="11"/>
        <rFont val="ＭＳ Ｐゴシック"/>
        <family val="3"/>
        <charset val="128"/>
      </rPr>
      <t>更新</t>
    </r>
    <r>
      <rPr>
        <sz val="11"/>
        <rFont val="Arial"/>
        <family val="2"/>
      </rPr>
      <t>)</t>
    </r>
  </si>
  <si>
    <t>TIP IA01397</t>
  </si>
  <si>
    <t>Rollback of affected data in Physical Inventory tables for HDD</t>
    <phoneticPr fontId="0"/>
  </si>
  <si>
    <t>Due to error teradyne and HTSMS data that was not included during uploading of business user</t>
  </si>
  <si>
    <t>T.Kitayama</t>
  </si>
  <si>
    <t>IT0000000020201810160003</t>
    <phoneticPr fontId="0"/>
  </si>
  <si>
    <r>
      <t xml:space="preserve">TIP PRAS HDD PI </t>
    </r>
    <r>
      <rPr>
        <sz val="11"/>
        <rFont val="ＭＳ Ｐゴシック"/>
        <family val="3"/>
        <charset val="128"/>
      </rPr>
      <t>誤カウントデータ登録リカバリ対応</t>
    </r>
    <r>
      <rPr>
        <sz val="11"/>
        <rFont val="Arial"/>
        <family val="2"/>
      </rPr>
      <t>_20180929_2(TIP-ISD DB</t>
    </r>
    <r>
      <rPr>
        <sz val="11"/>
        <rFont val="ＭＳ Ｐゴシック"/>
        <family val="3"/>
        <charset val="128"/>
      </rPr>
      <t>更新</t>
    </r>
    <r>
      <rPr>
        <sz val="11"/>
        <rFont val="Arial"/>
        <family val="2"/>
      </rPr>
      <t>)</t>
    </r>
  </si>
  <si>
    <t>TIP IA01398</t>
    <phoneticPr fontId="0"/>
  </si>
  <si>
    <t>Recovery of Double transaction for HPCFIN-C SOC-TK</t>
  </si>
  <si>
    <t>Update TIPHPC_SOC_MMTDATA_IF to exclude item/s before conversion in SOC-TK, this is due to wrong cancellation procedure of Business User</t>
  </si>
  <si>
    <t>IT0000000020201810160004</t>
    <phoneticPr fontId="0"/>
  </si>
  <si>
    <r>
      <t>TIP PRAS HPC</t>
    </r>
    <r>
      <rPr>
        <sz val="11"/>
        <rFont val="ＭＳ Ｐゴシック"/>
        <family val="3"/>
        <charset val="128"/>
      </rPr>
      <t>完成データリカバリ</t>
    </r>
    <r>
      <rPr>
        <sz val="11"/>
        <rFont val="Arial"/>
        <family val="2"/>
      </rPr>
      <t>_20180927(TIP-ISD DB</t>
    </r>
    <r>
      <rPr>
        <sz val="11"/>
        <rFont val="ＭＳ Ｐゴシック"/>
        <family val="3"/>
        <charset val="128"/>
      </rPr>
      <t>更新</t>
    </r>
    <r>
      <rPr>
        <sz val="11"/>
        <rFont val="Arial"/>
        <family val="2"/>
      </rPr>
      <t>)</t>
    </r>
  </si>
  <si>
    <t>TIP IA01399</t>
    <phoneticPr fontId="0"/>
  </si>
  <si>
    <t>Deactivation of HRD1 section in AFC Approval Hierarchy</t>
  </si>
  <si>
    <t>No person is being authorized to use PRAS system under HRD1.</t>
  </si>
  <si>
    <t>IT0000000020201810150001</t>
    <phoneticPr fontId="0"/>
  </si>
  <si>
    <r>
      <t>TIP PRAS PUR PRPO</t>
    </r>
    <r>
      <rPr>
        <sz val="11"/>
        <rFont val="ＭＳ Ｐゴシック"/>
        <family val="3"/>
        <charset val="128"/>
      </rPr>
      <t>承認フローのリカバリ対応</t>
    </r>
    <r>
      <rPr>
        <sz val="11"/>
        <rFont val="Arial"/>
        <family val="2"/>
      </rPr>
      <t>_20181012(TIP-ISD DB</t>
    </r>
    <r>
      <rPr>
        <sz val="11"/>
        <rFont val="ＭＳ Ｐゴシック"/>
        <family val="3"/>
        <charset val="128"/>
      </rPr>
      <t>更新</t>
    </r>
    <r>
      <rPr>
        <sz val="11"/>
        <rFont val="Arial"/>
        <family val="2"/>
      </rPr>
      <t>)</t>
    </r>
  </si>
  <si>
    <t>TIP IA01403</t>
  </si>
  <si>
    <t>Deletion of MSR Transaction</t>
  </si>
  <si>
    <t>End user requested fort the deletion of scrap transaction last 29-SEP-2018 that was not approve so it wont reflect to October inventory.</t>
    <phoneticPr fontId="0"/>
  </si>
  <si>
    <t>IT0000000020201810180001</t>
    <phoneticPr fontId="0"/>
  </si>
  <si>
    <r>
      <t xml:space="preserve">TIP PRAS </t>
    </r>
    <r>
      <rPr>
        <sz val="11"/>
        <rFont val="ＭＳ Ｐゴシック"/>
        <family val="3"/>
        <charset val="128"/>
      </rPr>
      <t>未承認</t>
    </r>
    <r>
      <rPr>
        <sz val="11"/>
        <rFont val="Arial"/>
        <family val="2"/>
      </rPr>
      <t>Scrap</t>
    </r>
    <r>
      <rPr>
        <sz val="11"/>
        <rFont val="ＭＳ Ｐゴシック"/>
        <family val="3"/>
        <charset val="128"/>
      </rPr>
      <t>データの初期化</t>
    </r>
    <r>
      <rPr>
        <sz val="11"/>
        <rFont val="Arial"/>
        <family val="2"/>
      </rPr>
      <t>_20181002(TIP-ISD DB</t>
    </r>
    <r>
      <rPr>
        <sz val="11"/>
        <rFont val="ＭＳ Ｐゴシック"/>
        <family val="3"/>
        <charset val="128"/>
      </rPr>
      <t>更新</t>
    </r>
    <r>
      <rPr>
        <sz val="11"/>
        <rFont val="Arial"/>
        <family val="2"/>
      </rPr>
      <t>)</t>
    </r>
  </si>
  <si>
    <t>TIP IA01404</t>
    <phoneticPr fontId="0"/>
  </si>
  <si>
    <t>Insertion of NCD Org in PCM_DEFAULT_VALUES</t>
    <phoneticPr fontId="0"/>
  </si>
  <si>
    <t>End user cannot transact one item code for NCD org in PMS due to item is not reflected in TIP_PURCHASING_MST</t>
  </si>
  <si>
    <t>IT0000000020201810310001</t>
    <phoneticPr fontId="0"/>
  </si>
  <si>
    <r>
      <t>TIP PRAS NCD</t>
    </r>
    <r>
      <rPr>
        <sz val="11"/>
        <rFont val="ＭＳ Ｐゴシック"/>
        <family val="3"/>
        <charset val="128"/>
      </rPr>
      <t>組織への</t>
    </r>
    <r>
      <rPr>
        <sz val="11"/>
        <rFont val="Arial"/>
        <family val="2"/>
      </rPr>
      <t>BU_GROUP</t>
    </r>
    <r>
      <rPr>
        <sz val="11"/>
        <rFont val="ＭＳ Ｐゴシック"/>
        <family val="3"/>
        <charset val="128"/>
      </rPr>
      <t>設定</t>
    </r>
    <r>
      <rPr>
        <sz val="11"/>
        <rFont val="Arial"/>
        <family val="2"/>
      </rPr>
      <t>_20181015(ME-Sui DB</t>
    </r>
    <r>
      <rPr>
        <sz val="11"/>
        <rFont val="ＭＳ Ｐゴシック"/>
        <family val="3"/>
        <charset val="128"/>
      </rPr>
      <t>更新</t>
    </r>
    <r>
      <rPr>
        <sz val="11"/>
        <rFont val="Arial"/>
        <family val="2"/>
      </rPr>
      <t>)</t>
    </r>
  </si>
  <si>
    <t>TIP IA01405</t>
    <phoneticPr fontId="0"/>
  </si>
  <si>
    <t>Recovery for the error encountered in PCM_INV_MISSUE_INTERFACE</t>
  </si>
  <si>
    <t>EPP conducted RFA for this item, even there is no item master set-up for the short code, resulting to have error in PCM_INV_MISSUE_INTERFACE.</t>
  </si>
  <si>
    <t>IT0000000020201810190001</t>
    <phoneticPr fontId="0"/>
  </si>
  <si>
    <r>
      <t>TIP PRAS DSN MSI</t>
    </r>
    <r>
      <rPr>
        <sz val="11"/>
        <rFont val="ＭＳ Ｐゴシック"/>
        <family val="3"/>
        <charset val="128"/>
      </rPr>
      <t>登録漏れによる完成データリカバリ</t>
    </r>
    <r>
      <rPr>
        <sz val="11"/>
        <rFont val="Arial"/>
        <family val="2"/>
      </rPr>
      <t>_20181019(TIP-ISD DB</t>
    </r>
    <r>
      <rPr>
        <sz val="11"/>
        <rFont val="ＭＳ Ｐゴシック"/>
        <family val="3"/>
        <charset val="128"/>
      </rPr>
      <t>更新</t>
    </r>
    <r>
      <rPr>
        <sz val="11"/>
        <rFont val="Arial"/>
        <family val="2"/>
      </rPr>
      <t>)</t>
    </r>
  </si>
  <si>
    <t>TIP IB01408</t>
  </si>
  <si>
    <t>Unnecessary SSD BOM data has been connected from (TMC)SPSS Oct-22-2018</t>
    <phoneticPr fontId="0"/>
  </si>
  <si>
    <t>IT0000000020201810220002</t>
    <phoneticPr fontId="0"/>
  </si>
  <si>
    <r>
      <t>TIP PRAS SSD BOM (TMC)SPSS</t>
    </r>
    <r>
      <rPr>
        <sz val="11"/>
        <rFont val="ＭＳ Ｐゴシック"/>
        <family val="3"/>
        <charset val="128"/>
      </rPr>
      <t>誤接続データリカバリ</t>
    </r>
    <r>
      <rPr>
        <sz val="11"/>
        <rFont val="Arial"/>
        <family val="2"/>
      </rPr>
      <t>_20181022(ME-Sui DB</t>
    </r>
    <r>
      <rPr>
        <sz val="11"/>
        <rFont val="ＭＳ Ｐゴシック"/>
        <family val="3"/>
        <charset val="128"/>
      </rPr>
      <t>更新</t>
    </r>
    <r>
      <rPr>
        <sz val="11"/>
        <rFont val="Arial"/>
        <family val="2"/>
      </rPr>
      <t>)</t>
    </r>
  </si>
  <si>
    <t>TIP IB01409</t>
  </si>
  <si>
    <t>Recovery of ASN creation for wrong carton shipment</t>
    <phoneticPr fontId="0"/>
  </si>
  <si>
    <t>IT0000000020201810220003</t>
    <phoneticPr fontId="0"/>
  </si>
  <si>
    <r>
      <t xml:space="preserve">TIP PRAS </t>
    </r>
    <r>
      <rPr>
        <sz val="11"/>
        <rFont val="ＭＳ Ｐゴシック"/>
        <family val="3"/>
        <charset val="128"/>
      </rPr>
      <t>誤カートン出荷についての</t>
    </r>
    <r>
      <rPr>
        <sz val="11"/>
        <rFont val="Arial"/>
        <family val="2"/>
      </rPr>
      <t>ASN</t>
    </r>
    <r>
      <rPr>
        <sz val="11"/>
        <rFont val="ＭＳ Ｐゴシック"/>
        <family val="3"/>
        <charset val="128"/>
      </rPr>
      <t>リカバリ</t>
    </r>
    <r>
      <rPr>
        <sz val="11"/>
        <rFont val="Arial"/>
        <family val="2"/>
      </rPr>
      <t>(ME-Sui DB</t>
    </r>
    <r>
      <rPr>
        <sz val="11"/>
        <rFont val="ＭＳ Ｐゴシック"/>
        <family val="3"/>
        <charset val="128"/>
      </rPr>
      <t>更新</t>
    </r>
    <r>
      <rPr>
        <sz val="11"/>
        <rFont val="Arial"/>
        <family val="2"/>
      </rPr>
      <t>)</t>
    </r>
  </si>
  <si>
    <t>TIP IA01412</t>
  </si>
  <si>
    <t>Update RFA FIA Approver for SPCLINE-E Transactions</t>
  </si>
  <si>
    <t>Adjustment for SPCLINE-E must be assigned to new FIA member.</t>
  </si>
  <si>
    <t>IT0000000020201810290001</t>
    <phoneticPr fontId="0"/>
  </si>
  <si>
    <r>
      <t>TIP PRAS RFA</t>
    </r>
    <r>
      <rPr>
        <sz val="11"/>
        <rFont val="ＭＳ Ｐゴシック"/>
        <family val="3"/>
        <charset val="128"/>
      </rPr>
      <t>承認者の退職による新承認者への引継ぎ対応</t>
    </r>
    <r>
      <rPr>
        <sz val="11"/>
        <rFont val="Arial"/>
        <family val="2"/>
      </rPr>
      <t>_20181023(TIP-ISD DB</t>
    </r>
    <r>
      <rPr>
        <sz val="11"/>
        <rFont val="ＭＳ Ｐゴシック"/>
        <family val="3"/>
        <charset val="128"/>
      </rPr>
      <t>更新</t>
    </r>
    <r>
      <rPr>
        <sz val="11"/>
        <rFont val="Arial"/>
        <family val="2"/>
      </rPr>
      <t>)</t>
    </r>
  </si>
  <si>
    <t>TIP IA01394</t>
  </si>
  <si>
    <t>Migration of Objects to XXTTIPWEB Schema Batch 6</t>
  </si>
  <si>
    <t>Compliance to remove APPS schema password</t>
  </si>
  <si>
    <t>IT0000000022201810110002</t>
    <phoneticPr fontId="0"/>
  </si>
  <si>
    <r>
      <t>TIP PRAS XXTTIPWEB</t>
    </r>
    <r>
      <rPr>
        <sz val="11"/>
        <rFont val="ＭＳ Ｐゴシック"/>
        <family val="3"/>
        <charset val="128"/>
      </rPr>
      <t>スキーマへのオブジェクト適用</t>
    </r>
    <r>
      <rPr>
        <sz val="11"/>
        <rFont val="Arial"/>
        <family val="2"/>
      </rPr>
      <t>6(TIP-ISD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</si>
  <si>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IA01395</t>
    <phoneticPr fontId="0"/>
  </si>
  <si>
    <t>Additional Modification of oovm0001 PRS3 ( Error Notification  TIP_ISSUE_JNL)</t>
    <phoneticPr fontId="0"/>
  </si>
  <si>
    <t>IT0000000020201810220001</t>
    <phoneticPr fontId="0"/>
  </si>
  <si>
    <r>
      <t>TIP PRAS PUR VMI</t>
    </r>
    <r>
      <rPr>
        <sz val="11"/>
        <rFont val="ＭＳ Ｐゴシック"/>
        <family val="3"/>
        <charset val="128"/>
      </rPr>
      <t>払出エラー通知機能の追加改修対応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</si>
  <si>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IB01396</t>
    <phoneticPr fontId="0"/>
  </si>
  <si>
    <t>Change email address of the SSD No BOM notification mail(Request for HLL)</t>
    <phoneticPr fontId="0"/>
  </si>
  <si>
    <t>IT0000000022201810110001</t>
    <phoneticPr fontId="0"/>
  </si>
  <si>
    <r>
      <t>TIP PRAS SSD No BOM</t>
    </r>
    <r>
      <rPr>
        <sz val="10.5"/>
        <rFont val="ＭＳ ゴシック"/>
        <family val="3"/>
        <charset val="128"/>
      </rPr>
      <t>アラートメール送信アドレス変更</t>
    </r>
    <r>
      <rPr>
        <sz val="10.5"/>
        <rFont val="Arial"/>
        <family val="2"/>
      </rPr>
      <t>(Request for HLL)</t>
    </r>
  </si>
  <si>
    <t>TIP IB01400</t>
    <phoneticPr fontId="0"/>
  </si>
  <si>
    <t>Fonts size change of Completion item exchange maintenance screen(Request for HLL)</t>
    <phoneticPr fontId="0"/>
  </si>
  <si>
    <t>IT0000000022201810170001</t>
    <phoneticPr fontId="0"/>
  </si>
  <si>
    <r>
      <t>TIP PRAS Completion Item Exchange Master</t>
    </r>
    <r>
      <rPr>
        <sz val="11"/>
        <rFont val="ＭＳ Ｐゴシック"/>
        <family val="3"/>
        <charset val="128"/>
      </rPr>
      <t>の文字表示サイズ変更対応</t>
    </r>
    <r>
      <rPr>
        <sz val="11"/>
        <rFont val="Arial"/>
        <family val="2"/>
      </rPr>
      <t>(ME-Sui</t>
    </r>
    <r>
      <rPr>
        <sz val="11"/>
        <rFont val="ＭＳ Ｐゴシック"/>
        <family val="3"/>
        <charset val="128"/>
      </rPr>
      <t>開発適用／</t>
    </r>
    <r>
      <rPr>
        <sz val="11"/>
        <rFont val="Arial"/>
        <family val="2"/>
      </rPr>
      <t>Request for HLL)</t>
    </r>
  </si>
  <si>
    <t>TIP IB01401</t>
    <phoneticPr fontId="0"/>
  </si>
  <si>
    <t>Improvement of lack of QLC data Phase-2(Request for HLL)</t>
    <phoneticPr fontId="0"/>
  </si>
  <si>
    <t>IT0000000022201810170002</t>
    <phoneticPr fontId="0"/>
  </si>
  <si>
    <r>
      <t>TIP PRAS QLC</t>
    </r>
    <r>
      <rPr>
        <sz val="11"/>
        <rFont val="ＭＳ Ｐゴシック"/>
        <family val="3"/>
        <charset val="128"/>
      </rPr>
      <t>データラック修正フェーズ</t>
    </r>
    <r>
      <rPr>
        <sz val="11"/>
        <rFont val="Arial"/>
        <family val="2"/>
      </rPr>
      <t>2(ME-Sui</t>
    </r>
    <r>
      <rPr>
        <sz val="11"/>
        <rFont val="ＭＳ Ｐゴシック"/>
        <family val="3"/>
        <charset val="128"/>
      </rPr>
      <t>開発適用／</t>
    </r>
    <r>
      <rPr>
        <sz val="11"/>
        <rFont val="Arial"/>
        <family val="2"/>
      </rPr>
      <t>Request for HLL)</t>
    </r>
  </si>
  <si>
    <t>TIP IB01402</t>
    <phoneticPr fontId="0"/>
  </si>
  <si>
    <t>Output digits expanded of No BOM alert mail</t>
    <phoneticPr fontId="0"/>
  </si>
  <si>
    <t>IT0000000022201810190001</t>
    <phoneticPr fontId="0"/>
  </si>
  <si>
    <r>
      <t>TIP PRAS BOM</t>
    </r>
    <r>
      <rPr>
        <sz val="11"/>
        <rFont val="ＭＳ Ｐゴシック"/>
        <family val="3"/>
        <charset val="128"/>
      </rPr>
      <t>無アラートメールの出力桁数拡張</t>
    </r>
    <r>
      <rPr>
        <sz val="11"/>
        <rFont val="Arial"/>
        <family val="2"/>
      </rPr>
      <t>(ME-Sui</t>
    </r>
    <r>
      <rPr>
        <sz val="11"/>
        <rFont val="ＭＳ Ｐゴシック"/>
        <family val="3"/>
        <charset val="128"/>
      </rPr>
      <t>開発適用</t>
    </r>
    <r>
      <rPr>
        <sz val="11"/>
        <rFont val="Arial"/>
        <family val="2"/>
      </rPr>
      <t>)</t>
    </r>
  </si>
  <si>
    <t>TIP IA01406</t>
    <phoneticPr fontId="0"/>
  </si>
  <si>
    <t>Insertion of NHD Org in PCM_DEFAULT_VALUES</t>
  </si>
  <si>
    <t>End user cannot transact one item code for NHD org in PMS due to item is not reflected in TIP_PURCHASING_MST</t>
  </si>
  <si>
    <t>IT0000000020201810260001</t>
    <phoneticPr fontId="0"/>
  </si>
  <si>
    <r>
      <t>TIP PRAS NHD</t>
    </r>
    <r>
      <rPr>
        <sz val="11"/>
        <rFont val="ＭＳ Ｐゴシック"/>
        <family val="3"/>
        <charset val="128"/>
      </rPr>
      <t>組織への</t>
    </r>
    <r>
      <rPr>
        <sz val="11"/>
        <rFont val="Arial"/>
        <family val="2"/>
      </rPr>
      <t>BU_GROUP</t>
    </r>
    <r>
      <rPr>
        <sz val="11"/>
        <rFont val="ＭＳ Ｐゴシック"/>
        <family val="3"/>
        <charset val="128"/>
      </rPr>
      <t>設定</t>
    </r>
    <r>
      <rPr>
        <sz val="11"/>
        <rFont val="Arial"/>
        <family val="2"/>
      </rPr>
      <t>_20181019(TIP-ISD DB</t>
    </r>
    <r>
      <rPr>
        <sz val="11"/>
        <rFont val="ＭＳ Ｐゴシック"/>
        <family val="3"/>
        <charset val="128"/>
      </rPr>
      <t>更新</t>
    </r>
    <r>
      <rPr>
        <sz val="11"/>
        <rFont val="Arial"/>
        <family val="2"/>
      </rPr>
      <t>)</t>
    </r>
  </si>
  <si>
    <t>TIP IB01407</t>
    <phoneticPr fontId="0"/>
  </si>
  <si>
    <t>Abolish unnecessary log output(for BOM Import)</t>
    <phoneticPr fontId="0"/>
  </si>
  <si>
    <t>IT0000000020201810250001</t>
    <phoneticPr fontId="0"/>
  </si>
  <si>
    <r>
      <t>TIP PRAS (</t>
    </r>
    <r>
      <rPr>
        <sz val="11"/>
        <rFont val="ＭＳ Ｐゴシック"/>
        <family val="3"/>
        <charset val="128"/>
      </rPr>
      <t>シロキサン対応関連</t>
    </r>
    <r>
      <rPr>
        <sz val="11"/>
        <rFont val="Arial"/>
        <family val="2"/>
      </rPr>
      <t>)</t>
    </r>
    <r>
      <rPr>
        <sz val="11"/>
        <rFont val="ＭＳ Ｐゴシック"/>
        <family val="3"/>
        <charset val="128"/>
      </rPr>
      <t>不要ログ出力廃止対応</t>
    </r>
    <r>
      <rPr>
        <sz val="11"/>
        <rFont val="Arial"/>
        <family val="2"/>
      </rPr>
      <t>(BOM</t>
    </r>
    <r>
      <rPr>
        <sz val="11"/>
        <rFont val="ＭＳ Ｐゴシック"/>
        <family val="3"/>
        <charset val="128"/>
      </rPr>
      <t>取込</t>
    </r>
    <r>
      <rPr>
        <sz val="11"/>
        <rFont val="Arial"/>
        <family val="2"/>
      </rPr>
      <t xml:space="preserve">)(ME-Sui </t>
    </r>
    <r>
      <rPr>
        <sz val="11"/>
        <rFont val="ＭＳ Ｐゴシック"/>
        <family val="3"/>
        <charset val="128"/>
      </rPr>
      <t>開発／適用</t>
    </r>
    <r>
      <rPr>
        <sz val="11"/>
        <rFont val="Arial"/>
        <family val="2"/>
      </rPr>
      <t>)</t>
    </r>
  </si>
  <si>
    <t>TIP IA01410</t>
    <phoneticPr fontId="0"/>
  </si>
  <si>
    <t>Conversion of Oracle Alerts to Tip Send Mail Function</t>
  </si>
  <si>
    <t>Conversion of all active PUR alerts to TIP Send Mail Functions</t>
  </si>
  <si>
    <t>IT0000000022201810260004</t>
    <phoneticPr fontId="0"/>
  </si>
  <si>
    <r>
      <t>TIP PRAS PUR</t>
    </r>
    <r>
      <rPr>
        <sz val="11"/>
        <rFont val="ＭＳ Ｐゴシック"/>
        <family val="3"/>
        <charset val="128"/>
      </rPr>
      <t>アラートメール機能の開発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</si>
  <si>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IA01413</t>
  </si>
  <si>
    <t>Wrong allocation set-up.  The item ('GDM220002247','GDM220002248')    was globally approved last month but the allocation set-up is 0% for the period of 20181001 to 20181231, allocation should be 100%.  Automatic column should have *</t>
  </si>
  <si>
    <t>IT0000000022201810260005</t>
    <phoneticPr fontId="0"/>
  </si>
  <si>
    <t>TIP IA01414</t>
  </si>
  <si>
    <t>Development of Indirect Inventory Receiving Data Download</t>
  </si>
  <si>
    <t>To create of data download report that retrieves the indirect inventory receiving data used by BU for budget consolidating, daily checking of pending delivery and accuracy.</t>
  </si>
  <si>
    <t>TIP IA01415</t>
    <phoneticPr fontId="0"/>
  </si>
  <si>
    <t xml:space="preserve">Update of Stock-out date for cSSD Scrap Disposal </t>
  </si>
  <si>
    <t>Some data in TIP_ESD_SCP_TAGS_STOCKPILE has 1sec discrepancy in Stock-out date, that cause the Business User to not properly disposed the items in the Disposal ID:201810290006031</t>
  </si>
  <si>
    <t>IT0000000020201811020003</t>
  </si>
  <si>
    <r>
      <t>TIP PRAS SSD Scrap</t>
    </r>
    <r>
      <rPr>
        <sz val="11"/>
        <rFont val="ＭＳ Ｐゴシック"/>
        <family val="3"/>
        <charset val="128"/>
      </rPr>
      <t>データリカバリ</t>
    </r>
    <r>
      <rPr>
        <sz val="11"/>
        <rFont val="Arial"/>
        <family val="2"/>
      </rPr>
      <t>_20181030(TIP-ISD DB</t>
    </r>
    <r>
      <rPr>
        <sz val="11"/>
        <rFont val="ＭＳ Ｐゴシック"/>
        <family val="3"/>
        <charset val="128"/>
      </rPr>
      <t>更新</t>
    </r>
    <r>
      <rPr>
        <sz val="11"/>
        <rFont val="Arial"/>
        <family val="2"/>
      </rPr>
      <t>)</t>
    </r>
  </si>
  <si>
    <t>TIP IB01417</t>
  </si>
  <si>
    <t>IT0000000022201810300001</t>
    <phoneticPr fontId="0"/>
  </si>
  <si>
    <t>TIP IA01416</t>
    <phoneticPr fontId="0"/>
  </si>
  <si>
    <t>TIP IB01418</t>
    <phoneticPr fontId="0"/>
  </si>
  <si>
    <t>GigaCC server Password change_2018-Nov (Request for HLL)</t>
    <phoneticPr fontId="0"/>
  </si>
  <si>
    <t>IT0000000022201810300002</t>
    <phoneticPr fontId="0"/>
  </si>
  <si>
    <r>
      <t>TIP PRAS GigaCC</t>
    </r>
    <r>
      <rPr>
        <sz val="11"/>
        <rFont val="ＭＳ Ｐゴシック"/>
        <family val="3"/>
        <charset val="128"/>
      </rPr>
      <t>パスワード変更</t>
    </r>
    <r>
      <rPr>
        <sz val="11"/>
        <rFont val="Arial"/>
        <family val="2"/>
      </rPr>
      <t xml:space="preserve"> 201811(Request for HLL)</t>
    </r>
  </si>
  <si>
    <t>TIP IA01419</t>
    <phoneticPr fontId="0"/>
  </si>
  <si>
    <t>IT0000000020201810310002</t>
    <phoneticPr fontId="0"/>
  </si>
  <si>
    <r>
      <t xml:space="preserve">TIP PRAS </t>
    </r>
    <r>
      <rPr>
        <sz val="11"/>
        <rFont val="ＭＳ Ｐゴシック"/>
        <family val="3"/>
        <charset val="128"/>
      </rPr>
      <t>不正</t>
    </r>
    <r>
      <rPr>
        <sz val="11"/>
        <rFont val="Arial"/>
        <family val="2"/>
      </rPr>
      <t>IF</t>
    </r>
    <r>
      <rPr>
        <sz val="11"/>
        <rFont val="ＭＳ Ｐゴシック"/>
        <family val="3"/>
        <charset val="128"/>
      </rPr>
      <t>データの削除</t>
    </r>
    <r>
      <rPr>
        <sz val="11"/>
        <rFont val="Arial"/>
        <family val="2"/>
      </rPr>
      <t>_PCM_WHSE_ISSUE_INTERFACE_20181031(ME-Sui DB</t>
    </r>
    <r>
      <rPr>
        <sz val="11"/>
        <rFont val="ＭＳ Ｐゴシック"/>
        <family val="3"/>
        <charset val="128"/>
      </rPr>
      <t>更新</t>
    </r>
    <r>
      <rPr>
        <sz val="11"/>
        <rFont val="Arial"/>
        <family val="2"/>
      </rPr>
      <t>)</t>
    </r>
  </si>
  <si>
    <t>TIP IA01420</t>
  </si>
  <si>
    <t xml:space="preserve">Registration of new TIPAS transaction type 
</t>
  </si>
  <si>
    <t>Additional of TIPAS transaction type which is MPE5 Interdep expense transfer.</t>
  </si>
  <si>
    <t>TIP IA01421</t>
  </si>
  <si>
    <t>Supplier has entered lowercase character on invoice creation which is not a valid requirement in PMS. Therefore, causing the error notification.</t>
  </si>
  <si>
    <t>IT0000000020201810310003</t>
  </si>
  <si>
    <r>
      <t>TIP PRAS TIP PRAS VMI</t>
    </r>
    <r>
      <rPr>
        <sz val="10.5"/>
        <rFont val="ＭＳ ゴシック"/>
        <family val="3"/>
        <charset val="128"/>
      </rPr>
      <t>払出しエラー（大文字インボイス）リカバリ対応</t>
    </r>
    <r>
      <rPr>
        <sz val="10.5"/>
        <rFont val="Arial"/>
        <family val="2"/>
      </rPr>
      <t>_20181031(ME-Sui DB</t>
    </r>
    <r>
      <rPr>
        <sz val="10.5"/>
        <rFont val="ＭＳ ゴシック"/>
        <family val="3"/>
        <charset val="128"/>
      </rPr>
      <t>更新</t>
    </r>
    <r>
      <rPr>
        <sz val="10.5"/>
        <rFont val="Arial"/>
        <family val="2"/>
      </rPr>
      <t>)</t>
    </r>
  </si>
  <si>
    <t>TIP IB01411</t>
    <phoneticPr fontId="0"/>
  </si>
  <si>
    <t>Prevent warehousing until 7:00 in 1st date for HDD</t>
    <phoneticPr fontId="0"/>
  </si>
  <si>
    <t>IT0000000022201811280001</t>
    <phoneticPr fontId="0"/>
  </si>
  <si>
    <r>
      <t xml:space="preserve">TIP PRAS HDD </t>
    </r>
    <r>
      <rPr>
        <sz val="11"/>
        <rFont val="ＭＳ Ｐゴシック"/>
        <family val="3"/>
        <charset val="128"/>
      </rPr>
      <t>完成処理の月初日実行制限対応</t>
    </r>
    <r>
      <rPr>
        <sz val="11"/>
        <rFont val="Arial"/>
        <family val="2"/>
      </rPr>
      <t>(ME-Sui</t>
    </r>
    <r>
      <rPr>
        <sz val="11"/>
        <rFont val="ＭＳ Ｐゴシック"/>
        <family val="3"/>
        <charset val="128"/>
      </rPr>
      <t>開発適用</t>
    </r>
    <r>
      <rPr>
        <sz val="11"/>
        <rFont val="Arial"/>
        <family val="2"/>
      </rPr>
      <t>)</t>
    </r>
  </si>
  <si>
    <t>TIP IB01422</t>
    <phoneticPr fontId="0"/>
  </si>
  <si>
    <t>IT0000000020201811020001</t>
    <phoneticPr fontId="0"/>
  </si>
  <si>
    <r>
      <t>TIP PRAS ASN</t>
    </r>
    <r>
      <rPr>
        <sz val="11"/>
        <rFont val="ＭＳ Ｐゴシック"/>
        <family val="3"/>
        <charset val="128"/>
      </rPr>
      <t>作成エラーリカバリ</t>
    </r>
    <r>
      <rPr>
        <sz val="11"/>
        <rFont val="Arial"/>
        <family val="2"/>
      </rPr>
      <t>(ME-Sui DB</t>
    </r>
    <r>
      <rPr>
        <sz val="11"/>
        <rFont val="ＭＳ Ｐゴシック"/>
        <family val="3"/>
        <charset val="128"/>
      </rPr>
      <t>更新</t>
    </r>
    <r>
      <rPr>
        <sz val="11"/>
        <rFont val="Arial"/>
        <family val="2"/>
      </rPr>
      <t>)</t>
    </r>
  </si>
  <si>
    <t>TIP IB01423</t>
    <phoneticPr fontId="0"/>
  </si>
  <si>
    <t>Recovery of Packing Instructions Shortage</t>
    <phoneticPr fontId="0"/>
  </si>
  <si>
    <t>IT0000000020201811020002</t>
    <phoneticPr fontId="0"/>
  </si>
  <si>
    <r>
      <t>TIP PRAS Packing Instructions</t>
    </r>
    <r>
      <rPr>
        <sz val="11"/>
        <rFont val="ＭＳ Ｐゴシック"/>
        <family val="3"/>
        <charset val="128"/>
      </rPr>
      <t>未送信リカバリ</t>
    </r>
    <r>
      <rPr>
        <sz val="11"/>
        <rFont val="Arial"/>
        <family val="2"/>
      </rPr>
      <t>(ME-Sui DB</t>
    </r>
    <r>
      <rPr>
        <sz val="11"/>
        <rFont val="ＭＳ Ｐゴシック"/>
        <family val="3"/>
        <charset val="128"/>
      </rPr>
      <t>更新</t>
    </r>
    <r>
      <rPr>
        <sz val="11"/>
        <rFont val="Arial"/>
        <family val="2"/>
      </rPr>
      <t>)</t>
    </r>
  </si>
  <si>
    <t>TIP IA01424</t>
    <phoneticPr fontId="0"/>
  </si>
  <si>
    <t>Undefined Code Combinations</t>
  </si>
  <si>
    <t>Some data in GL_INTERFACE, XX00IFGL_JOURNAL_STG_ALL and XX00IFGL_JOURNAL_IF_ALL is updated for recording that it is not successfully interfaced in GAIA</t>
  </si>
  <si>
    <t>IT0000000020201811050001</t>
    <phoneticPr fontId="0"/>
  </si>
  <si>
    <r>
      <t xml:space="preserve">TIP PRAS GAIA </t>
    </r>
    <r>
      <rPr>
        <sz val="11"/>
        <rFont val="ＭＳ Ｐゴシック"/>
        <family val="3"/>
        <charset val="128"/>
      </rPr>
      <t>インターフェースデータリカバリ対応</t>
    </r>
    <r>
      <rPr>
        <sz val="11"/>
        <rFont val="Arial"/>
        <family val="2"/>
      </rPr>
      <t>_20181029(TIP-ISD DB</t>
    </r>
    <r>
      <rPr>
        <sz val="11"/>
        <rFont val="ＭＳ Ｐゴシック"/>
        <family val="3"/>
        <charset val="128"/>
      </rPr>
      <t>更新</t>
    </r>
    <r>
      <rPr>
        <sz val="11"/>
        <rFont val="Arial"/>
        <family val="2"/>
      </rPr>
      <t>)</t>
    </r>
  </si>
  <si>
    <t>TIP IA01425</t>
    <phoneticPr fontId="0"/>
  </si>
  <si>
    <t>Deletion of duplicate transaction in PN  Revision</t>
  </si>
  <si>
    <t>User encountered error during uploading of  CSV file in PN Revison Program.
Requested To delete previous applications (1810 PN#0000064 -&gt; 1810 PN#0000070)</t>
  </si>
  <si>
    <t>IT0000000020201811080001</t>
    <phoneticPr fontId="0"/>
  </si>
  <si>
    <r>
      <t>TIP PRAS PN</t>
    </r>
    <r>
      <rPr>
        <sz val="11"/>
        <rFont val="ＭＳ Ｐゴシック"/>
        <family val="3"/>
        <charset val="128"/>
      </rPr>
      <t>チェックプログラムの重複データ削除対応</t>
    </r>
    <r>
      <rPr>
        <sz val="11"/>
        <rFont val="Arial"/>
        <family val="2"/>
      </rPr>
      <t>_20181024(TIP-ISD DB</t>
    </r>
    <r>
      <rPr>
        <sz val="11"/>
        <rFont val="ＭＳ Ｐゴシック"/>
        <family val="3"/>
        <charset val="128"/>
      </rPr>
      <t>更新</t>
    </r>
    <r>
      <rPr>
        <sz val="11"/>
        <rFont val="Arial"/>
        <family val="2"/>
      </rPr>
      <t>)</t>
    </r>
  </si>
  <si>
    <t>TIP IA01426</t>
  </si>
  <si>
    <t>Additional Setup for the Oracle Alert Conversion</t>
  </si>
  <si>
    <t>setup didn't include for the month of october</t>
  </si>
  <si>
    <t>IT0000000020201811090001</t>
    <phoneticPr fontId="0"/>
  </si>
  <si>
    <r>
      <t>TIP PRAS PUR</t>
    </r>
    <r>
      <rPr>
        <sz val="11"/>
        <rFont val="ＭＳ Ｐゴシック"/>
        <family val="3"/>
        <charset val="128"/>
      </rPr>
      <t>アラートメール機能用ファイルの作成</t>
    </r>
    <r>
      <rPr>
        <sz val="11"/>
        <rFont val="Arial"/>
        <family val="2"/>
      </rPr>
      <t>_20181105(TIP-ISD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</si>
  <si>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IA01428</t>
    <phoneticPr fontId="0"/>
  </si>
  <si>
    <t>Update SCP Approver  for EHD transactions at tip_ehd_scp_action_history</t>
  </si>
  <si>
    <t>SCP EHD Approver 2 unable to view pending transactions that are for Approval.</t>
  </si>
  <si>
    <t>IT0000000020201811080002</t>
    <phoneticPr fontId="0"/>
  </si>
  <si>
    <r>
      <t>TIP PRAS EHD Scrap</t>
    </r>
    <r>
      <rPr>
        <sz val="11"/>
        <rFont val="ＭＳ Ｐゴシック"/>
        <family val="3"/>
        <charset val="128"/>
      </rPr>
      <t>データリカバリ</t>
    </r>
    <r>
      <rPr>
        <sz val="11"/>
        <rFont val="Arial"/>
        <family val="2"/>
      </rPr>
      <t>_20181029(TIP-ISD DB</t>
    </r>
    <r>
      <rPr>
        <sz val="11"/>
        <rFont val="ＭＳ Ｐゴシック"/>
        <family val="3"/>
        <charset val="128"/>
      </rPr>
      <t>更新</t>
    </r>
    <r>
      <rPr>
        <sz val="11"/>
        <rFont val="Arial"/>
        <family val="2"/>
      </rPr>
      <t>)</t>
    </r>
  </si>
  <si>
    <t>TIP IA01429</t>
    <phoneticPr fontId="0"/>
  </si>
  <si>
    <t>Recovery of wrong transactions created for CCPH items</t>
  </si>
  <si>
    <t>CCPH Shipment - wrong transaction type had been created for CCPH Items, due to Undefined shortcode in tip_inv_assembly_item (Maintain Assembly Item Master)Therefore, We need to insert and update PCM_INV_MISSUE_INTERFACE.</t>
  </si>
  <si>
    <t>IT0000000020201811080003</t>
    <phoneticPr fontId="0"/>
  </si>
  <si>
    <r>
      <t>TIP PRAS CCPH TIP_INV_ASSEMBLY_ITEM</t>
    </r>
    <r>
      <rPr>
        <sz val="11"/>
        <rFont val="ＭＳ Ｐゴシック"/>
        <family val="3"/>
        <charset val="128"/>
      </rPr>
      <t>設定ミスによる完成データリカバリ</t>
    </r>
    <r>
      <rPr>
        <sz val="11"/>
        <rFont val="Arial"/>
        <family val="2"/>
      </rPr>
      <t>_20181031(TIP-ISD DB</t>
    </r>
    <r>
      <rPr>
        <sz val="11"/>
        <rFont val="ＭＳ Ｐゴシック"/>
        <family val="3"/>
        <charset val="128"/>
      </rPr>
      <t>更新</t>
    </r>
    <r>
      <rPr>
        <sz val="11"/>
        <rFont val="Arial"/>
        <family val="2"/>
      </rPr>
      <t>)</t>
    </r>
  </si>
  <si>
    <t>TIP IA01430</t>
  </si>
  <si>
    <t>IT0000000020201811150001</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</si>
  <si>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9</t>
    </r>
    <r>
      <rPr>
        <sz val="11"/>
        <rFont val="ＭＳ Ｐゴシック"/>
        <family val="3"/>
        <charset val="128"/>
      </rPr>
      <t>、</t>
    </r>
    <r>
      <rPr>
        <sz val="11"/>
        <rFont val="Arial"/>
        <family val="2"/>
      </rPr>
      <t>10</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</si>
  <si>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IA01432</t>
    <phoneticPr fontId="0"/>
  </si>
  <si>
    <t>TIP IA01433</t>
    <phoneticPr fontId="0"/>
  </si>
  <si>
    <t xml:space="preserve">Recovery of MTL_TRANSACTIONS_INTERFACE error VMI parts issue       </t>
  </si>
  <si>
    <t>Encountered error in MTL_TRANSACTIONS_INTERFACE, ERROR_CODE = Account period
ERROR_EXPLANATION - No open period found for date entered, the interfaced data creation date is oct period, but it is already nov period.</t>
  </si>
  <si>
    <t>mail</t>
  </si>
  <si>
    <t>IT0000000020201811120001</t>
    <phoneticPr fontId="0"/>
  </si>
  <si>
    <r>
      <t>TIP PRAS VMI</t>
    </r>
    <r>
      <rPr>
        <sz val="11"/>
        <rFont val="ＭＳ Ｐゴシック"/>
        <family val="3"/>
        <charset val="128"/>
      </rPr>
      <t>払出</t>
    </r>
    <r>
      <rPr>
        <sz val="11"/>
        <rFont val="Arial"/>
        <family val="2"/>
      </rPr>
      <t>_</t>
    </r>
    <r>
      <rPr>
        <sz val="11"/>
        <rFont val="ＭＳ Ｐゴシック"/>
        <family val="3"/>
        <charset val="128"/>
      </rPr>
      <t>前月日付エラーのリカバリ</t>
    </r>
    <r>
      <rPr>
        <sz val="11"/>
        <rFont val="Arial"/>
        <family val="2"/>
      </rPr>
      <t>(ME-Sui DB</t>
    </r>
    <r>
      <rPr>
        <sz val="11"/>
        <rFont val="ＭＳ Ｐゴシック"/>
        <family val="3"/>
        <charset val="128"/>
      </rPr>
      <t>更新</t>
    </r>
    <r>
      <rPr>
        <sz val="11"/>
        <rFont val="Arial"/>
        <family val="2"/>
      </rPr>
      <t>)</t>
    </r>
  </si>
  <si>
    <t>TIP IB01434</t>
  </si>
  <si>
    <t>Recovery of Packing Instructions Shortage(Nov-9-2018)</t>
    <phoneticPr fontId="0"/>
  </si>
  <si>
    <t>IT0000000020201811130001</t>
    <phoneticPr fontId="0"/>
  </si>
  <si>
    <r>
      <t>TIP PRAS Packing Instructions</t>
    </r>
    <r>
      <rPr>
        <sz val="11"/>
        <rFont val="ＭＳ Ｐゴシック"/>
        <family val="3"/>
        <charset val="128"/>
      </rPr>
      <t>未送信リカバリ</t>
    </r>
    <r>
      <rPr>
        <sz val="11"/>
        <rFont val="Arial"/>
        <family val="2"/>
      </rPr>
      <t>_20181109(ME-Sui DB</t>
    </r>
    <r>
      <rPr>
        <sz val="11"/>
        <rFont val="ＭＳ Ｐゴシック"/>
        <family val="3"/>
        <charset val="128"/>
      </rPr>
      <t>更新</t>
    </r>
    <r>
      <rPr>
        <sz val="11"/>
        <rFont val="Arial"/>
        <family val="2"/>
      </rPr>
      <t>)</t>
    </r>
  </si>
  <si>
    <t>TIP IA01435</t>
    <phoneticPr fontId="0"/>
  </si>
  <si>
    <t>Change subinventory status (RGA Shipped Drives NOV2018)</t>
    <phoneticPr fontId="0"/>
  </si>
  <si>
    <t>IT0000000020201811130002</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</si>
  <si>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_20181112(TIP-ISD DB</t>
    </r>
    <r>
      <rPr>
        <sz val="11"/>
        <rFont val="ＭＳ Ｐゴシック"/>
        <family val="3"/>
        <charset val="128"/>
      </rPr>
      <t>更新</t>
    </r>
    <r>
      <rPr>
        <sz val="11"/>
        <rFont val="Arial"/>
        <family val="2"/>
      </rPr>
      <t>)</t>
    </r>
  </si>
  <si>
    <t>TIP IA01436</t>
  </si>
  <si>
    <t>We received a  request for new Oracle Printer registration</t>
  </si>
  <si>
    <t>TIP IA01437</t>
    <phoneticPr fontId="0"/>
  </si>
  <si>
    <t>Data insertion of EHD Packing Completion for OCT-2018</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</si>
  <si>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10</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</si>
  <si>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IA01438</t>
  </si>
  <si>
    <t>IT0000000022201811150001</t>
    <phoneticPr fontId="0"/>
  </si>
  <si>
    <r>
      <t>TIP PRAS TIP PRAS VMI</t>
    </r>
    <r>
      <rPr>
        <sz val="11"/>
        <rFont val="ＭＳ Ｐゴシック"/>
        <family val="3"/>
        <charset val="128"/>
      </rPr>
      <t>払出しエラー</t>
    </r>
    <r>
      <rPr>
        <sz val="11"/>
        <rFont val="Arial"/>
        <family val="2"/>
      </rPr>
      <t>(</t>
    </r>
    <r>
      <rPr>
        <sz val="11"/>
        <rFont val="ＭＳ Ｐゴシック"/>
        <family val="3"/>
        <charset val="128"/>
      </rPr>
      <t>小文字インボイス</t>
    </r>
    <r>
      <rPr>
        <sz val="11"/>
        <rFont val="Arial"/>
        <family val="2"/>
      </rPr>
      <t>)</t>
    </r>
    <r>
      <rPr>
        <sz val="11"/>
        <rFont val="ＭＳ Ｐゴシック"/>
        <family val="3"/>
        <charset val="128"/>
      </rPr>
      <t>リカバリ対応</t>
    </r>
    <r>
      <rPr>
        <sz val="11"/>
        <rFont val="Arial"/>
        <family val="2"/>
      </rPr>
      <t>(ME-Sui DB</t>
    </r>
    <r>
      <rPr>
        <sz val="11"/>
        <rFont val="ＭＳ Ｐゴシック"/>
        <family val="3"/>
        <charset val="128"/>
      </rPr>
      <t>更新</t>
    </r>
    <r>
      <rPr>
        <sz val="11"/>
        <rFont val="Arial"/>
        <family val="2"/>
      </rPr>
      <t>)</t>
    </r>
  </si>
  <si>
    <t>TIP IA01439</t>
    <phoneticPr fontId="0"/>
  </si>
  <si>
    <t>Recovery on PCM_WHSE_ISSUE_IND</t>
  </si>
  <si>
    <t>Discrepancy on PRAS/PMS - PMS/PRAS QTY. Actual picking QTY transaction for IND Org was not reflected to PRAS-EBS. Due to there is no setup transaction type under cost center Discrepancy on PRAS/PMS - PMS/PRAS QTY. Actual picking QTY transaction for IND Org was not reflected to PRAS-EBS.</t>
  </si>
  <si>
    <t>IT0000000020201811160001</t>
    <phoneticPr fontId="0"/>
  </si>
  <si>
    <r>
      <t>TIP PRAS PCM_WHSE_ISSUE_IND</t>
    </r>
    <r>
      <rPr>
        <sz val="11"/>
        <rFont val="ＭＳ Ｐゴシック"/>
        <family val="3"/>
        <charset val="128"/>
      </rPr>
      <t>のリカバリ対応</t>
    </r>
    <r>
      <rPr>
        <sz val="11"/>
        <rFont val="Arial"/>
        <family val="2"/>
      </rPr>
      <t>_20181030(TIP-ISD DB</t>
    </r>
    <r>
      <rPr>
        <sz val="11"/>
        <rFont val="ＭＳ Ｐゴシック"/>
        <family val="3"/>
        <charset val="128"/>
      </rPr>
      <t>更新</t>
    </r>
    <r>
      <rPr>
        <sz val="11"/>
        <rFont val="Arial"/>
        <family val="2"/>
      </rPr>
      <t>)</t>
    </r>
  </si>
  <si>
    <t>TIP IA01440</t>
    <phoneticPr fontId="0"/>
  </si>
  <si>
    <t>Insertion of Deleted Positionon XXPUR_PRPO_AFC_LINE</t>
  </si>
  <si>
    <t>User deleted the requestor position in approval hierarchy resulting new flow version can't be seen on the application side while the reflected is the active flow version but NEW button is disabled</t>
  </si>
  <si>
    <t>IT0000000020201811190001</t>
    <phoneticPr fontId="0"/>
  </si>
  <si>
    <r>
      <t xml:space="preserve">TIP PRAS </t>
    </r>
    <r>
      <rPr>
        <sz val="11"/>
        <rFont val="ＭＳ Ｐゴシック"/>
        <family val="3"/>
        <charset val="128"/>
      </rPr>
      <t>シーケンス</t>
    </r>
    <r>
      <rPr>
        <sz val="11"/>
        <rFont val="Arial"/>
        <family val="2"/>
      </rPr>
      <t>(XXPUR_AFC_L_SEQ)</t>
    </r>
    <r>
      <rPr>
        <sz val="11"/>
        <rFont val="ＭＳ Ｐゴシック"/>
        <family val="3"/>
        <charset val="128"/>
      </rPr>
      <t>のカウントアップ対応</t>
    </r>
    <r>
      <rPr>
        <sz val="11"/>
        <rFont val="Arial"/>
        <family val="2"/>
      </rPr>
      <t>_20181116(TIP-ISD DB</t>
    </r>
    <r>
      <rPr>
        <sz val="11"/>
        <rFont val="ＭＳ Ｐゴシック"/>
        <family val="3"/>
        <charset val="128"/>
      </rPr>
      <t>更新</t>
    </r>
    <r>
      <rPr>
        <sz val="11"/>
        <rFont val="Arial"/>
        <family val="2"/>
      </rPr>
      <t>)</t>
    </r>
  </si>
  <si>
    <t>TIP IA01442</t>
    <phoneticPr fontId="0"/>
  </si>
  <si>
    <t>PR approval flow of MMC4 section currently has 2 active flows. Performed urgent DB update to deactivate other active flow.</t>
  </si>
  <si>
    <t>IT0000000020201811260001</t>
    <phoneticPr fontId="0"/>
  </si>
  <si>
    <r>
      <t>TIP PRAS PUR PRPO</t>
    </r>
    <r>
      <rPr>
        <sz val="11"/>
        <rFont val="ＭＳ Ｐゴシック"/>
        <family val="3"/>
        <charset val="128"/>
      </rPr>
      <t>承認フローのリカバリ対応</t>
    </r>
    <r>
      <rPr>
        <sz val="11"/>
        <rFont val="Arial"/>
        <family val="2"/>
      </rPr>
      <t>_20181120(TIP-ISD DB</t>
    </r>
    <r>
      <rPr>
        <sz val="11"/>
        <rFont val="ＭＳ Ｐゴシック"/>
        <family val="3"/>
        <charset val="128"/>
      </rPr>
      <t>更新</t>
    </r>
    <r>
      <rPr>
        <sz val="11"/>
        <rFont val="Arial"/>
        <family val="2"/>
      </rPr>
      <t>)</t>
    </r>
  </si>
  <si>
    <t>TIP IA01443</t>
    <phoneticPr fontId="0"/>
  </si>
  <si>
    <t>Incorrect Price Allocation (GDM470001859)</t>
  </si>
  <si>
    <t>Global Buyer entered zero price allocation item for the period Oct - Dec 2018 for GDM470001859 resulting to no BPOs created</t>
  </si>
  <si>
    <t>IT0000000022201811260001</t>
    <phoneticPr fontId="0"/>
  </si>
  <si>
    <r>
      <t xml:space="preserve">TIP PRAS PUR </t>
    </r>
    <r>
      <rPr>
        <sz val="11"/>
        <rFont val="ＭＳ Ｐゴシック"/>
        <family val="3"/>
        <charset val="128"/>
      </rPr>
      <t>不正アロケーションの修正</t>
    </r>
    <r>
      <rPr>
        <sz val="11"/>
        <rFont val="Arial"/>
        <family val="2"/>
      </rPr>
      <t>(ME-Sui DB</t>
    </r>
    <r>
      <rPr>
        <sz val="11"/>
        <rFont val="ＭＳ Ｐゴシック"/>
        <family val="3"/>
        <charset val="128"/>
      </rPr>
      <t>更新</t>
    </r>
    <r>
      <rPr>
        <sz val="11"/>
        <rFont val="Arial"/>
        <family val="2"/>
      </rPr>
      <t>)</t>
    </r>
  </si>
  <si>
    <t>TIP IA01447</t>
    <phoneticPr fontId="0"/>
  </si>
  <si>
    <t>Recovery of ESD Completion hang up transactions</t>
    <phoneticPr fontId="0"/>
  </si>
  <si>
    <t>ESD Completion of (24) Jobs that did not successfully completed.</t>
  </si>
  <si>
    <t>IT0000000020201811270002</t>
    <phoneticPr fontId="0"/>
  </si>
  <si>
    <r>
      <t>TIP PRAS ESD</t>
    </r>
    <r>
      <rPr>
        <sz val="11"/>
        <rFont val="ＭＳ Ｐゴシック"/>
        <family val="3"/>
        <charset val="128"/>
      </rPr>
      <t>完成データリカバリ</t>
    </r>
    <r>
      <rPr>
        <sz val="11"/>
        <rFont val="Arial"/>
        <family val="2"/>
      </rPr>
      <t>_20181126(TIP-ISD DB</t>
    </r>
    <r>
      <rPr>
        <sz val="11"/>
        <rFont val="ＭＳ Ｐゴシック"/>
        <family val="3"/>
        <charset val="128"/>
      </rPr>
      <t>更新</t>
    </r>
    <r>
      <rPr>
        <sz val="11"/>
        <rFont val="Arial"/>
        <family val="2"/>
      </rPr>
      <t>)</t>
    </r>
  </si>
  <si>
    <t>TIP IA01427</t>
    <phoneticPr fontId="0"/>
  </si>
  <si>
    <t>Additional Subinventory for Enterprise PCBA</t>
    <phoneticPr fontId="0"/>
  </si>
  <si>
    <t>Create additional subinventory which are EPCLINE-A, EPCFIN-A &amp; EPCSCP-A</t>
  </si>
  <si>
    <t>TIP IB01431</t>
    <phoneticPr fontId="0"/>
  </si>
  <si>
    <t>Change email address of the HDD No BOM notification mail(Request for HLL)</t>
    <phoneticPr fontId="0"/>
  </si>
  <si>
    <t>IT0000000022201811080001</t>
    <phoneticPr fontId="0"/>
  </si>
  <si>
    <r>
      <t>TIP PRAS HDD No BOM</t>
    </r>
    <r>
      <rPr>
        <sz val="11"/>
        <rFont val="ＭＳ Ｐゴシック"/>
        <family val="3"/>
        <charset val="128"/>
      </rPr>
      <t>アラートメール送信アドレス変更</t>
    </r>
    <r>
      <rPr>
        <sz val="11"/>
        <rFont val="Arial"/>
        <family val="2"/>
      </rPr>
      <t>(Request for HLL)</t>
    </r>
  </si>
  <si>
    <t>TIP IA01441</t>
  </si>
  <si>
    <t>Request to Add Restriction in INVF0033 Warehousing for CCPH - HDD Org</t>
  </si>
  <si>
    <t>Currently, there is no restriction in Warehousing Screen for Mobile. Wherein user can still transact completion during period 12:00AM to 7AM. Need to add protection to avoid reflecting of transaction to end of the month data.</t>
  </si>
  <si>
    <t>IT0000000020201811300001</t>
    <phoneticPr fontId="0"/>
  </si>
  <si>
    <r>
      <t>TIP PRAS HDD</t>
    </r>
    <r>
      <rPr>
        <sz val="11"/>
        <rFont val="ＭＳ Ｐゴシック"/>
        <family val="3"/>
        <charset val="128"/>
      </rPr>
      <t>倉入処理の月初日入力制限</t>
    </r>
    <r>
      <rPr>
        <sz val="11"/>
        <rFont val="Arial"/>
        <family val="2"/>
      </rPr>
      <t>(TIP-ISD DB</t>
    </r>
    <r>
      <rPr>
        <sz val="11"/>
        <rFont val="ＭＳ Ｐゴシック"/>
        <family val="3"/>
        <charset val="128"/>
      </rPr>
      <t>更新</t>
    </r>
    <r>
      <rPr>
        <sz val="11"/>
        <rFont val="Arial"/>
        <family val="2"/>
      </rPr>
      <t>)</t>
    </r>
  </si>
  <si>
    <t>TIP IB01444</t>
    <phoneticPr fontId="0"/>
  </si>
  <si>
    <t>TIP Invoice for eSSD series prefix segregation</t>
    <phoneticPr fontId="0"/>
  </si>
  <si>
    <t>Update first digit of eSSD invoice number</t>
    <phoneticPr fontId="0"/>
  </si>
  <si>
    <t>IT0000000022201811220001</t>
    <phoneticPr fontId="0"/>
  </si>
  <si>
    <r>
      <t>TIP PRAS eSSD Invoice</t>
    </r>
    <r>
      <rPr>
        <sz val="11"/>
        <rFont val="ＭＳ Ｐゴシック"/>
        <family val="3"/>
        <charset val="128"/>
      </rPr>
      <t>番号</t>
    </r>
    <r>
      <rPr>
        <sz val="11"/>
        <rFont val="Arial"/>
        <family val="2"/>
      </rPr>
      <t xml:space="preserve"> </t>
    </r>
    <r>
      <rPr>
        <sz val="11"/>
        <rFont val="ＭＳ Ｐゴシック"/>
        <family val="3"/>
        <charset val="128"/>
      </rPr>
      <t>頭文字変更</t>
    </r>
    <r>
      <rPr>
        <sz val="11"/>
        <rFont val="Arial"/>
        <family val="2"/>
      </rPr>
      <t>(ME-Sui DB</t>
    </r>
    <r>
      <rPr>
        <sz val="11"/>
        <rFont val="ＭＳ Ｐゴシック"/>
        <family val="3"/>
        <charset val="128"/>
      </rPr>
      <t>更新</t>
    </r>
    <r>
      <rPr>
        <sz val="11"/>
        <rFont val="Arial"/>
        <family val="2"/>
      </rPr>
      <t>)</t>
    </r>
  </si>
  <si>
    <t>TIP IA01445</t>
    <phoneticPr fontId="0"/>
  </si>
  <si>
    <t>Update on Email Recipients for Alert Notifications</t>
    <phoneticPr fontId="0"/>
  </si>
  <si>
    <t>Request to update email TO and CC recipients of two notificaitons</t>
  </si>
  <si>
    <t>IT0000000020201811270004</t>
    <phoneticPr fontId="0"/>
  </si>
  <si>
    <r>
      <t xml:space="preserve">TIP PRAS PUR </t>
    </r>
    <r>
      <rPr>
        <sz val="11"/>
        <rFont val="ＭＳ Ｐゴシック"/>
        <family val="3"/>
        <charset val="128"/>
      </rPr>
      <t>アラート通知メールの受信者更新対応</t>
    </r>
    <r>
      <rPr>
        <sz val="11"/>
        <rFont val="Arial"/>
        <family val="2"/>
      </rPr>
      <t>(TIP-ISD DB</t>
    </r>
    <r>
      <rPr>
        <sz val="11"/>
        <rFont val="ＭＳ Ｐゴシック"/>
        <family val="3"/>
        <charset val="128"/>
      </rPr>
      <t>更新</t>
    </r>
    <r>
      <rPr>
        <sz val="11"/>
        <rFont val="Arial"/>
        <family val="2"/>
      </rPr>
      <t>)</t>
    </r>
  </si>
  <si>
    <t>TIP IA01446</t>
    <phoneticPr fontId="0"/>
  </si>
  <si>
    <t>Recompilation of XXPUR_REJECTED_PRICE Notification</t>
  </si>
  <si>
    <t xml:space="preserve">Added validation </t>
  </si>
  <si>
    <t>IT0000000020201811290001</t>
    <phoneticPr fontId="0"/>
  </si>
  <si>
    <r>
      <t>TIP PRAS XXPUR_REJECTED_PRICE</t>
    </r>
    <r>
      <rPr>
        <sz val="11"/>
        <rFont val="ＭＳ Ｐゴシック"/>
        <family val="3"/>
        <charset val="128"/>
      </rPr>
      <t>アラート通知の修正</t>
    </r>
    <r>
      <rPr>
        <sz val="11"/>
        <rFont val="Arial"/>
        <family val="2"/>
      </rPr>
      <t>_20181129(TIP-ISD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</si>
  <si>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IA01448</t>
    <phoneticPr fontId="0"/>
  </si>
  <si>
    <t>Data import of Snapshot Email Recipients for New Subinventory  in TIP_TBL_SEND_MAIL</t>
    <phoneticPr fontId="0"/>
  </si>
  <si>
    <t>To insert new snapshot email recipients for  new subinventory (EPCLINE-A)</t>
    <phoneticPr fontId="0"/>
  </si>
  <si>
    <t>IT0000000020201811270003</t>
    <phoneticPr fontId="0"/>
  </si>
  <si>
    <r>
      <t>TIP PRAS SnapShot</t>
    </r>
    <r>
      <rPr>
        <sz val="11"/>
        <rFont val="ＭＳ Ｐゴシック"/>
        <family val="3"/>
        <charset val="128"/>
      </rPr>
      <t>取得通知メールの送信対象</t>
    </r>
    <r>
      <rPr>
        <sz val="11"/>
        <rFont val="Arial"/>
        <family val="2"/>
      </rPr>
      <t>Subinventory</t>
    </r>
    <r>
      <rPr>
        <sz val="11"/>
        <rFont val="ＭＳ Ｐゴシック"/>
        <family val="3"/>
        <charset val="128"/>
      </rPr>
      <t>追加</t>
    </r>
    <r>
      <rPr>
        <sz val="11"/>
        <rFont val="Arial"/>
        <family val="2"/>
      </rPr>
      <t>(TIP-ISD DB</t>
    </r>
    <r>
      <rPr>
        <sz val="11"/>
        <rFont val="ＭＳ Ｐゴシック"/>
        <family val="3"/>
        <charset val="128"/>
      </rPr>
      <t>更新</t>
    </r>
    <r>
      <rPr>
        <sz val="11"/>
        <rFont val="Arial"/>
        <family val="2"/>
      </rPr>
      <t>)</t>
    </r>
  </si>
  <si>
    <t>TIP IB01449</t>
    <phoneticPr fontId="0"/>
  </si>
  <si>
    <t>IT0000000022201811270001</t>
    <phoneticPr fontId="0"/>
  </si>
  <si>
    <t>TIP IB01450</t>
  </si>
  <si>
    <t>Item not registered PO import auto re-execution</t>
    <phoneticPr fontId="0"/>
  </si>
  <si>
    <t>IT0000000022201811280002</t>
    <phoneticPr fontId="0"/>
  </si>
  <si>
    <r>
      <t xml:space="preserve">TIP PRAS </t>
    </r>
    <r>
      <rPr>
        <sz val="11"/>
        <rFont val="ＭＳ Ｐゴシック"/>
        <family val="3"/>
        <charset val="128"/>
      </rPr>
      <t>型番未登録</t>
    </r>
    <r>
      <rPr>
        <sz val="11"/>
        <rFont val="Arial"/>
        <family val="2"/>
      </rPr>
      <t>PO</t>
    </r>
    <r>
      <rPr>
        <sz val="11"/>
        <rFont val="ＭＳ Ｐゴシック"/>
        <family val="3"/>
        <charset val="128"/>
      </rPr>
      <t>取込の自動実行対応</t>
    </r>
    <r>
      <rPr>
        <sz val="11"/>
        <rFont val="Arial"/>
        <family val="2"/>
      </rPr>
      <t>(ME-Sui</t>
    </r>
    <r>
      <rPr>
        <sz val="11"/>
        <rFont val="ＭＳ Ｐゴシック"/>
        <family val="3"/>
        <charset val="128"/>
      </rPr>
      <t>開発適用</t>
    </r>
    <r>
      <rPr>
        <sz val="11"/>
        <rFont val="Arial"/>
        <family val="2"/>
      </rPr>
      <t>)</t>
    </r>
  </si>
  <si>
    <t>TIP IB01451</t>
    <phoneticPr fontId="0"/>
  </si>
  <si>
    <t>Modification of STMA Judgment encryption check process(Request for HLL)</t>
    <phoneticPr fontId="0"/>
  </si>
  <si>
    <t>IT0000000022201811300001</t>
    <phoneticPr fontId="0"/>
  </si>
  <si>
    <r>
      <t>TIP PRAS STMA</t>
    </r>
    <r>
      <rPr>
        <sz val="11"/>
        <rFont val="ＭＳ Ｐゴシック"/>
        <family val="3"/>
        <charset val="128"/>
      </rPr>
      <t>対応</t>
    </r>
    <r>
      <rPr>
        <sz val="11"/>
        <rFont val="Arial"/>
        <family val="2"/>
      </rPr>
      <t xml:space="preserve"> </t>
    </r>
    <r>
      <rPr>
        <sz val="11"/>
        <rFont val="ＭＳ Ｐゴシック"/>
        <family val="3"/>
        <charset val="128"/>
      </rPr>
      <t>暗号化チェック部分修正</t>
    </r>
    <r>
      <rPr>
        <sz val="11"/>
        <rFont val="Arial"/>
        <family val="2"/>
      </rPr>
      <t>(ME-Sui</t>
    </r>
    <r>
      <rPr>
        <sz val="11"/>
        <rFont val="ＭＳ Ｐゴシック"/>
        <family val="3"/>
        <charset val="128"/>
      </rPr>
      <t>開発適用</t>
    </r>
    <r>
      <rPr>
        <sz val="11"/>
        <rFont val="Arial"/>
        <family val="2"/>
      </rPr>
      <t>)(Request for HLL)</t>
    </r>
  </si>
  <si>
    <t>TIP IA01452</t>
    <phoneticPr fontId="0"/>
  </si>
  <si>
    <t>Data Purging for Standard IF PO Tables</t>
  </si>
  <si>
    <t>Data purging of Standa IF tables</t>
  </si>
  <si>
    <t>IT0000000012201811290001</t>
    <phoneticPr fontId="0"/>
  </si>
  <si>
    <r>
      <t>TIP PRAS PUR OIF</t>
    </r>
    <r>
      <rPr>
        <sz val="11"/>
        <rFont val="ＭＳ Ｐゴシック"/>
        <family val="3"/>
        <charset val="128"/>
      </rPr>
      <t>データパージ／</t>
    </r>
    <r>
      <rPr>
        <sz val="11"/>
        <rFont val="Arial"/>
        <family val="2"/>
      </rPr>
      <t>EBS</t>
    </r>
    <r>
      <rPr>
        <sz val="11"/>
        <rFont val="ＭＳ Ｐゴシック"/>
        <family val="3"/>
        <charset val="128"/>
      </rPr>
      <t>実行職責の追加</t>
    </r>
  </si>
  <si>
    <t>TIP IA01453</t>
  </si>
  <si>
    <t>Subinventory Transfer due to duplicate transactions on HPCLINE-C to HPCSCP-C</t>
  </si>
  <si>
    <t>To remove the variance in WIP Material Transactin Report and to Scrap Viewing</t>
  </si>
  <si>
    <t>TIP IA01454</t>
  </si>
  <si>
    <t>Recovery of incorrect bl_date input in G-Logos and PRAS</t>
  </si>
  <si>
    <t>Export member  assumes that the date entered on the "BL Date" portion was Nov. 28, 2018.</t>
  </si>
  <si>
    <t>IMPEX</t>
  </si>
  <si>
    <t>IT0000000020201812040002</t>
    <phoneticPr fontId="0"/>
  </si>
  <si>
    <r>
      <t>TIP PRAS BL Date</t>
    </r>
    <r>
      <rPr>
        <sz val="11"/>
        <rFont val="ＭＳ Ｐゴシック"/>
        <family val="3"/>
        <charset val="128"/>
      </rPr>
      <t>リカバリ</t>
    </r>
    <r>
      <rPr>
        <sz val="11"/>
        <rFont val="Arial"/>
        <family val="2"/>
      </rPr>
      <t>_20181129(ME-Sui DB</t>
    </r>
    <r>
      <rPr>
        <sz val="11"/>
        <rFont val="ＭＳ Ｐゴシック"/>
        <family val="3"/>
        <charset val="128"/>
      </rPr>
      <t>更新／</t>
    </r>
    <r>
      <rPr>
        <sz val="11"/>
        <rFont val="Arial"/>
        <family val="2"/>
      </rPr>
      <t>TIP-ISD DB</t>
    </r>
    <r>
      <rPr>
        <sz val="11"/>
        <rFont val="ＭＳ Ｐゴシック"/>
        <family val="3"/>
        <charset val="128"/>
      </rPr>
      <t>更新</t>
    </r>
    <r>
      <rPr>
        <sz val="11"/>
        <rFont val="Arial"/>
        <family val="2"/>
      </rPr>
      <t>)</t>
    </r>
  </si>
  <si>
    <t>TIP IA01455</t>
  </si>
  <si>
    <t>Recovery of Double Transaction for HPCFIN-C (WIP COMPLETION)</t>
  </si>
  <si>
    <t>This is to avoid double capturing during auto collection.</t>
  </si>
  <si>
    <t>IT0000000020201812040001</t>
    <phoneticPr fontId="0"/>
  </si>
  <si>
    <r>
      <t>TIP PRAS HPC</t>
    </r>
    <r>
      <rPr>
        <sz val="11"/>
        <rFont val="ＭＳ Ｐゴシック"/>
        <family val="3"/>
        <charset val="128"/>
      </rPr>
      <t>完成処理エラーデータリカバリ</t>
    </r>
    <r>
      <rPr>
        <sz val="11"/>
        <rFont val="Arial"/>
        <family val="2"/>
      </rPr>
      <t>_20181129(TIP-ISD DB</t>
    </r>
    <r>
      <rPr>
        <sz val="11"/>
        <rFont val="ＭＳ Ｐゴシック"/>
        <family val="3"/>
        <charset val="128"/>
      </rPr>
      <t>更新</t>
    </r>
    <r>
      <rPr>
        <sz val="11"/>
        <rFont val="Arial"/>
        <family val="2"/>
      </rPr>
      <t>)</t>
    </r>
  </si>
  <si>
    <t>TIP IA01456</t>
  </si>
  <si>
    <t>Exclusion of Negative and Zero Net Pay in Payroll for Rank and File</t>
  </si>
  <si>
    <t>Payroll Process for Rank and File needs rollback procedures to exclude negative and zero payroll. Data was already interfaced to GL.</t>
  </si>
  <si>
    <t>IT0000000020201812040003</t>
    <phoneticPr fontId="0"/>
  </si>
  <si>
    <r>
      <t xml:space="preserve">TIP PRAS GAIA </t>
    </r>
    <r>
      <rPr>
        <sz val="11"/>
        <rFont val="ＭＳ Ｐゴシック"/>
        <family val="3"/>
        <charset val="128"/>
      </rPr>
      <t>インターフェースデータリカバリ対応</t>
    </r>
    <r>
      <rPr>
        <sz val="11"/>
        <rFont val="Arial"/>
        <family val="2"/>
      </rPr>
      <t>_20181127(TIP-ISD DB</t>
    </r>
    <r>
      <rPr>
        <sz val="11"/>
        <rFont val="ＭＳ Ｐゴシック"/>
        <family val="3"/>
        <charset val="128"/>
      </rPr>
      <t>更新</t>
    </r>
    <r>
      <rPr>
        <sz val="11"/>
        <rFont val="Arial"/>
        <family val="2"/>
      </rPr>
      <t>)</t>
    </r>
  </si>
  <si>
    <t>TIP IA01457</t>
    <phoneticPr fontId="0"/>
  </si>
  <si>
    <t>Data insertion of EHD Packing Completion for NOV-2018</t>
  </si>
  <si>
    <t>IT0000000020201812120002</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</si>
  <si>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11</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</si>
  <si>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IA01458</t>
  </si>
  <si>
    <t>Change subinventory status (RGA Shipped Drives DEC2018)</t>
  </si>
  <si>
    <t>IT0000000020201812110001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</si>
  <si>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_20181207(TIP-ISD DB</t>
    </r>
    <r>
      <rPr>
        <sz val="11"/>
        <rFont val="ＭＳ Ｐゴシック"/>
        <family val="3"/>
        <charset val="128"/>
      </rPr>
      <t>更新</t>
    </r>
    <r>
      <rPr>
        <sz val="11"/>
        <rFont val="Arial"/>
        <family val="2"/>
      </rPr>
      <t>)</t>
    </r>
  </si>
  <si>
    <t>TIP IA01459</t>
  </si>
  <si>
    <t>IT0000000020201812120003</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</si>
  <si>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11</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</si>
  <si>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IA01460</t>
  </si>
  <si>
    <t>EUVS Status update</t>
  </si>
  <si>
    <t>Need to change status from approve to rejected to reprocess reapproval of EUVS.</t>
  </si>
  <si>
    <t>IT0000000020201812120001</t>
    <phoneticPr fontId="0"/>
  </si>
  <si>
    <r>
      <t>TIP PRAS EUVS</t>
    </r>
    <r>
      <rPr>
        <sz val="11"/>
        <rFont val="ＭＳ Ｐゴシック"/>
        <family val="3"/>
        <charset val="128"/>
      </rPr>
      <t>テーブルのステータス更新</t>
    </r>
    <r>
      <rPr>
        <sz val="11"/>
        <rFont val="Arial"/>
        <family val="2"/>
      </rPr>
      <t>(TIP-ISD DB</t>
    </r>
    <r>
      <rPr>
        <sz val="11"/>
        <rFont val="ＭＳ Ｐゴシック"/>
        <family val="3"/>
        <charset val="128"/>
      </rPr>
      <t>更新</t>
    </r>
    <r>
      <rPr>
        <sz val="11"/>
        <rFont val="Arial"/>
        <family val="2"/>
      </rPr>
      <t>)</t>
    </r>
  </si>
  <si>
    <t>TIP IB01461</t>
    <phoneticPr fontId="0"/>
  </si>
  <si>
    <t>Recovery of Calcomp Shipping status update process error</t>
    <phoneticPr fontId="0"/>
  </si>
  <si>
    <t>IT0000000020201812110002</t>
    <phoneticPr fontId="0"/>
  </si>
  <si>
    <r>
      <t>TIP PRAS Calcomp</t>
    </r>
    <r>
      <rPr>
        <sz val="11"/>
        <rFont val="ＭＳ Ｐゴシック"/>
        <family val="3"/>
        <charset val="128"/>
      </rPr>
      <t>出荷ステータス更新処理エラーリカバリ</t>
    </r>
    <r>
      <rPr>
        <sz val="11"/>
        <rFont val="Arial"/>
        <family val="2"/>
      </rPr>
      <t>(ME-Sui DB</t>
    </r>
    <r>
      <rPr>
        <sz val="11"/>
        <rFont val="ＭＳ Ｐゴシック"/>
        <family val="3"/>
        <charset val="128"/>
      </rPr>
      <t>更新</t>
    </r>
    <r>
      <rPr>
        <sz val="11"/>
        <rFont val="Arial"/>
        <family val="2"/>
      </rPr>
      <t>)</t>
    </r>
  </si>
  <si>
    <t>TIP IA01463</t>
    <phoneticPr fontId="0"/>
  </si>
  <si>
    <t>Cancellation of AP invoices with errors in XX00IFAP STG table</t>
    <phoneticPr fontId="0"/>
  </si>
  <si>
    <t>Cancellation of invoice number CR-MPE-1218-0001 that was not interfaced to GAIA. Will re-process this invoice in a seperate batch</t>
  </si>
  <si>
    <t>IT0000000020201812190002</t>
    <phoneticPr fontId="0"/>
  </si>
  <si>
    <r>
      <t>TIP PRAS AP</t>
    </r>
    <r>
      <rPr>
        <sz val="11"/>
        <rFont val="ＭＳ Ｐゴシック"/>
        <family val="3"/>
        <charset val="128"/>
      </rPr>
      <t>インボイスエラーのリカバリ対応</t>
    </r>
    <r>
      <rPr>
        <sz val="11"/>
        <rFont val="Arial"/>
        <family val="2"/>
      </rPr>
      <t>_20181217(TIP-ISD DB</t>
    </r>
    <r>
      <rPr>
        <sz val="11"/>
        <rFont val="ＭＳ Ｐゴシック"/>
        <family val="3"/>
        <charset val="128"/>
      </rPr>
      <t>更新</t>
    </r>
    <r>
      <rPr>
        <sz val="11"/>
        <rFont val="Arial"/>
        <family val="2"/>
      </rPr>
      <t>)</t>
    </r>
  </si>
  <si>
    <t>TIP IA01464</t>
    <phoneticPr fontId="0"/>
  </si>
  <si>
    <t>Cancellation of BS Transaction with no workflow sent</t>
  </si>
  <si>
    <t>To avoid duplicate application in DNCN system, transaction is needed to be cancelled. Reason is WF notification was not sent to approvers. (Performed urgent recovery as per BU requested to finalize this transaction within the day)</t>
  </si>
  <si>
    <t>IT0000000020201812190001</t>
    <phoneticPr fontId="0"/>
  </si>
  <si>
    <r>
      <t xml:space="preserve">TIP PRAS </t>
    </r>
    <r>
      <rPr>
        <sz val="11"/>
        <rFont val="ＭＳ Ｐゴシック"/>
        <family val="3"/>
        <charset val="128"/>
      </rPr>
      <t>ワークフロー送信のない</t>
    </r>
    <r>
      <rPr>
        <sz val="11"/>
        <rFont val="Arial"/>
        <family val="2"/>
      </rPr>
      <t>BS</t>
    </r>
    <r>
      <rPr>
        <sz val="11"/>
        <rFont val="ＭＳ Ｐゴシック"/>
        <family val="3"/>
        <charset val="128"/>
      </rPr>
      <t>取引のキャンセル</t>
    </r>
    <r>
      <rPr>
        <sz val="11"/>
        <rFont val="Arial"/>
        <family val="2"/>
      </rPr>
      <t>_20181217(TIP-ISD DB</t>
    </r>
    <r>
      <rPr>
        <sz val="11"/>
        <rFont val="ＭＳ Ｐゴシック"/>
        <family val="3"/>
        <charset val="128"/>
      </rPr>
      <t>更新</t>
    </r>
    <r>
      <rPr>
        <sz val="11"/>
        <rFont val="Arial"/>
        <family val="2"/>
      </rPr>
      <t>)</t>
    </r>
  </si>
  <si>
    <t>TIP IA01462</t>
    <phoneticPr fontId="0"/>
  </si>
  <si>
    <t>Uploading of EHD Physical Inventory Item Master for DEC-2018 PI</t>
    <phoneticPr fontId="0"/>
  </si>
  <si>
    <t xml:space="preserve"> IT0000000020201812180002 </t>
    <phoneticPr fontId="0"/>
  </si>
  <si>
    <r>
      <t>TIP PRAS EHD PI</t>
    </r>
    <r>
      <rPr>
        <sz val="11"/>
        <rFont val="ＭＳ Ｐゴシック"/>
        <family val="3"/>
        <charset val="128"/>
      </rPr>
      <t>システム用品目マスタデータ投入</t>
    </r>
    <r>
      <rPr>
        <sz val="11"/>
        <rFont val="Arial"/>
        <family val="2"/>
      </rPr>
      <t>_201812(TIP-ISD DB</t>
    </r>
    <r>
      <rPr>
        <sz val="11"/>
        <rFont val="ＭＳ Ｐゴシック"/>
        <family val="3"/>
        <charset val="128"/>
      </rPr>
      <t>更新</t>
    </r>
    <r>
      <rPr>
        <sz val="11"/>
        <rFont val="Arial"/>
        <family val="2"/>
      </rPr>
      <t>)</t>
    </r>
  </si>
  <si>
    <t>TIP IA01465</t>
  </si>
  <si>
    <t>Development of AR Sales Report Generation</t>
  </si>
  <si>
    <t>To create real-time AR sales report for the month and eliminate daily manual consolidation of AR sales Interface data</t>
  </si>
  <si>
    <t>TIP IA01466</t>
    <phoneticPr fontId="0"/>
  </si>
  <si>
    <t>IT0000000020201901070004</t>
    <phoneticPr fontId="0"/>
  </si>
  <si>
    <r>
      <t xml:space="preserve">TIP PRAS EPC </t>
    </r>
    <r>
      <rPr>
        <sz val="11"/>
        <rFont val="ＭＳ Ｐゴシック"/>
        <family val="3"/>
        <charset val="128"/>
      </rPr>
      <t>新規サブインベントリ追加に伴うマスタ追加対応</t>
    </r>
    <r>
      <rPr>
        <sz val="11"/>
        <rFont val="Arial"/>
        <family val="2"/>
      </rPr>
      <t>_20181228(TIP-ISD DB</t>
    </r>
    <r>
      <rPr>
        <sz val="11"/>
        <rFont val="ＭＳ Ｐゴシック"/>
        <family val="3"/>
        <charset val="128"/>
      </rPr>
      <t>更新</t>
    </r>
    <r>
      <rPr>
        <sz val="11"/>
        <rFont val="Arial"/>
        <family val="2"/>
      </rPr>
      <t>)</t>
    </r>
  </si>
  <si>
    <t>TIP IA01467</t>
    <phoneticPr fontId="0"/>
  </si>
  <si>
    <t xml:space="preserve">Enhancement of Receipt Traveler </t>
  </si>
  <si>
    <t xml:space="preserve">To have a more effective detailed output of reports </t>
  </si>
  <si>
    <t>IT0000000020201901070011</t>
    <phoneticPr fontId="0"/>
  </si>
  <si>
    <r>
      <t xml:space="preserve">TIP PRAS </t>
    </r>
    <r>
      <rPr>
        <sz val="11"/>
        <rFont val="ＭＳ Ｐゴシック"/>
        <family val="3"/>
        <charset val="128"/>
      </rPr>
      <t>レシートトラベラ帳票の修正</t>
    </r>
    <r>
      <rPr>
        <sz val="11"/>
        <rFont val="Arial"/>
        <family val="2"/>
      </rPr>
      <t>_PUR_780(TIP-ISD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</si>
  <si>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IB01468</t>
    <phoneticPr fontId="0"/>
  </si>
  <si>
    <t>IT0000000020201901070012</t>
    <phoneticPr fontId="0"/>
  </si>
  <si>
    <r>
      <t xml:space="preserve">TIP PRAS </t>
    </r>
    <r>
      <rPr>
        <sz val="11"/>
        <rFont val="ＭＳ Ｐゴシック"/>
        <family val="3"/>
        <charset val="128"/>
      </rPr>
      <t>保留</t>
    </r>
    <r>
      <rPr>
        <sz val="11"/>
        <rFont val="Arial"/>
        <family val="2"/>
      </rPr>
      <t>IF</t>
    </r>
    <r>
      <rPr>
        <sz val="11"/>
        <rFont val="ＭＳ Ｐゴシック"/>
        <family val="3"/>
        <charset val="128"/>
      </rPr>
      <t>データのリカバリ</t>
    </r>
    <r>
      <rPr>
        <sz val="11"/>
        <rFont val="Arial"/>
        <family val="2"/>
      </rPr>
      <t>_20181227(ME-Sui DB</t>
    </r>
    <r>
      <rPr>
        <sz val="11"/>
        <rFont val="ＭＳ Ｐゴシック"/>
        <family val="3"/>
        <charset val="128"/>
      </rPr>
      <t>更新</t>
    </r>
    <r>
      <rPr>
        <sz val="11"/>
        <rFont val="Arial"/>
        <family val="2"/>
      </rPr>
      <t>)</t>
    </r>
  </si>
  <si>
    <t>TIP IA01469</t>
    <phoneticPr fontId="0"/>
  </si>
  <si>
    <t>Rerouting of Approval for HDD ScrapTransactions</t>
    <phoneticPr fontId="0"/>
  </si>
  <si>
    <t>Rerouting of of approval for HDD scrap</t>
  </si>
  <si>
    <t>IT0000000020201901070001</t>
    <phoneticPr fontId="0"/>
  </si>
  <si>
    <r>
      <t>TIP PRAS HDD Scrap</t>
    </r>
    <r>
      <rPr>
        <sz val="11"/>
        <rFont val="ＭＳ Ｐゴシック"/>
        <family val="3"/>
        <charset val="128"/>
      </rPr>
      <t>承認者変更対応</t>
    </r>
    <r>
      <rPr>
        <sz val="11"/>
        <rFont val="Arial"/>
        <family val="2"/>
      </rPr>
      <t>_20181227(TIP-ISD DB</t>
    </r>
    <r>
      <rPr>
        <sz val="11"/>
        <rFont val="ＭＳ Ｐゴシック"/>
        <family val="3"/>
        <charset val="128"/>
      </rPr>
      <t>更新</t>
    </r>
    <r>
      <rPr>
        <sz val="11"/>
        <rFont val="Arial"/>
        <family val="2"/>
      </rPr>
      <t>)</t>
    </r>
  </si>
  <si>
    <t>TIP IA01470</t>
    <phoneticPr fontId="0"/>
  </si>
  <si>
    <t>Recovery for Re-Snapshot for mHDD Physical Inventory</t>
    <phoneticPr fontId="0"/>
  </si>
  <si>
    <t>Positive variance quantity; Incorrect count</t>
  </si>
  <si>
    <t>IT0000000020201901070002</t>
    <phoneticPr fontId="0"/>
  </si>
  <si>
    <r>
      <t>TIP PRAS mHDD(HPC) PI</t>
    </r>
    <r>
      <rPr>
        <sz val="11"/>
        <rFont val="ＭＳ Ｐゴシック"/>
        <family val="3"/>
        <charset val="128"/>
      </rPr>
      <t>データリカバリ</t>
    </r>
    <r>
      <rPr>
        <sz val="11"/>
        <rFont val="Arial"/>
        <family val="2"/>
      </rPr>
      <t>_20171228(TIP-ISD DB</t>
    </r>
    <r>
      <rPr>
        <sz val="11"/>
        <rFont val="ＭＳ Ｐゴシック"/>
        <family val="3"/>
        <charset val="128"/>
      </rPr>
      <t>更新</t>
    </r>
    <r>
      <rPr>
        <sz val="11"/>
        <rFont val="Arial"/>
        <family val="2"/>
      </rPr>
      <t>)</t>
    </r>
  </si>
  <si>
    <t>TIP IA01471</t>
    <phoneticPr fontId="0"/>
  </si>
  <si>
    <t>Recovery for Re-Snapshot count transfer for EHDLINEHDD Physical Inventory</t>
    <phoneticPr fontId="0"/>
  </si>
  <si>
    <t>re-snapshot was requested due to additional under raised floor data and detected drives.</t>
  </si>
  <si>
    <t>IT0000000020201901070003</t>
    <phoneticPr fontId="0"/>
  </si>
  <si>
    <r>
      <t>TIP PRAS EHDLINEHDD PI</t>
    </r>
    <r>
      <rPr>
        <sz val="11"/>
        <rFont val="ＭＳ Ｐゴシック"/>
        <family val="3"/>
        <charset val="128"/>
      </rPr>
      <t>データリカバリ</t>
    </r>
    <r>
      <rPr>
        <sz val="11"/>
        <rFont val="Arial"/>
        <family val="2"/>
      </rPr>
      <t>_20171229(TIP-ISD DB</t>
    </r>
    <r>
      <rPr>
        <sz val="11"/>
        <rFont val="ＭＳ Ｐゴシック"/>
        <family val="3"/>
        <charset val="128"/>
      </rPr>
      <t>更新</t>
    </r>
    <r>
      <rPr>
        <sz val="11"/>
        <rFont val="Arial"/>
        <family val="2"/>
      </rPr>
      <t>)</t>
    </r>
  </si>
  <si>
    <t>TIP IA01472</t>
    <phoneticPr fontId="0"/>
  </si>
  <si>
    <t>Recovery of PI Adjustment Completed Warning status</t>
    <phoneticPr fontId="0"/>
  </si>
  <si>
    <t>IT0000000020201901070005</t>
    <phoneticPr fontId="0"/>
  </si>
  <si>
    <t>TIP IA01473</t>
  </si>
  <si>
    <t>Recovery of special character in IMMS code definition</t>
  </si>
  <si>
    <t>IA encountered incorrect report output due to special character entered.</t>
  </si>
  <si>
    <t>IT0000000020201901070007</t>
    <phoneticPr fontId="0"/>
  </si>
  <si>
    <r>
      <t>TIP PRAS IAS_BALANCE Description</t>
    </r>
    <r>
      <rPr>
        <sz val="11"/>
        <rFont val="ＭＳ Ｐゴシック"/>
        <family val="3"/>
        <charset val="128"/>
      </rPr>
      <t>の修正</t>
    </r>
    <r>
      <rPr>
        <sz val="11"/>
        <rFont val="Arial"/>
        <family val="2"/>
      </rPr>
      <t>_20181229(TIP-ISD DB</t>
    </r>
    <r>
      <rPr>
        <sz val="11"/>
        <rFont val="ＭＳ Ｐゴシック"/>
        <family val="3"/>
        <charset val="128"/>
      </rPr>
      <t>更新</t>
    </r>
    <r>
      <rPr>
        <sz val="11"/>
        <rFont val="Arial"/>
        <family val="2"/>
      </rPr>
      <t>)</t>
    </r>
  </si>
  <si>
    <t>TIP IA01474</t>
    <phoneticPr fontId="0"/>
  </si>
  <si>
    <t>Requestor cannot proceed with clicking of "OK" button on Pending PR window because AFC revision was submitted by different section.</t>
  </si>
  <si>
    <t>IT0000000020201901210002</t>
    <phoneticPr fontId="0"/>
  </si>
  <si>
    <r>
      <t>TIP PRAS PUR PRPO</t>
    </r>
    <r>
      <rPr>
        <sz val="11"/>
        <rFont val="ＭＳ Ｐゴシック"/>
        <family val="3"/>
        <charset val="128"/>
      </rPr>
      <t>承認フローのリカバリ対応</t>
    </r>
    <r>
      <rPr>
        <sz val="11"/>
        <rFont val="Arial"/>
        <family val="2"/>
      </rPr>
      <t>_20190102(TIP-ISD DB</t>
    </r>
    <r>
      <rPr>
        <sz val="11"/>
        <rFont val="ＭＳ Ｐゴシック"/>
        <family val="3"/>
        <charset val="128"/>
      </rPr>
      <t>更新</t>
    </r>
    <r>
      <rPr>
        <sz val="11"/>
        <rFont val="Arial"/>
        <family val="2"/>
      </rPr>
      <t>)</t>
    </r>
  </si>
  <si>
    <t>TIP IA01475</t>
    <phoneticPr fontId="0"/>
  </si>
  <si>
    <t>Recovery of NOT NULL PCB group in  TIP_PHYSINV_LINEDATA_IF</t>
  </si>
  <si>
    <t>Found space in PCB Group field resulting cannot edit in item master uploader.</t>
  </si>
  <si>
    <t>IT0000000020201901070006</t>
    <phoneticPr fontId="0"/>
  </si>
  <si>
    <r>
      <t>TIP PRAS HDD PI</t>
    </r>
    <r>
      <rPr>
        <sz val="11"/>
        <rFont val="ＭＳ Ｐゴシック"/>
        <family val="3"/>
        <charset val="128"/>
      </rPr>
      <t>データのミスアップロードリカバリ対応</t>
    </r>
    <r>
      <rPr>
        <sz val="11"/>
        <rFont val="Arial"/>
        <family val="2"/>
      </rPr>
      <t>_20181228(TIP-ISD DB</t>
    </r>
    <r>
      <rPr>
        <sz val="11"/>
        <rFont val="ＭＳ Ｐゴシック"/>
        <family val="3"/>
        <charset val="128"/>
      </rPr>
      <t>更新</t>
    </r>
    <r>
      <rPr>
        <sz val="11"/>
        <rFont val="Arial"/>
        <family val="2"/>
      </rPr>
      <t>)</t>
    </r>
  </si>
  <si>
    <t>TIP IA01476</t>
    <phoneticPr fontId="0"/>
  </si>
  <si>
    <t>Rollback of Post Processed Physical Inventory Count Data</t>
    <phoneticPr fontId="0"/>
  </si>
  <si>
    <t>MPP requested to rollback due to BIS data that was not uploaded</t>
  </si>
  <si>
    <t>IT0000000020201901070008</t>
    <phoneticPr fontId="0"/>
  </si>
  <si>
    <r>
      <t>TIP PRAS HDD PI</t>
    </r>
    <r>
      <rPr>
        <sz val="11"/>
        <rFont val="ＭＳ Ｐゴシック"/>
        <family val="3"/>
        <charset val="128"/>
      </rPr>
      <t>カウントデータのミスアップロードリカバリ対応</t>
    </r>
    <r>
      <rPr>
        <sz val="11"/>
        <rFont val="Arial"/>
        <family val="2"/>
      </rPr>
      <t>_20181229(TIP-ISD DB</t>
    </r>
    <r>
      <rPr>
        <sz val="11"/>
        <rFont val="ＭＳ Ｐゴシック"/>
        <family val="3"/>
        <charset val="128"/>
      </rPr>
      <t>更新</t>
    </r>
    <r>
      <rPr>
        <sz val="11"/>
        <rFont val="Arial"/>
        <family val="2"/>
      </rPr>
      <t>)</t>
    </r>
  </si>
  <si>
    <t>TIP IA01477</t>
    <phoneticPr fontId="0"/>
  </si>
  <si>
    <t>Recovery for Re-Snapshot for HPCLINE</t>
  </si>
  <si>
    <t>Due to  variance quantity; Incorrect count</t>
  </si>
  <si>
    <t>IT0000000020201901070009</t>
    <phoneticPr fontId="0"/>
  </si>
  <si>
    <r>
      <t>TIP PRAS HPCLINE PI</t>
    </r>
    <r>
      <rPr>
        <sz val="11"/>
        <rFont val="ＭＳ Ｐゴシック"/>
        <family val="3"/>
        <charset val="128"/>
      </rPr>
      <t>データリカバリ</t>
    </r>
    <r>
      <rPr>
        <sz val="11"/>
        <rFont val="Arial"/>
        <family val="2"/>
      </rPr>
      <t>_20171228(TIP-ISD DB</t>
    </r>
    <r>
      <rPr>
        <sz val="11"/>
        <rFont val="ＭＳ Ｐゴシック"/>
        <family val="3"/>
        <charset val="128"/>
      </rPr>
      <t>更新</t>
    </r>
    <r>
      <rPr>
        <sz val="11"/>
        <rFont val="Arial"/>
        <family val="2"/>
      </rPr>
      <t>)</t>
    </r>
  </si>
  <si>
    <t>TIP IA01478</t>
    <phoneticPr fontId="0"/>
  </si>
  <si>
    <t>Transfer Inventory Data from Old Snapshot (ESD-LINE2-1218) to New Snapshot (ESD-LINE3-1218)</t>
  </si>
  <si>
    <t>Some of the data uploaded to Oracle did not explode/reflect on the Inventory Result due to BOM issue.</t>
  </si>
  <si>
    <t>IT0000000020201901070010</t>
    <phoneticPr fontId="0"/>
  </si>
  <si>
    <r>
      <t>TIP PRAS ESDLINE PI</t>
    </r>
    <r>
      <rPr>
        <sz val="11"/>
        <rFont val="ＭＳ Ｐゴシック"/>
        <family val="3"/>
        <charset val="128"/>
      </rPr>
      <t>データリカバリ</t>
    </r>
    <r>
      <rPr>
        <sz val="11"/>
        <rFont val="Arial"/>
        <family val="2"/>
      </rPr>
      <t>_20171226(TIP-ISD DB</t>
    </r>
    <r>
      <rPr>
        <sz val="11"/>
        <rFont val="ＭＳ Ｐゴシック"/>
        <family val="3"/>
        <charset val="128"/>
      </rPr>
      <t>更新</t>
    </r>
    <r>
      <rPr>
        <sz val="11"/>
        <rFont val="Arial"/>
        <family val="2"/>
      </rPr>
      <t>)</t>
    </r>
  </si>
  <si>
    <t>TIP IB01479</t>
    <phoneticPr fontId="0"/>
  </si>
  <si>
    <t>Program migration for Auto BPOSPO N plus 4 month planning PJ</t>
    <phoneticPr fontId="0"/>
  </si>
  <si>
    <t>IT0000000022201901080002</t>
    <phoneticPr fontId="0"/>
  </si>
  <si>
    <r>
      <t xml:space="preserve">TIP PRAS </t>
    </r>
    <r>
      <rPr>
        <sz val="11"/>
        <rFont val="ＭＳ Ｐゴシック"/>
        <family val="3"/>
        <charset val="128"/>
      </rPr>
      <t>自動</t>
    </r>
    <r>
      <rPr>
        <sz val="11"/>
        <rFont val="Arial"/>
        <family val="2"/>
      </rPr>
      <t>BPOSPO</t>
    </r>
    <r>
      <rPr>
        <sz val="11"/>
        <rFont val="ＭＳ Ｐゴシック"/>
        <family val="3"/>
        <charset val="128"/>
      </rPr>
      <t>の期間拡張対応</t>
    </r>
    <r>
      <rPr>
        <sz val="11"/>
        <rFont val="Arial"/>
        <family val="2"/>
      </rPr>
      <t xml:space="preserve">(ME-Sui </t>
    </r>
    <r>
      <rPr>
        <sz val="11"/>
        <rFont val="ＭＳ Ｐゴシック"/>
        <family val="3"/>
        <charset val="128"/>
      </rPr>
      <t>開発適用／</t>
    </r>
    <r>
      <rPr>
        <sz val="11"/>
        <rFont val="Arial"/>
        <family val="2"/>
      </rPr>
      <t>Request for HLL)</t>
    </r>
  </si>
  <si>
    <t>TIP IA01480</t>
  </si>
  <si>
    <t>Execution of Anonymous Block for EHD Physical Inventory Simulation BOM Explosion DEC2018</t>
  </si>
  <si>
    <t>IT0000000020201901090002</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</si>
  <si>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_20181217(TIP-ISD DB</t>
    </r>
    <r>
      <rPr>
        <sz val="11"/>
        <rFont val="ＭＳ Ｐゴシック"/>
        <family val="3"/>
        <charset val="128"/>
      </rPr>
      <t>更新</t>
    </r>
    <r>
      <rPr>
        <sz val="11"/>
        <rFont val="Arial"/>
        <family val="2"/>
      </rPr>
      <t>)</t>
    </r>
  </si>
  <si>
    <t>TIP IA01481</t>
  </si>
  <si>
    <t>Execution of Anonymous Block for DEC2018 EHD Physical Inventory BOM Explosion</t>
  </si>
  <si>
    <t>IT0000000020201901090003</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</si>
  <si>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_201812(TIP-ISD DB</t>
    </r>
    <r>
      <rPr>
        <sz val="11"/>
        <rFont val="ＭＳ Ｐゴシック"/>
        <family val="3"/>
        <charset val="128"/>
      </rPr>
      <t>更新</t>
    </r>
    <r>
      <rPr>
        <sz val="11"/>
        <rFont val="Arial"/>
        <family val="2"/>
      </rPr>
      <t>)</t>
    </r>
  </si>
  <si>
    <t>TIP IA01482</t>
    <phoneticPr fontId="0"/>
  </si>
  <si>
    <t>Uploading of EHD Physical Inventory Item Master for DEC-2018 PI(Additional)</t>
  </si>
  <si>
    <t>Additional Uploading of EHD Physical Inventory Item master is necessary for look up of windows applications for EHD Physical Inventory. Additional U4G1 Ucode was not considered during creation of first item master due to no WIP in EIDEA. However, there are debug/Yokohama drives in HDC which are not reflected in EIDEA.</t>
  </si>
  <si>
    <t>IT0000000020201901090004</t>
    <phoneticPr fontId="0"/>
  </si>
  <si>
    <t>TIP IA01484</t>
    <phoneticPr fontId="0"/>
  </si>
  <si>
    <t>Enhancement of Auto PN Validation Program</t>
    <phoneticPr fontId="0"/>
  </si>
  <si>
    <t>PN Validation Approval Program is already completed last 17B. However, the system still requires manual PN validation thru excel file. Proposal will modify the previous system and will include PN Auto Validation of SPSS &amp; PRAS.</t>
  </si>
  <si>
    <t>IT0000000020201902130004</t>
    <phoneticPr fontId="0"/>
  </si>
  <si>
    <r>
      <t>TIP PRAS BOM PN Validation</t>
    </r>
    <r>
      <rPr>
        <sz val="11"/>
        <rFont val="ＭＳ Ｐゴシック"/>
        <family val="3"/>
        <charset val="128"/>
      </rPr>
      <t>プログラムの修正対応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</si>
  <si>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IA01485</t>
  </si>
  <si>
    <t>IT0000000020201901110002</t>
    <phoneticPr fontId="0"/>
  </si>
  <si>
    <t>TIP IA01486</t>
  </si>
  <si>
    <t>Change subinventory status (RGA Shipped Drives JAN2019)</t>
  </si>
  <si>
    <t>ITG3</t>
    <phoneticPr fontId="0"/>
  </si>
  <si>
    <t>IT0000000020201901110001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</si>
  <si>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_20190110(TIP-ISD DB</t>
    </r>
    <r>
      <rPr>
        <sz val="11"/>
        <rFont val="ＭＳ Ｐゴシック"/>
        <family val="3"/>
        <charset val="128"/>
      </rPr>
      <t>更新</t>
    </r>
    <r>
      <rPr>
        <sz val="11"/>
        <rFont val="Arial"/>
        <family val="2"/>
      </rPr>
      <t>)</t>
    </r>
  </si>
  <si>
    <t>TIP IA01487</t>
  </si>
  <si>
    <t>No buyer code setup for Price Master Registration</t>
  </si>
  <si>
    <t xml:space="preserve">We conduct Purchase Order AFC modification last Dec 12 due to additional buyer under MP1 and MP2 and both group was successfully completed. However, She cant setup items under Purchasing &amp; Price Master Maintenance due to buyercode of Ms. Barria didn't reflect to Purchasing Master Maintenance. </t>
  </si>
  <si>
    <t>IT0000000020201901210003</t>
  </si>
  <si>
    <r>
      <t xml:space="preserve">TIP PRAS PUR </t>
    </r>
    <r>
      <rPr>
        <sz val="11"/>
        <rFont val="ＭＳ Ｐゴシック"/>
        <family val="3"/>
        <charset val="128"/>
      </rPr>
      <t>バイヤマスタのリカバリ対応</t>
    </r>
    <r>
      <rPr>
        <sz val="11"/>
        <rFont val="Arial"/>
        <family val="2"/>
      </rPr>
      <t>_20190110(TIP-ISD DB</t>
    </r>
    <r>
      <rPr>
        <sz val="11"/>
        <rFont val="ＭＳ Ｐゴシック"/>
        <family val="3"/>
        <charset val="128"/>
      </rPr>
      <t>更新</t>
    </r>
    <r>
      <rPr>
        <sz val="11"/>
        <rFont val="Arial"/>
        <family val="2"/>
      </rPr>
      <t>)</t>
    </r>
  </si>
  <si>
    <t>TIP IA01488</t>
    <phoneticPr fontId="0"/>
  </si>
  <si>
    <t>Data insertion of EHD Packing Completion for DEC-2018</t>
  </si>
  <si>
    <t>IT0000000020201902130003</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</si>
  <si>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</si>
  <si>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IA01490</t>
  </si>
  <si>
    <t>Request for adjustment of wrong BL date after SR creation</t>
  </si>
  <si>
    <t>Correct BL date is Jan. 10, 2019 actual used Dec. 10, 2019</t>
  </si>
  <si>
    <r>
      <rPr>
        <sz val="11"/>
        <rFont val="ＭＳ Ｐゴシック"/>
        <family val="3"/>
        <charset val="128"/>
      </rPr>
      <t>かｎ</t>
    </r>
  </si>
  <si>
    <t>IT0000000020201901150001</t>
    <phoneticPr fontId="0"/>
  </si>
  <si>
    <r>
      <t>TIP PRAS SR BL_DATE</t>
    </r>
    <r>
      <rPr>
        <sz val="11"/>
        <rFont val="ＭＳ Ｐゴシック"/>
        <family val="3"/>
        <charset val="128"/>
      </rPr>
      <t>間違い修正</t>
    </r>
    <r>
      <rPr>
        <sz val="11"/>
        <rFont val="Arial"/>
        <family val="2"/>
      </rPr>
      <t>_20190111(TIP-ISD DB</t>
    </r>
    <r>
      <rPr>
        <sz val="11"/>
        <rFont val="ＭＳ Ｐゴシック"/>
        <family val="3"/>
        <charset val="128"/>
      </rPr>
      <t>更新</t>
    </r>
    <r>
      <rPr>
        <sz val="11"/>
        <rFont val="Arial"/>
        <family val="2"/>
      </rPr>
      <t>)</t>
    </r>
  </si>
  <si>
    <t>TIP IA01489</t>
    <phoneticPr fontId="0"/>
  </si>
  <si>
    <t>(Cancel)</t>
    <phoneticPr fontId="0"/>
  </si>
  <si>
    <t>TIP IA01491</t>
    <phoneticPr fontId="0"/>
  </si>
  <si>
    <t>Additional Setup for New Subinventory in QLC Transactions</t>
  </si>
  <si>
    <t>Cannot view EPCLINE-A in QLC Transactions</t>
  </si>
  <si>
    <t>IT0000000020201901150002</t>
    <phoneticPr fontId="0"/>
  </si>
  <si>
    <r>
      <t xml:space="preserve">TIP PRAS EPC </t>
    </r>
    <r>
      <rPr>
        <sz val="11"/>
        <rFont val="ＭＳ Ｐゴシック"/>
        <family val="3"/>
        <charset val="128"/>
      </rPr>
      <t>新規サブインベントリ追加に伴うマスタ追加漏れ対応</t>
    </r>
    <r>
      <rPr>
        <sz val="11"/>
        <rFont val="Arial"/>
        <family val="2"/>
      </rPr>
      <t>_20190114(TIP-ISD DB</t>
    </r>
    <r>
      <rPr>
        <sz val="11"/>
        <rFont val="ＭＳ Ｐゴシック"/>
        <family val="3"/>
        <charset val="128"/>
      </rPr>
      <t>更新</t>
    </r>
    <r>
      <rPr>
        <sz val="11"/>
        <rFont val="Arial"/>
        <family val="2"/>
      </rPr>
      <t>)</t>
    </r>
  </si>
  <si>
    <t>TIP IA01492</t>
  </si>
  <si>
    <t>Setup of Scrap User in TIP_HDD_DEFAULT_SETUP</t>
  </si>
  <si>
    <t>End-user cannot access HDD Scrap System</t>
  </si>
  <si>
    <t>IT0000000020201901160001</t>
    <phoneticPr fontId="0"/>
  </si>
  <si>
    <r>
      <t>TIP PRAS Scrap</t>
    </r>
    <r>
      <rPr>
        <sz val="11"/>
        <rFont val="ＭＳ Ｐゴシック"/>
        <family val="3"/>
        <charset val="128"/>
      </rPr>
      <t>システム新規利用ユーザ登録</t>
    </r>
    <r>
      <rPr>
        <sz val="11"/>
        <rFont val="Arial"/>
        <family val="2"/>
      </rPr>
      <t>_20190115(TIP-ISD DB</t>
    </r>
    <r>
      <rPr>
        <sz val="11"/>
        <rFont val="ＭＳ Ｐゴシック"/>
        <family val="3"/>
        <charset val="128"/>
      </rPr>
      <t>更新</t>
    </r>
    <r>
      <rPr>
        <sz val="11"/>
        <rFont val="Arial"/>
        <family val="2"/>
      </rPr>
      <t>)</t>
    </r>
  </si>
  <si>
    <t>TIP IA01493</t>
  </si>
  <si>
    <t>Additional PIC for AP Module</t>
  </si>
  <si>
    <t>TIP IA01494</t>
    <phoneticPr fontId="0"/>
  </si>
  <si>
    <t>Recovery of Oracle error due to special character in Invoice Creation</t>
  </si>
  <si>
    <t>Supplier (Nidec Philippines Corporation) has entered an invoice number with special character thru WEB-EDI. Data was interfaced in PMS and EBS but oracle error has occurred in application.</t>
  </si>
  <si>
    <t>IT0000000022201901220001</t>
    <phoneticPr fontId="0"/>
  </si>
  <si>
    <r>
      <t xml:space="preserve">TIP PRAS </t>
    </r>
    <r>
      <rPr>
        <sz val="11"/>
        <rFont val="ＭＳ Ｐゴシック"/>
        <family val="3"/>
        <charset val="128"/>
      </rPr>
      <t>不正インボイス番号の変更</t>
    </r>
    <r>
      <rPr>
        <sz val="11"/>
        <rFont val="Arial"/>
        <family val="2"/>
      </rPr>
      <t>(ME-Sui DB</t>
    </r>
    <r>
      <rPr>
        <sz val="11"/>
        <rFont val="ＭＳ Ｐゴシック"/>
        <family val="3"/>
        <charset val="128"/>
      </rPr>
      <t>更新</t>
    </r>
    <r>
      <rPr>
        <sz val="11"/>
        <rFont val="Arial"/>
        <family val="2"/>
      </rPr>
      <t>)</t>
    </r>
  </si>
  <si>
    <t>TIP IA01495</t>
  </si>
  <si>
    <t>Packing vs. PRAS packing completion comparison</t>
  </si>
  <si>
    <t>IT0000000020201901210001</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</si>
  <si>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_2018</t>
    </r>
    <r>
      <rPr>
        <sz val="11"/>
        <rFont val="ＭＳ Ｐゴシック"/>
        <family val="3"/>
        <charset val="128"/>
      </rPr>
      <t>年</t>
    </r>
    <r>
      <rPr>
        <sz val="11"/>
        <rFont val="Arial"/>
        <family val="2"/>
      </rPr>
      <t>12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</si>
  <si>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IA01496</t>
  </si>
  <si>
    <t>Recovery of PO and VMI Issue Process Error</t>
  </si>
  <si>
    <t xml:space="preserve">Caused by incorrect item master setup under SPM </t>
  </si>
  <si>
    <t>IT0000000022201901230002</t>
    <phoneticPr fontId="0"/>
  </si>
  <si>
    <r>
      <t>TIP PRAS VMI</t>
    </r>
    <r>
      <rPr>
        <sz val="11"/>
        <rFont val="ＭＳ Ｐゴシック"/>
        <family val="3"/>
        <charset val="128"/>
      </rPr>
      <t>払い出しエラーリカバリ対応</t>
    </r>
    <r>
      <rPr>
        <sz val="11"/>
        <rFont val="Arial"/>
        <family val="2"/>
      </rPr>
      <t>_20190123(ME-Sui DB</t>
    </r>
    <r>
      <rPr>
        <sz val="11"/>
        <rFont val="ＭＳ Ｐゴシック"/>
        <family val="3"/>
        <charset val="128"/>
      </rPr>
      <t>更新</t>
    </r>
    <r>
      <rPr>
        <sz val="11"/>
        <rFont val="Arial"/>
        <family val="2"/>
      </rPr>
      <t>)</t>
    </r>
  </si>
  <si>
    <t>TIP IA01483</t>
  </si>
  <si>
    <t>Enhancement of EHD FIN to PRD Transactions Thru PPIC-1-SCAN Function</t>
  </si>
  <si>
    <t>Currently, OBA transacts Carton ID in PPIC with corresponding reference number and will still conduct one by one scanning of Carton ID for FIN to PRD transaction in Oracle</t>
  </si>
  <si>
    <t>IT0000000022201901080003</t>
    <phoneticPr fontId="0"/>
  </si>
  <si>
    <r>
      <t>TIP PRAS EHD PPIC</t>
    </r>
    <r>
      <rPr>
        <sz val="11"/>
        <rFont val="ＭＳ Ｐゴシック"/>
        <family val="3"/>
        <charset val="128"/>
      </rPr>
      <t>倉入機能の適用</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</si>
  <si>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IA01497</t>
  </si>
  <si>
    <t>Modification of PN Validation Approval History View</t>
  </si>
  <si>
    <t>In relation with Implementation of Auto PN Validation Program. This form will display the transaction approval flow by excluding attachment</t>
  </si>
  <si>
    <t>IT0000000022201901250001</t>
    <phoneticPr fontId="0"/>
  </si>
  <si>
    <r>
      <t>TIP PRAS BOM PN Validation</t>
    </r>
    <r>
      <rPr>
        <sz val="11"/>
        <rFont val="ＭＳ Ｐゴシック"/>
        <family val="3"/>
        <charset val="128"/>
      </rPr>
      <t>プログラムの追加リリース対応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</si>
  <si>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IA01498</t>
  </si>
  <si>
    <t>Cancellation of GL-GAIA interface receiving transaction</t>
  </si>
  <si>
    <t>Request for Data Recovery due to No IND Org Set-up and Wrong Org used by end-user during PR creation (GS00000932)</t>
  </si>
  <si>
    <t>XX00IF GL</t>
  </si>
  <si>
    <t>IT0000000020201902040001</t>
    <phoneticPr fontId="0"/>
  </si>
  <si>
    <r>
      <t xml:space="preserve">TIP PRAS GAIA </t>
    </r>
    <r>
      <rPr>
        <sz val="11"/>
        <rFont val="ＭＳ Ｐゴシック"/>
        <family val="3"/>
        <charset val="128"/>
      </rPr>
      <t>インターフェースデータリカバリ対応</t>
    </r>
    <r>
      <rPr>
        <sz val="11"/>
        <rFont val="Arial"/>
        <family val="2"/>
      </rPr>
      <t>_20190130(TIP-ISD DB</t>
    </r>
    <r>
      <rPr>
        <sz val="11"/>
        <rFont val="ＭＳ Ｐゴシック"/>
        <family val="3"/>
        <charset val="128"/>
      </rPr>
      <t>更新</t>
    </r>
    <r>
      <rPr>
        <sz val="11"/>
        <rFont val="Arial"/>
        <family val="2"/>
      </rPr>
      <t>)</t>
    </r>
  </si>
  <si>
    <t>TIP IA01499</t>
    <phoneticPr fontId="0"/>
  </si>
  <si>
    <t>IT0000000020201902010001</t>
    <phoneticPr fontId="0"/>
  </si>
  <si>
    <r>
      <t>TIP PRAS VMI</t>
    </r>
    <r>
      <rPr>
        <sz val="11"/>
        <rFont val="ＭＳ Ｐゴシック"/>
        <family val="3"/>
        <charset val="128"/>
      </rPr>
      <t>払い出しエラーリカバリ対応</t>
    </r>
    <r>
      <rPr>
        <sz val="11"/>
        <rFont val="Arial"/>
        <family val="2"/>
      </rPr>
      <t>_20190131(ME-Sui DB</t>
    </r>
    <r>
      <rPr>
        <sz val="11"/>
        <rFont val="ＭＳ Ｐゴシック"/>
        <family val="3"/>
        <charset val="128"/>
      </rPr>
      <t>更新</t>
    </r>
    <r>
      <rPr>
        <sz val="11"/>
        <rFont val="Arial"/>
        <family val="2"/>
      </rPr>
      <t>)</t>
    </r>
  </si>
  <si>
    <t>TIP IA01500</t>
  </si>
  <si>
    <t>TIP IA01501</t>
    <phoneticPr fontId="0"/>
  </si>
  <si>
    <t>Deletion of error in PCM_WSE_MISSUE_INTERFACE</t>
  </si>
  <si>
    <t>Miscellaneous receipt Transaction was created for this item with no set-up in MSI causing error in PCM_WSE_MISSUE_INTERFACE and Negative onhand qty in DSNLINEHDD.</t>
  </si>
  <si>
    <t>IT0000000020201902040002</t>
    <phoneticPr fontId="0"/>
  </si>
  <si>
    <r>
      <t xml:space="preserve">TIP PRAS DSN </t>
    </r>
    <r>
      <rPr>
        <sz val="11"/>
        <rFont val="ＭＳ Ｐゴシック"/>
        <family val="3"/>
        <charset val="128"/>
      </rPr>
      <t>誤形番入力による</t>
    </r>
    <r>
      <rPr>
        <sz val="11"/>
        <rFont val="Arial"/>
        <family val="2"/>
      </rPr>
      <t>Misc</t>
    </r>
    <r>
      <rPr>
        <sz val="11"/>
        <rFont val="ＭＳ Ｐゴシック"/>
        <family val="3"/>
        <charset val="128"/>
      </rPr>
      <t>データエラーリカバリ</t>
    </r>
    <r>
      <rPr>
        <sz val="11"/>
        <rFont val="Arial"/>
        <family val="2"/>
      </rPr>
      <t>_20190204(ME-Sui DB</t>
    </r>
    <r>
      <rPr>
        <sz val="11"/>
        <rFont val="ＭＳ Ｐゴシック"/>
        <family val="3"/>
        <charset val="128"/>
      </rPr>
      <t>更新</t>
    </r>
    <r>
      <rPr>
        <sz val="11"/>
        <rFont val="Arial"/>
        <family val="2"/>
      </rPr>
      <t>)</t>
    </r>
  </si>
  <si>
    <t>TIP IA01502</t>
    <phoneticPr fontId="0"/>
  </si>
  <si>
    <t>ESD Completion of (22) Jobs that did not successfully completed.</t>
  </si>
  <si>
    <t>IT0000000020201902040003</t>
    <phoneticPr fontId="0"/>
  </si>
  <si>
    <r>
      <t xml:space="preserve">TIP PRAS ESD </t>
    </r>
    <r>
      <rPr>
        <sz val="11"/>
        <rFont val="ＭＳ Ｐゴシック"/>
        <family val="3"/>
        <charset val="128"/>
      </rPr>
      <t>完成データリカバリ</t>
    </r>
    <r>
      <rPr>
        <sz val="11"/>
        <rFont val="Arial"/>
        <family val="2"/>
      </rPr>
      <t>_20190204(TIP-ISD DB</t>
    </r>
    <r>
      <rPr>
        <sz val="11"/>
        <rFont val="ＭＳ Ｐゴシック"/>
        <family val="3"/>
        <charset val="128"/>
      </rPr>
      <t>更新</t>
    </r>
    <r>
      <rPr>
        <sz val="11"/>
        <rFont val="Arial"/>
        <family val="2"/>
      </rPr>
      <t>)</t>
    </r>
  </si>
  <si>
    <t>TIP IB01503</t>
    <phoneticPr fontId="0"/>
  </si>
  <si>
    <t>Auto retry for error completion data in MMT I/F</t>
    <phoneticPr fontId="0"/>
  </si>
  <si>
    <t>IT0000000022201902080001</t>
    <phoneticPr fontId="0"/>
  </si>
  <si>
    <r>
      <t xml:space="preserve">TIP PRAS </t>
    </r>
    <r>
      <rPr>
        <sz val="11"/>
        <rFont val="ＭＳ Ｐゴシック"/>
        <family val="3"/>
        <charset val="128"/>
      </rPr>
      <t>マテトラ</t>
    </r>
    <r>
      <rPr>
        <sz val="11"/>
        <rFont val="Arial"/>
        <family val="2"/>
      </rPr>
      <t>I/F</t>
    </r>
    <r>
      <rPr>
        <sz val="11"/>
        <rFont val="ＭＳ Ｐゴシック"/>
        <family val="3"/>
        <charset val="128"/>
      </rPr>
      <t>における特定のエラーデータ自動リカバリ機能開発</t>
    </r>
    <r>
      <rPr>
        <sz val="11"/>
        <rFont val="Arial"/>
        <family val="2"/>
      </rPr>
      <t>(ME-Sui</t>
    </r>
    <r>
      <rPr>
        <sz val="11"/>
        <rFont val="ＭＳ Ｐゴシック"/>
        <family val="3"/>
        <charset val="128"/>
      </rPr>
      <t>開発／適用</t>
    </r>
    <r>
      <rPr>
        <sz val="11"/>
        <rFont val="Arial"/>
        <family val="2"/>
      </rPr>
      <t>)</t>
    </r>
  </si>
  <si>
    <t>TIP IB01504</t>
  </si>
  <si>
    <t>Recovery of ASN creation for wrong carton shipment_20190125</t>
    <phoneticPr fontId="0"/>
  </si>
  <si>
    <t>IT0000000020201902060001</t>
    <phoneticPr fontId="0"/>
  </si>
  <si>
    <r>
      <t xml:space="preserve">TIP PRAS </t>
    </r>
    <r>
      <rPr>
        <sz val="11"/>
        <rFont val="ＭＳ Ｐゴシック"/>
        <family val="3"/>
        <charset val="128"/>
      </rPr>
      <t>誤カートン出荷についての</t>
    </r>
    <r>
      <rPr>
        <sz val="11"/>
        <rFont val="Arial"/>
        <family val="2"/>
      </rPr>
      <t>ASN</t>
    </r>
    <r>
      <rPr>
        <sz val="11"/>
        <rFont val="ＭＳ Ｐゴシック"/>
        <family val="3"/>
        <charset val="128"/>
      </rPr>
      <t>リカバリ</t>
    </r>
    <r>
      <rPr>
        <sz val="11"/>
        <rFont val="Arial"/>
        <family val="2"/>
      </rPr>
      <t>_20190125(ME-Sui DB</t>
    </r>
    <r>
      <rPr>
        <sz val="11"/>
        <rFont val="ＭＳ Ｐゴシック"/>
        <family val="3"/>
        <charset val="128"/>
      </rPr>
      <t>更新</t>
    </r>
    <r>
      <rPr>
        <sz val="11"/>
        <rFont val="Arial"/>
        <family val="2"/>
      </rPr>
      <t>)</t>
    </r>
  </si>
  <si>
    <t>TIP IA01505</t>
    <phoneticPr fontId="0"/>
  </si>
  <si>
    <t>Data insertion of EHD Packing Completion for JAN-2019</t>
    <phoneticPr fontId="0"/>
  </si>
  <si>
    <t>IT0000000020201902130001</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</si>
  <si>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_2019</t>
    </r>
    <r>
      <rPr>
        <sz val="11"/>
        <rFont val="ＭＳ Ｐゴシック"/>
        <family val="3"/>
        <charset val="128"/>
      </rPr>
      <t>年</t>
    </r>
    <r>
      <rPr>
        <sz val="11"/>
        <rFont val="Arial"/>
        <family val="2"/>
      </rPr>
      <t>1</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</si>
  <si>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IA01506</t>
  </si>
  <si>
    <t>Define program incompatibility in PCMS1040 and PCMS1050 Import transactions</t>
  </si>
  <si>
    <t xml:space="preserve">Encountered duplicate data in EHDFIN due to multiple users performed the same concurrent at the same timing </t>
  </si>
  <si>
    <t>TIP IA01508</t>
    <phoneticPr fontId="0"/>
  </si>
  <si>
    <t>Data insertion of HDD Packing Completion for JAN-2019</t>
  </si>
  <si>
    <t>IT0000000020201902130002</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</si>
  <si>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_2019</t>
    </r>
    <r>
      <rPr>
        <sz val="11"/>
        <rFont val="ＭＳ Ｐゴシック"/>
        <family val="3"/>
        <charset val="128"/>
      </rPr>
      <t>年</t>
    </r>
    <r>
      <rPr>
        <sz val="11"/>
        <rFont val="Arial"/>
        <family val="2"/>
      </rPr>
      <t>1</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</si>
  <si>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IA01509</t>
    <phoneticPr fontId="0"/>
  </si>
  <si>
    <t>Request to run TIP EHD NO BOM Alarm Notification</t>
  </si>
  <si>
    <t>TIP EHD NO BOM Alarm Notification was not running in PRS3. No notification was thrown for 4 months up to now.</t>
  </si>
  <si>
    <t xml:space="preserve">IT0000000020201902130005 </t>
    <phoneticPr fontId="0"/>
  </si>
  <si>
    <r>
      <t>TIP PRAS BOM</t>
    </r>
    <r>
      <rPr>
        <sz val="11"/>
        <rFont val="ＭＳ Ｐゴシック"/>
        <family val="3"/>
        <charset val="128"/>
      </rPr>
      <t>無し完成データの事前通知機能リカバリ</t>
    </r>
    <r>
      <rPr>
        <sz val="11"/>
        <rFont val="Arial"/>
        <family val="2"/>
      </rPr>
      <t>_20190213(TIP-ISD DB</t>
    </r>
    <r>
      <rPr>
        <sz val="11"/>
        <rFont val="ＭＳ Ｐゴシック"/>
        <family val="3"/>
        <charset val="128"/>
      </rPr>
      <t>更新</t>
    </r>
    <r>
      <rPr>
        <sz val="11"/>
        <rFont val="Arial"/>
        <family val="2"/>
      </rPr>
      <t>)</t>
    </r>
  </si>
  <si>
    <t>TIP IA01510</t>
  </si>
  <si>
    <t>Incorrect Price Allocation (GDM460003273 and GDM460003927)</t>
  </si>
  <si>
    <t>Global Buyer entered zero price allocation item for the period Jan - Mar 2019 for GDM460003273 and GDM460003927 resulting to no BPOs created</t>
  </si>
  <si>
    <t>IT0000000020201902150001</t>
    <phoneticPr fontId="0"/>
  </si>
  <si>
    <r>
      <t>TIP PRAS PUR</t>
    </r>
    <r>
      <rPr>
        <sz val="11"/>
        <rFont val="ＭＳ Ｐゴシック"/>
        <family val="3"/>
        <charset val="128"/>
      </rPr>
      <t>プライスマスタのアロケーション不正のリカバリ</t>
    </r>
    <r>
      <rPr>
        <sz val="11"/>
        <rFont val="Arial"/>
        <family val="2"/>
      </rPr>
      <t>_20190214(ME-Sui DB</t>
    </r>
    <r>
      <rPr>
        <sz val="11"/>
        <rFont val="ＭＳ Ｐゴシック"/>
        <family val="3"/>
        <charset val="128"/>
      </rPr>
      <t>更新</t>
    </r>
    <r>
      <rPr>
        <sz val="11"/>
        <rFont val="Arial"/>
        <family val="2"/>
      </rPr>
      <t>)</t>
    </r>
  </si>
  <si>
    <t>TIP IB01511</t>
    <phoneticPr fontId="0"/>
  </si>
  <si>
    <t>GigaCC server Password change_2019-Feb (Request for HLL)</t>
    <phoneticPr fontId="0"/>
  </si>
  <si>
    <t>IT0000000020201902140001</t>
    <phoneticPr fontId="0"/>
  </si>
  <si>
    <r>
      <t>TIP PRAS GigaCC</t>
    </r>
    <r>
      <rPr>
        <sz val="11"/>
        <rFont val="ＭＳ Ｐゴシック"/>
        <family val="3"/>
        <charset val="128"/>
      </rPr>
      <t>パスワード変更</t>
    </r>
    <r>
      <rPr>
        <sz val="11"/>
        <rFont val="Arial"/>
        <family val="2"/>
      </rPr>
      <t xml:space="preserve"> TMC 201902(Request for HLL)</t>
    </r>
  </si>
  <si>
    <t>TIP IA01513</t>
    <phoneticPr fontId="0"/>
  </si>
  <si>
    <t>IT0000000020201902180001</t>
    <phoneticPr fontId="0"/>
  </si>
  <si>
    <r>
      <t>TIP PRAS PUR PRPO</t>
    </r>
    <r>
      <rPr>
        <sz val="11"/>
        <rFont val="ＭＳ Ｐゴシック"/>
        <family val="3"/>
        <charset val="128"/>
      </rPr>
      <t>承認フローのリカバリ対応</t>
    </r>
    <r>
      <rPr>
        <sz val="11"/>
        <rFont val="Arial"/>
        <family val="2"/>
      </rPr>
      <t>_20190213(TIP-ISD DB</t>
    </r>
    <r>
      <rPr>
        <sz val="11"/>
        <rFont val="ＭＳ Ｐゴシック"/>
        <family val="3"/>
        <charset val="128"/>
      </rPr>
      <t>更新</t>
    </r>
    <r>
      <rPr>
        <sz val="11"/>
        <rFont val="Arial"/>
        <family val="2"/>
      </rPr>
      <t>)</t>
    </r>
  </si>
  <si>
    <t>TIP IA01514</t>
    <phoneticPr fontId="0"/>
  </si>
  <si>
    <t>Recovery of PR Approval Flow Change - Multiple Active Revisions</t>
  </si>
  <si>
    <t>Multiple PR AFC revisions under GA1 is currently active, affecting the PR submission/approval process.</t>
  </si>
  <si>
    <t>IT0000000020201902180002</t>
    <phoneticPr fontId="0"/>
  </si>
  <si>
    <r>
      <t>TIP PRAS PUR PRPO</t>
    </r>
    <r>
      <rPr>
        <sz val="11"/>
        <rFont val="ＭＳ Ｐゴシック"/>
        <family val="3"/>
        <charset val="128"/>
      </rPr>
      <t>承認フローのリカバリ対応</t>
    </r>
    <r>
      <rPr>
        <sz val="11"/>
        <rFont val="Arial"/>
        <family val="2"/>
      </rPr>
      <t>_20190215(TIP-ISD DB</t>
    </r>
    <r>
      <rPr>
        <sz val="11"/>
        <rFont val="ＭＳ Ｐゴシック"/>
        <family val="3"/>
        <charset val="128"/>
      </rPr>
      <t>更新</t>
    </r>
    <r>
      <rPr>
        <sz val="11"/>
        <rFont val="Arial"/>
        <family val="2"/>
      </rPr>
      <t>)</t>
    </r>
  </si>
  <si>
    <t>TIP IB01515</t>
    <phoneticPr fontId="0"/>
  </si>
  <si>
    <t>Update of STMA Judgment flag update(12GSAS TESTBOARD GAIA-5)</t>
    <phoneticPr fontId="0"/>
  </si>
  <si>
    <t>IT0000000020201902150002</t>
    <phoneticPr fontId="0"/>
  </si>
  <si>
    <r>
      <t>TIP PRAS STMA</t>
    </r>
    <r>
      <rPr>
        <sz val="11"/>
        <rFont val="ＭＳ Ｐゴシック"/>
        <family val="3"/>
        <charset val="128"/>
      </rPr>
      <t>判定情報の更新</t>
    </r>
    <r>
      <rPr>
        <sz val="11"/>
        <rFont val="Arial"/>
        <family val="2"/>
      </rPr>
      <t>_20190214(ME-Sui DB</t>
    </r>
    <r>
      <rPr>
        <sz val="11"/>
        <rFont val="ＭＳ Ｐゴシック"/>
        <family val="3"/>
        <charset val="128"/>
      </rPr>
      <t>更新</t>
    </r>
    <r>
      <rPr>
        <sz val="11"/>
        <rFont val="Arial"/>
        <family val="2"/>
      </rPr>
      <t>)</t>
    </r>
  </si>
  <si>
    <t>TIP IA01518</t>
    <phoneticPr fontId="0"/>
  </si>
  <si>
    <t>Change subinventory status (RGA Shipped Drives FEB2019)</t>
  </si>
  <si>
    <t>IT0000000020201902200001</t>
    <phoneticPr fontId="0"/>
  </si>
  <si>
    <r>
      <t xml:space="preserve">TIP PRAS </t>
    </r>
    <r>
      <rPr>
        <sz val="11"/>
        <rFont val="ＭＳ Ｐゴシック"/>
        <family val="3"/>
        <charset val="128"/>
      </rPr>
      <t>データの</t>
    </r>
    <r>
      <rPr>
        <sz val="11"/>
        <rFont val="Arial"/>
        <family val="2"/>
      </rPr>
      <t>Carton Inventory Download</t>
    </r>
    <r>
      <rPr>
        <sz val="11"/>
        <rFont val="ＭＳ Ｐゴシック"/>
        <family val="3"/>
        <charset val="128"/>
      </rPr>
      <t>非表示化対応</t>
    </r>
    <r>
      <rPr>
        <sz val="11"/>
        <rFont val="Arial"/>
        <family val="2"/>
      </rPr>
      <t>_20190218(TIP-ISD DB</t>
    </r>
    <r>
      <rPr>
        <sz val="11"/>
        <rFont val="ＭＳ Ｐゴシック"/>
        <family val="3"/>
        <charset val="128"/>
      </rPr>
      <t>更新</t>
    </r>
    <r>
      <rPr>
        <sz val="11"/>
        <rFont val="Arial"/>
        <family val="2"/>
      </rPr>
      <t>)</t>
    </r>
  </si>
  <si>
    <t>TIP IA01519</t>
    <phoneticPr fontId="0"/>
  </si>
  <si>
    <t>Recovery in EHD completion process error Incorrect set up in Master Item</t>
  </si>
  <si>
    <t>Encountered error in completion process due to Incorrect set up in Master Item</t>
  </si>
  <si>
    <t>IT0000000020201902190001</t>
    <phoneticPr fontId="0"/>
  </si>
  <si>
    <r>
      <t>TIP PRAS EHD MSI</t>
    </r>
    <r>
      <rPr>
        <sz val="11"/>
        <rFont val="ＭＳ Ｐゴシック"/>
        <family val="3"/>
        <charset val="128"/>
      </rPr>
      <t>誤セットアップによる完成処理エラーリカバリ</t>
    </r>
    <r>
      <rPr>
        <sz val="11"/>
        <rFont val="Arial"/>
        <family val="2"/>
      </rPr>
      <t>_20190215(ME-Sui DB</t>
    </r>
    <r>
      <rPr>
        <sz val="11"/>
        <rFont val="ＭＳ Ｐゴシック"/>
        <family val="3"/>
        <charset val="128"/>
      </rPr>
      <t>更新</t>
    </r>
    <r>
      <rPr>
        <sz val="11"/>
        <rFont val="Arial"/>
        <family val="2"/>
      </rPr>
      <t>)</t>
    </r>
  </si>
  <si>
    <t>TIP IA01520</t>
  </si>
  <si>
    <t>Cancellation of BS Transaction with incorrect BIR number</t>
  </si>
  <si>
    <t>Incorrect BIR number was interfaced to GAIA for 1902 BS#0000503 Billing Statement Transaction</t>
  </si>
  <si>
    <t>IT0000000020201902200002</t>
    <phoneticPr fontId="0"/>
  </si>
  <si>
    <r>
      <t xml:space="preserve">TIP PRAS GAIA </t>
    </r>
    <r>
      <rPr>
        <sz val="11"/>
        <rFont val="ＭＳ Ｐゴシック"/>
        <family val="3"/>
        <charset val="128"/>
      </rPr>
      <t>インターフェースデータリカバリ対応</t>
    </r>
    <r>
      <rPr>
        <sz val="11"/>
        <rFont val="Arial"/>
        <family val="2"/>
      </rPr>
      <t>_20190220(TIP-ISD DB</t>
    </r>
    <r>
      <rPr>
        <sz val="11"/>
        <rFont val="ＭＳ Ｐゴシック"/>
        <family val="3"/>
        <charset val="128"/>
      </rPr>
      <t>更新</t>
    </r>
    <r>
      <rPr>
        <sz val="11"/>
        <rFont val="Arial"/>
        <family val="2"/>
      </rPr>
      <t>)</t>
    </r>
  </si>
  <si>
    <t>TIP IA01521</t>
  </si>
  <si>
    <t>Recovery of PR Top Approver Setup for Envi Group</t>
  </si>
  <si>
    <t>Cannot purge the TIP_ENVI assignment setup of MR. KARL ANGELO CANTERA thru Oracle Application. Need to purge assignment setup due to resignation of assigned approver.</t>
  </si>
  <si>
    <t>IT0000000020201902270001</t>
    <phoneticPr fontId="0"/>
  </si>
  <si>
    <r>
      <t>TIP PRAS PUR PR</t>
    </r>
    <r>
      <rPr>
        <sz val="11"/>
        <rFont val="ＭＳ Ｐゴシック"/>
        <family val="3"/>
        <charset val="128"/>
      </rPr>
      <t>承認フローのリカバリ対応</t>
    </r>
    <r>
      <rPr>
        <sz val="11"/>
        <rFont val="Arial"/>
        <family val="2"/>
      </rPr>
      <t>_20190204(TIP-ISD DB</t>
    </r>
    <r>
      <rPr>
        <sz val="11"/>
        <rFont val="ＭＳ Ｐゴシック"/>
        <family val="3"/>
        <charset val="128"/>
      </rPr>
      <t>更新</t>
    </r>
    <r>
      <rPr>
        <sz val="11"/>
        <rFont val="Arial"/>
        <family val="2"/>
      </rPr>
      <t>)</t>
    </r>
  </si>
  <si>
    <t>TIP IA01507</t>
  </si>
  <si>
    <t>TIP IB01512</t>
    <phoneticPr fontId="0"/>
  </si>
  <si>
    <t>GigaCC server Password change_for CCPH_2019-Feb (Request for HLL)</t>
    <phoneticPr fontId="0"/>
  </si>
  <si>
    <t>IT0000000020201902210001</t>
    <phoneticPr fontId="0"/>
  </si>
  <si>
    <r>
      <t>TIP PRAS CCPH</t>
    </r>
    <r>
      <rPr>
        <sz val="11"/>
        <rFont val="ＭＳ Ｐゴシック"/>
        <family val="3"/>
        <charset val="128"/>
      </rPr>
      <t>用</t>
    </r>
    <r>
      <rPr>
        <sz val="11"/>
        <rFont val="Arial"/>
        <family val="2"/>
      </rPr>
      <t>GigaCC</t>
    </r>
    <r>
      <rPr>
        <sz val="11"/>
        <rFont val="ＭＳ Ｐゴシック"/>
        <family val="3"/>
        <charset val="128"/>
      </rPr>
      <t>パスワード変更</t>
    </r>
    <r>
      <rPr>
        <sz val="11"/>
        <rFont val="Arial"/>
        <family val="2"/>
      </rPr>
      <t xml:space="preserve"> 201902(Request for HLL)</t>
    </r>
  </si>
  <si>
    <t>TIP IB01516</t>
    <phoneticPr fontId="0"/>
  </si>
  <si>
    <t>IT0000000022201902150001</t>
    <phoneticPr fontId="0"/>
  </si>
  <si>
    <r>
      <t>TIP PRAS HDD</t>
    </r>
    <r>
      <rPr>
        <sz val="11"/>
        <rFont val="ＭＳ Ｐゴシック"/>
        <family val="3"/>
        <charset val="128"/>
      </rPr>
      <t>の</t>
    </r>
    <r>
      <rPr>
        <sz val="11"/>
        <rFont val="Arial"/>
        <family val="2"/>
      </rPr>
      <t>G</t>
    </r>
    <r>
      <rPr>
        <sz val="11"/>
        <rFont val="ＭＳ Ｐゴシック"/>
        <family val="3"/>
        <charset val="128"/>
      </rPr>
      <t>単価連携で接続された</t>
    </r>
    <r>
      <rPr>
        <sz val="11"/>
        <rFont val="Arial"/>
        <family val="2"/>
      </rPr>
      <t>SSD</t>
    </r>
    <r>
      <rPr>
        <sz val="11"/>
        <rFont val="ＭＳ Ｐゴシック"/>
        <family val="3"/>
        <charset val="128"/>
      </rPr>
      <t>データの無効化</t>
    </r>
    <r>
      <rPr>
        <sz val="11"/>
        <rFont val="Arial"/>
        <family val="2"/>
      </rPr>
      <t xml:space="preserve">(ME-Sui </t>
    </r>
    <r>
      <rPr>
        <sz val="11"/>
        <rFont val="ＭＳ Ｐゴシック"/>
        <family val="3"/>
        <charset val="128"/>
      </rPr>
      <t>開発適用</t>
    </r>
    <r>
      <rPr>
        <sz val="11"/>
        <rFont val="Arial"/>
        <family val="2"/>
      </rPr>
      <t>)</t>
    </r>
  </si>
  <si>
    <t>TIP IB01517</t>
    <phoneticPr fontId="0"/>
  </si>
  <si>
    <t>Development of PCM default value maintenance function</t>
    <phoneticPr fontId="0"/>
  </si>
  <si>
    <t>IT0000000022201902150002</t>
    <phoneticPr fontId="0"/>
  </si>
  <si>
    <r>
      <t>TIP PRAS PCM default value</t>
    </r>
    <r>
      <rPr>
        <sz val="11"/>
        <rFont val="ＭＳ Ｐゴシック"/>
        <family val="3"/>
        <charset val="128"/>
      </rPr>
      <t>のメンテナンス機能の開発</t>
    </r>
    <r>
      <rPr>
        <sz val="11"/>
        <rFont val="Arial"/>
        <family val="2"/>
      </rPr>
      <t xml:space="preserve"> (ME-Sui </t>
    </r>
    <r>
      <rPr>
        <sz val="11"/>
        <rFont val="ＭＳ Ｐゴシック"/>
        <family val="3"/>
        <charset val="128"/>
      </rPr>
      <t>開発適用／</t>
    </r>
    <r>
      <rPr>
        <sz val="11"/>
        <rFont val="Arial"/>
        <family val="2"/>
      </rPr>
      <t>Request for HLL)</t>
    </r>
  </si>
  <si>
    <t>TIP IA01522</t>
  </si>
  <si>
    <t>Deletion of pending trans in RCV_TRANSACTIONS_INTERFACE</t>
    <phoneticPr fontId="0"/>
  </si>
  <si>
    <t>Deletion of pending trans in RCV_transactions_interface, cause still unknown</t>
  </si>
  <si>
    <t>IT0000000020201903040001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</si>
  <si>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_20190218(TIP-ISD DB</t>
    </r>
    <r>
      <rPr>
        <sz val="11"/>
        <rFont val="ＭＳ Ｐゴシック"/>
        <family val="3"/>
        <charset val="128"/>
      </rPr>
      <t>更新</t>
    </r>
    <r>
      <rPr>
        <sz val="11"/>
        <rFont val="Arial"/>
        <family val="2"/>
      </rPr>
      <t>)</t>
    </r>
  </si>
  <si>
    <t>TIP IA01523</t>
  </si>
  <si>
    <t>Additional RFA Subinventory Setup for EPCQLC</t>
  </si>
  <si>
    <t>Need to performed miscellaneous receipt in EPCQLC but not setup yet created</t>
  </si>
  <si>
    <t>TIP IA01524</t>
    <phoneticPr fontId="0"/>
  </si>
  <si>
    <t>Data Purging on Material Transactions for EHD organizations</t>
  </si>
  <si>
    <t>Due to large volume of data which causes slow performance on the Pras System especially in Material Transaction Table</t>
  </si>
  <si>
    <t>IT0000000020201902280002</t>
    <phoneticPr fontId="0"/>
  </si>
  <si>
    <r>
      <t xml:space="preserve">TIP PRAS EHD </t>
    </r>
    <r>
      <rPr>
        <sz val="11"/>
        <rFont val="ＭＳ Ｐゴシック"/>
        <family val="3"/>
        <charset val="128"/>
      </rPr>
      <t>マテトラパージ対応</t>
    </r>
    <r>
      <rPr>
        <sz val="11"/>
        <rFont val="Arial"/>
        <family val="2"/>
      </rPr>
      <t>_20190225(TIP-ISD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ME-Sui DB</t>
    </r>
    <r>
      <rPr>
        <sz val="11"/>
        <rFont val="ＭＳ Ｐゴシック"/>
        <family val="3"/>
        <charset val="128"/>
      </rPr>
      <t>更新</t>
    </r>
    <r>
      <rPr>
        <sz val="11"/>
        <rFont val="Arial"/>
        <family val="2"/>
      </rPr>
      <t>)</t>
    </r>
  </si>
  <si>
    <t>TIP IA01525</t>
    <phoneticPr fontId="0"/>
  </si>
  <si>
    <t>Enhancement of PO Unbilled Data Download</t>
  </si>
  <si>
    <t>Current data download does not include the charge account but FIA requested to identify or breakdown the SSD BU in the succeeding submission of reports.</t>
  </si>
  <si>
    <t>TIP IA01526</t>
  </si>
  <si>
    <t>Recovery of PR Approval Flow Change - AFC Stuck to Pending PR Status</t>
  </si>
  <si>
    <t>IT0000000020201902280004</t>
    <phoneticPr fontId="0"/>
  </si>
  <si>
    <r>
      <t>TIP PRAS PUR PRPO</t>
    </r>
    <r>
      <rPr>
        <sz val="11"/>
        <rFont val="ＭＳ Ｐゴシック"/>
        <family val="3"/>
        <charset val="128"/>
      </rPr>
      <t>承認フローのリカバリ対応</t>
    </r>
    <r>
      <rPr>
        <sz val="11"/>
        <rFont val="Arial"/>
        <family val="2"/>
      </rPr>
      <t>_20190227(TIP-ISD DB</t>
    </r>
    <r>
      <rPr>
        <sz val="11"/>
        <rFont val="ＭＳ Ｐゴシック"/>
        <family val="3"/>
        <charset val="128"/>
      </rPr>
      <t>更新</t>
    </r>
    <r>
      <rPr>
        <sz val="11"/>
        <rFont val="Arial"/>
        <family val="2"/>
      </rPr>
      <t>)</t>
    </r>
  </si>
  <si>
    <t>TIP IA01529</t>
    <phoneticPr fontId="0"/>
  </si>
  <si>
    <t>Request to update status flag for CCPH returned units</t>
  </si>
  <si>
    <t xml:space="preserve"> There were excess drives of Qty. 1,320 HDD PN HDETR11ZPA51F at CCPH, and were returned to CIP last Feb 21, 66 cartonsinstead of Ext kataban shipment,  this will proceed as Normal shipment.user conducted EHDLINE-A to EHD FIN subinventory (STD) transfer last Feb 22
 since user perform subinv transfer(STD) subinventory sts was not update.</t>
  </si>
  <si>
    <t>IT0000000020201902280005</t>
    <phoneticPr fontId="0"/>
  </si>
  <si>
    <r>
      <t>TIP PRAS Calcomp</t>
    </r>
    <r>
      <rPr>
        <sz val="11"/>
        <rFont val="ＭＳ Ｐゴシック"/>
        <family val="3"/>
        <charset val="128"/>
      </rPr>
      <t>出荷戻し・通常倉入したカートンステータスのリカバリ</t>
    </r>
    <r>
      <rPr>
        <sz val="11"/>
        <rFont val="Arial"/>
        <family val="2"/>
      </rPr>
      <t>(ME-Sui DB</t>
    </r>
    <r>
      <rPr>
        <sz val="11"/>
        <rFont val="ＭＳ Ｐゴシック"/>
        <family val="3"/>
        <charset val="128"/>
      </rPr>
      <t>更新</t>
    </r>
    <r>
      <rPr>
        <sz val="11"/>
        <rFont val="Arial"/>
        <family val="2"/>
      </rPr>
      <t>)</t>
    </r>
  </si>
  <si>
    <t>TIP IA01527</t>
  </si>
  <si>
    <t>Activation of Utilities Diagnostics for TIP Requisitioner Responsibility</t>
  </si>
  <si>
    <t>Request to activate Utilities: Diagnostics of TIP Requisitoner for the enabling of form personalization. Validation of Inactive Approval Hierarchy is not updated due change in user requirements.</t>
  </si>
  <si>
    <t>IT0000000022201902270001</t>
    <phoneticPr fontId="0"/>
  </si>
  <si>
    <r>
      <t xml:space="preserve">TIP PRAS </t>
    </r>
    <r>
      <rPr>
        <sz val="11"/>
        <rFont val="ＭＳ Ｐゴシック"/>
        <family val="3"/>
        <charset val="128"/>
      </rPr>
      <t>パーソナライズ変更のためのトレース機能の有効設定</t>
    </r>
    <r>
      <rPr>
        <sz val="11"/>
        <rFont val="Arial"/>
        <family val="2"/>
      </rPr>
      <t>(Request for Personalization setup)</t>
    </r>
  </si>
  <si>
    <t>TIP IA01528</t>
    <phoneticPr fontId="0"/>
  </si>
  <si>
    <t>Enhancement of Standard PO Creation Form</t>
  </si>
  <si>
    <t>During PO creation, the system accepts any price including zero(0) inputted by buyers. Approvers should 100% check to ensure that unit prices inputted are correct.
There is one instance that the buyer in charge forgot to change the default unit price (zero) and was able to submit to PO for approval with zero unit price and total amount.</t>
    <phoneticPr fontId="0"/>
  </si>
  <si>
    <t>IT0000000020201903050001</t>
    <phoneticPr fontId="0"/>
  </si>
  <si>
    <r>
      <t xml:space="preserve">TIP PRAS </t>
    </r>
    <r>
      <rPr>
        <sz val="11"/>
        <rFont val="ＭＳ Ｐゴシック"/>
        <family val="3"/>
        <charset val="128"/>
      </rPr>
      <t>パーソナライズ変更（標準</t>
    </r>
    <r>
      <rPr>
        <sz val="11"/>
        <rFont val="Arial"/>
        <family val="2"/>
      </rPr>
      <t>PO</t>
    </r>
    <r>
      <rPr>
        <sz val="11"/>
        <rFont val="ＭＳ Ｐゴシック"/>
        <family val="3"/>
        <charset val="128"/>
      </rPr>
      <t>作成）のためのトレース機能の有効設定</t>
    </r>
    <r>
      <rPr>
        <sz val="11"/>
        <rFont val="Arial"/>
        <family val="2"/>
      </rPr>
      <t>(Request for Personalization setup)</t>
    </r>
  </si>
  <si>
    <r>
      <t>PRS3</t>
    </r>
    <r>
      <rPr>
        <strike/>
        <sz val="11"/>
        <rFont val="Cambria"/>
        <family val="1"/>
      </rPr>
      <t>の</t>
    </r>
    <r>
      <rPr>
        <strike/>
        <sz val="11"/>
        <rFont val="Arial"/>
        <family val="2"/>
      </rPr>
      <t>hosts</t>
    </r>
    <r>
      <rPr>
        <strike/>
        <sz val="11"/>
        <rFont val="Cambria"/>
        <family val="1"/>
      </rPr>
      <t>、</t>
    </r>
    <r>
      <rPr>
        <strike/>
        <sz val="11"/>
        <rFont val="Arial"/>
        <family val="2"/>
      </rPr>
      <t>EBS</t>
    </r>
    <r>
      <rPr>
        <strike/>
        <sz val="11"/>
        <rFont val="Cambria"/>
        <family val="1"/>
      </rPr>
      <t>には登録済み。内容を</t>
    </r>
    <r>
      <rPr>
        <strike/>
        <sz val="11"/>
        <rFont val="Arial"/>
        <family val="2"/>
      </rPr>
      <t>ISD</t>
    </r>
    <r>
      <rPr>
        <strike/>
        <sz val="11"/>
        <rFont val="Cambria"/>
        <family val="1"/>
      </rPr>
      <t>に確認中。</t>
    </r>
  </si>
  <si>
    <t>TIP IA01530</t>
  </si>
  <si>
    <r>
      <t>(</t>
    </r>
    <r>
      <rPr>
        <strike/>
        <sz val="11"/>
        <rFont val="Cambria"/>
        <family val="1"/>
      </rPr>
      <t>プリンタ設定のため</t>
    </r>
    <r>
      <rPr>
        <strike/>
        <sz val="11"/>
        <rFont val="Arial"/>
        <family val="2"/>
      </rPr>
      <t>)</t>
    </r>
  </si>
  <si>
    <t>TIP IA01531</t>
    <phoneticPr fontId="0"/>
  </si>
  <si>
    <t>Modification of RGA Shipped drives auto recovery (Web ADI)</t>
  </si>
  <si>
    <t>Initial develop Auto recovery has long execution time during recovery of large quantity of carton's, currently user's requested more 1,000 affected carton's, so modified the program to shorten the execution time for more than 1,000 carton number's request.</t>
  </si>
  <si>
    <t>IT0000000022201903010001</t>
    <phoneticPr fontId="0"/>
  </si>
  <si>
    <r>
      <t>TIP PRAS RGA</t>
    </r>
    <r>
      <rPr>
        <sz val="11"/>
        <rFont val="ＭＳ Ｐゴシック"/>
        <family val="3"/>
        <charset val="128"/>
      </rPr>
      <t>出荷</t>
    </r>
    <r>
      <rPr>
        <sz val="11"/>
        <rFont val="Arial"/>
        <family val="2"/>
      </rPr>
      <t xml:space="preserve"> </t>
    </r>
    <r>
      <rPr>
        <sz val="11"/>
        <rFont val="ＭＳ Ｐゴシック"/>
        <family val="3"/>
        <charset val="128"/>
      </rPr>
      <t>在庫ステータス自動更新修正</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</si>
  <si>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IA01532</t>
  </si>
  <si>
    <t>Recovery on PCM INV TRN INTERFACE Variance on Scrap Transactions for EPCSCP-B</t>
    <phoneticPr fontId="0"/>
  </si>
  <si>
    <t>We received inquiry from PCD that they encountered variance upon creation on reports. Scrap viewing reports is not equal of wip transaction report.</t>
  </si>
  <si>
    <t>IT0000000020201903040002</t>
    <phoneticPr fontId="0"/>
  </si>
  <si>
    <r>
      <t>TIP PRAS EPC Scrap</t>
    </r>
    <r>
      <rPr>
        <sz val="11"/>
        <rFont val="ＭＳ Ｐゴシック"/>
        <family val="3"/>
        <charset val="128"/>
      </rPr>
      <t>データリカバリ</t>
    </r>
    <r>
      <rPr>
        <sz val="11"/>
        <rFont val="Arial"/>
        <family val="2"/>
      </rPr>
      <t>_20190228(ME-Sui DB</t>
    </r>
    <r>
      <rPr>
        <sz val="11"/>
        <rFont val="ＭＳ Ｐゴシック"/>
        <family val="3"/>
        <charset val="128"/>
      </rPr>
      <t>更新</t>
    </r>
    <r>
      <rPr>
        <sz val="11"/>
        <rFont val="Arial"/>
        <family val="2"/>
      </rPr>
      <t>)</t>
    </r>
  </si>
  <si>
    <t>TIP IA01533</t>
  </si>
  <si>
    <t>Enhancement of DNCN Application - Duplicate Receivable Line</t>
  </si>
  <si>
    <t xml:space="preserve">There were bugs related to AR Auto DNCN Program that resulted to multiple recovery. Background is during interfacing of the transactions it did not interface to RA_INTERFACE_LINES_ALL due to double lines for receivable distribution. </t>
  </si>
  <si>
    <t>IT0000000022201903040001</t>
    <phoneticPr fontId="0"/>
  </si>
  <si>
    <t>TIP IA01534</t>
    <phoneticPr fontId="0"/>
  </si>
  <si>
    <t>Data insertion of EHD Packing Completion for FEB-2018</t>
  </si>
  <si>
    <t>IT0000000020201903070001</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</si>
  <si>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_2019</t>
    </r>
    <r>
      <rPr>
        <sz val="11"/>
        <rFont val="ＭＳ Ｐゴシック"/>
        <family val="3"/>
        <charset val="128"/>
      </rPr>
      <t>年</t>
    </r>
    <r>
      <rPr>
        <sz val="11"/>
        <rFont val="Arial"/>
        <family val="2"/>
      </rPr>
      <t>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</si>
  <si>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IA01535</t>
    <phoneticPr fontId="0"/>
  </si>
  <si>
    <t>Update of Stock-out date for cSSD Scrap Disposal</t>
    <phoneticPr fontId="0"/>
  </si>
  <si>
    <t>Some data in TIP_ESD_SCP_TAGS_STOCKPILE has 1sec discrepancy in Stock-out date, that cause the Business User to not properly disposed the items in the Disposal ID:201902250004187</t>
  </si>
  <si>
    <t>IT0000000020201903070002</t>
    <phoneticPr fontId="0"/>
  </si>
  <si>
    <r>
      <t>TIP PRAS SSD Scrap</t>
    </r>
    <r>
      <rPr>
        <sz val="11"/>
        <rFont val="ＭＳ Ｐゴシック"/>
        <family val="3"/>
        <charset val="128"/>
      </rPr>
      <t>データリカバリ</t>
    </r>
    <r>
      <rPr>
        <sz val="11"/>
        <rFont val="Arial"/>
        <family val="2"/>
      </rPr>
      <t>_20190305(TIP-ISD DB</t>
    </r>
    <r>
      <rPr>
        <sz val="11"/>
        <rFont val="ＭＳ Ｐゴシック"/>
        <family val="3"/>
        <charset val="128"/>
      </rPr>
      <t>更新</t>
    </r>
    <r>
      <rPr>
        <sz val="11"/>
        <rFont val="Arial"/>
        <family val="2"/>
      </rPr>
      <t>)</t>
    </r>
  </si>
  <si>
    <t>TIP IB01536</t>
    <phoneticPr fontId="0"/>
  </si>
  <si>
    <t>HDD WIP_MOVE_TXN_INTERFACE error data recovery</t>
    <phoneticPr fontId="0"/>
  </si>
  <si>
    <t>IT0000000020201903070003</t>
    <phoneticPr fontId="0"/>
  </si>
  <si>
    <r>
      <t xml:space="preserve">TIP PRAS HDD </t>
    </r>
    <r>
      <rPr>
        <sz val="11"/>
        <rFont val="ＭＳ Ｐゴシック"/>
        <family val="3"/>
        <charset val="128"/>
      </rPr>
      <t>完成データエラーリカバリ</t>
    </r>
    <r>
      <rPr>
        <sz val="11"/>
        <rFont val="Arial"/>
        <family val="2"/>
      </rPr>
      <t>_20190305(ME-Sui DB</t>
    </r>
    <r>
      <rPr>
        <sz val="11"/>
        <rFont val="ＭＳ Ｐゴシック"/>
        <family val="3"/>
        <charset val="128"/>
      </rPr>
      <t>更新</t>
    </r>
    <r>
      <rPr>
        <sz val="11"/>
        <rFont val="Arial"/>
        <family val="2"/>
      </rPr>
      <t>)</t>
    </r>
  </si>
  <si>
    <t>TIP IB01537</t>
  </si>
  <si>
    <t>Update of STMA Judgment Strategy Code</t>
  </si>
  <si>
    <t>IT0000000020201903060001</t>
  </si>
  <si>
    <r>
      <t>TIP PRAS STMA</t>
    </r>
    <r>
      <rPr>
        <sz val="11"/>
        <rFont val="ＭＳ Ｐゴシック"/>
        <family val="3"/>
        <charset val="128"/>
      </rPr>
      <t>戦略品コードの更新</t>
    </r>
    <r>
      <rPr>
        <sz val="11"/>
        <rFont val="Arial"/>
        <family val="2"/>
      </rPr>
      <t>_20190304(ME-Sui DB</t>
    </r>
    <r>
      <rPr>
        <sz val="11"/>
        <rFont val="ＭＳ Ｐゴシック"/>
        <family val="3"/>
        <charset val="128"/>
      </rPr>
      <t>更新</t>
    </r>
    <r>
      <rPr>
        <sz val="11"/>
        <rFont val="Arial"/>
        <family val="2"/>
      </rPr>
      <t>)</t>
    </r>
  </si>
  <si>
    <t>TIP IB01538</t>
    <phoneticPr fontId="0"/>
  </si>
  <si>
    <t>Deadlock Error During Concurrent Request Termination(20190305)</t>
    <phoneticPr fontId="0"/>
  </si>
  <si>
    <t>IT0000000020201903080001</t>
    <phoneticPr fontId="0"/>
  </si>
  <si>
    <r>
      <t>TIP PRAS</t>
    </r>
    <r>
      <rPr>
        <sz val="11"/>
        <rFont val="ＭＳ Ｐゴシック"/>
        <family val="3"/>
        <charset val="128"/>
      </rPr>
      <t>コンカレントリクエスト実行時のデッドロックのリカバリ対応</t>
    </r>
    <r>
      <rPr>
        <sz val="11"/>
        <rFont val="Arial"/>
        <family val="2"/>
      </rPr>
      <t>_20190305(ME-Sui DB</t>
    </r>
    <r>
      <rPr>
        <sz val="11"/>
        <rFont val="ＭＳ Ｐゴシック"/>
        <family val="3"/>
        <charset val="128"/>
      </rPr>
      <t>更新</t>
    </r>
    <r>
      <rPr>
        <sz val="11"/>
        <rFont val="Arial"/>
        <family val="2"/>
      </rPr>
      <t>)</t>
    </r>
  </si>
  <si>
    <t>TIP IA01539</t>
    <phoneticPr fontId="0"/>
  </si>
  <si>
    <t>Change Model of SCP Transactions for HDD</t>
  </si>
  <si>
    <t>Due to changes in model</t>
  </si>
  <si>
    <t>IT0000000020201903110001</t>
    <phoneticPr fontId="0"/>
  </si>
  <si>
    <r>
      <t>TIP PRAS HDD Scrap</t>
    </r>
    <r>
      <rPr>
        <sz val="11"/>
        <rFont val="ＭＳ Ｐゴシック"/>
        <family val="3"/>
        <charset val="128"/>
      </rPr>
      <t>データ誤入力リカバリ</t>
    </r>
    <r>
      <rPr>
        <sz val="11"/>
        <rFont val="Arial"/>
        <family val="2"/>
      </rPr>
      <t>_20190221(TIP-ISD DB</t>
    </r>
    <r>
      <rPr>
        <sz val="11"/>
        <rFont val="ＭＳ Ｐゴシック"/>
        <family val="3"/>
        <charset val="128"/>
      </rPr>
      <t>更新</t>
    </r>
    <r>
      <rPr>
        <sz val="11"/>
        <rFont val="Arial"/>
        <family val="2"/>
      </rPr>
      <t>)</t>
    </r>
  </si>
  <si>
    <t>TIP IB01540</t>
    <phoneticPr fontId="0"/>
  </si>
  <si>
    <t>MTL_SYSTEM_ITEMS_INTERFACE_S.NEXTVAL exceed MAXVALUE</t>
    <phoneticPr fontId="0"/>
  </si>
  <si>
    <t>IT0000000020201903070004</t>
    <phoneticPr fontId="0"/>
  </si>
  <si>
    <r>
      <t>TIP PRAS MSI OIF</t>
    </r>
    <r>
      <rPr>
        <sz val="11"/>
        <rFont val="ＭＳ Ｐゴシック"/>
        <family val="3"/>
        <charset val="128"/>
      </rPr>
      <t>用シーケンスのオーバーフロー問題のリカバリ</t>
    </r>
    <r>
      <rPr>
        <sz val="11"/>
        <rFont val="Arial"/>
        <family val="2"/>
      </rPr>
      <t>(ME-Sui</t>
    </r>
    <r>
      <rPr>
        <sz val="11"/>
        <rFont val="ＭＳ Ｐゴシック"/>
        <family val="3"/>
        <charset val="128"/>
      </rPr>
      <t>適用／</t>
    </r>
    <r>
      <rPr>
        <sz val="11"/>
        <rFont val="Arial"/>
        <family val="2"/>
      </rPr>
      <t>ME-Sui DB</t>
    </r>
    <r>
      <rPr>
        <sz val="11"/>
        <rFont val="ＭＳ Ｐゴシック"/>
        <family val="3"/>
        <charset val="128"/>
      </rPr>
      <t>更新</t>
    </r>
    <r>
      <rPr>
        <sz val="11"/>
        <rFont val="Arial"/>
        <family val="2"/>
      </rPr>
      <t>)</t>
    </r>
  </si>
  <si>
    <t>TIP IB01541</t>
  </si>
  <si>
    <t>Update of STMA Judgment flag(SIRIUS-4)</t>
    <phoneticPr fontId="0"/>
  </si>
  <si>
    <t>IT0000000020201903080002</t>
    <phoneticPr fontId="0"/>
  </si>
  <si>
    <r>
      <t>TIP PRAS STMA</t>
    </r>
    <r>
      <rPr>
        <sz val="11"/>
        <rFont val="ＭＳ Ｐゴシック"/>
        <family val="3"/>
        <charset val="128"/>
      </rPr>
      <t>判定情報の更新</t>
    </r>
    <r>
      <rPr>
        <sz val="11"/>
        <rFont val="Arial"/>
        <family val="2"/>
      </rPr>
      <t>_20190307(ME-Sui DB</t>
    </r>
    <r>
      <rPr>
        <sz val="11"/>
        <rFont val="ＭＳ Ｐゴシック"/>
        <family val="3"/>
        <charset val="128"/>
      </rPr>
      <t>更新</t>
    </r>
    <r>
      <rPr>
        <sz val="11"/>
        <rFont val="Arial"/>
        <family val="2"/>
      </rPr>
      <t>)</t>
    </r>
  </si>
  <si>
    <t>TIP IA01542</t>
    <phoneticPr fontId="0"/>
  </si>
  <si>
    <t>Data insertion of HDD Packing Completion for FEB-2019</t>
  </si>
  <si>
    <t>IT0000000020201903130001</t>
    <phoneticPr fontId="0"/>
  </si>
  <si>
    <r>
      <t xml:space="preserve">TIP PRAS HDD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_2019</t>
    </r>
    <r>
      <rPr>
        <sz val="11"/>
        <rFont val="ＭＳ Ｐゴシック"/>
        <family val="3"/>
        <charset val="128"/>
      </rPr>
      <t>年</t>
    </r>
    <r>
      <rPr>
        <sz val="11"/>
        <rFont val="Arial"/>
        <family val="2"/>
      </rPr>
      <t>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</si>
  <si>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IA01543</t>
    <phoneticPr fontId="0"/>
  </si>
  <si>
    <t>Recovery of Invalid Scrap Tag Number</t>
  </si>
  <si>
    <t>One tag number has special characters included and has incorrect length - "T10817763MJ200["</t>
    <phoneticPr fontId="0"/>
  </si>
  <si>
    <t>IT0000000020201903130002</t>
    <phoneticPr fontId="0"/>
  </si>
  <si>
    <r>
      <t>TIP PRAS HDD Scrap</t>
    </r>
    <r>
      <rPr>
        <sz val="11"/>
        <rFont val="ＭＳ Ｐゴシック"/>
        <family val="3"/>
        <charset val="128"/>
      </rPr>
      <t>データリカバリ</t>
    </r>
    <r>
      <rPr>
        <sz val="11"/>
        <rFont val="Arial"/>
        <family val="2"/>
      </rPr>
      <t>_20190228(TIP-ISD DB</t>
    </r>
    <r>
      <rPr>
        <sz val="11"/>
        <rFont val="ＭＳ Ｐゴシック"/>
        <family val="3"/>
        <charset val="128"/>
      </rPr>
      <t>更新</t>
    </r>
    <r>
      <rPr>
        <sz val="11"/>
        <rFont val="Arial"/>
        <family val="2"/>
      </rPr>
      <t>)</t>
    </r>
  </si>
  <si>
    <t>TIP IA01547</t>
    <phoneticPr fontId="0"/>
  </si>
  <si>
    <t xml:space="preserve">ESD Completion of (24) Jobs that did not successfully completed.
ESD00249390 - &gt; ESD00249399
</t>
  </si>
  <si>
    <t>IT0000000020201903180001</t>
    <phoneticPr fontId="0"/>
  </si>
  <si>
    <r>
      <t xml:space="preserve">TIP PRAS ESD </t>
    </r>
    <r>
      <rPr>
        <sz val="11"/>
        <rFont val="ＭＳ Ｐゴシック"/>
        <family val="3"/>
        <charset val="128"/>
      </rPr>
      <t>完成データリカバリ</t>
    </r>
    <r>
      <rPr>
        <sz val="11"/>
        <rFont val="Arial"/>
        <family val="2"/>
      </rPr>
      <t>_20190315(TIP-ISD</t>
    </r>
    <r>
      <rPr>
        <sz val="11"/>
        <rFont val="ＭＳ Ｐゴシック"/>
        <family val="3"/>
        <charset val="128"/>
      </rPr>
      <t>更新</t>
    </r>
    <r>
      <rPr>
        <sz val="11"/>
        <rFont val="Arial"/>
        <family val="2"/>
      </rPr>
      <t>)</t>
    </r>
  </si>
  <si>
    <t>TIP IA01549</t>
    <phoneticPr fontId="0"/>
  </si>
  <si>
    <t>Uploading of EHD Physical Inventory Item Master for MAR-2019 PI</t>
    <phoneticPr fontId="0"/>
  </si>
  <si>
    <t>IT0000000020201903250001</t>
    <phoneticPr fontId="0"/>
  </si>
  <si>
    <r>
      <t>TIP PRAS EHD PI</t>
    </r>
    <r>
      <rPr>
        <sz val="11"/>
        <rFont val="ＭＳ Ｐゴシック"/>
        <family val="3"/>
        <charset val="128"/>
      </rPr>
      <t>システム用品目マスタデータ投入</t>
    </r>
    <r>
      <rPr>
        <sz val="11"/>
        <rFont val="Arial"/>
        <family val="2"/>
      </rPr>
      <t>_20190311(TIP-ISD DB</t>
    </r>
    <r>
      <rPr>
        <sz val="11"/>
        <rFont val="ＭＳ Ｐゴシック"/>
        <family val="3"/>
        <charset val="128"/>
      </rPr>
      <t>更新</t>
    </r>
    <r>
      <rPr>
        <sz val="11"/>
        <rFont val="Arial"/>
        <family val="2"/>
      </rPr>
      <t>)</t>
    </r>
  </si>
  <si>
    <t>TIP IA01550</t>
    <phoneticPr fontId="0"/>
  </si>
  <si>
    <t>Recovery of PR Approval Hierarchy</t>
  </si>
  <si>
    <t>Cannot proceed with the revision</t>
  </si>
  <si>
    <t>IT0000000020201903220001</t>
    <phoneticPr fontId="0"/>
  </si>
  <si>
    <r>
      <t>TIP PRAS PUR PRPO</t>
    </r>
    <r>
      <rPr>
        <sz val="11"/>
        <rFont val="ＭＳ Ｐゴシック"/>
        <family val="3"/>
        <charset val="128"/>
      </rPr>
      <t>承認フローのリカバリ対応</t>
    </r>
    <r>
      <rPr>
        <sz val="11"/>
        <rFont val="Arial"/>
        <family val="2"/>
      </rPr>
      <t>_20190314-20190318(TIP-ISD DB</t>
    </r>
    <r>
      <rPr>
        <sz val="11"/>
        <rFont val="ＭＳ Ｐゴシック"/>
        <family val="3"/>
        <charset val="128"/>
      </rPr>
      <t>更新</t>
    </r>
    <r>
      <rPr>
        <sz val="11"/>
        <rFont val="Arial"/>
        <family val="2"/>
      </rPr>
      <t>)</t>
    </r>
  </si>
  <si>
    <t>TIP IA01552</t>
    <phoneticPr fontId="0"/>
  </si>
  <si>
    <t>Recovery of PO_REQUISITION_HEADERS not exists error in TIP_ISSUE_JNL_PO</t>
  </si>
  <si>
    <t>Item setup is not completed in SPM org</t>
  </si>
  <si>
    <t>IT0000000022201903250002</t>
    <phoneticPr fontId="0"/>
  </si>
  <si>
    <r>
      <t>TIP PRAS VMI</t>
    </r>
    <r>
      <rPr>
        <sz val="11"/>
        <rFont val="ＭＳ Ｐゴシック"/>
        <family val="3"/>
        <charset val="128"/>
      </rPr>
      <t>払出しエラー</t>
    </r>
    <r>
      <rPr>
        <sz val="11"/>
        <rFont val="Arial"/>
        <family val="2"/>
      </rPr>
      <t>(PR</t>
    </r>
    <r>
      <rPr>
        <sz val="11"/>
        <rFont val="ＭＳ Ｐゴシック"/>
        <family val="3"/>
        <charset val="128"/>
      </rPr>
      <t>なし</t>
    </r>
    <r>
      <rPr>
        <sz val="11"/>
        <rFont val="Arial"/>
        <family val="2"/>
      </rPr>
      <t>)</t>
    </r>
    <r>
      <rPr>
        <sz val="11"/>
        <rFont val="ＭＳ Ｐゴシック"/>
        <family val="3"/>
        <charset val="128"/>
      </rPr>
      <t>リカバリ対応</t>
    </r>
    <r>
      <rPr>
        <sz val="11"/>
        <rFont val="Arial"/>
        <family val="2"/>
      </rPr>
      <t>(ME-Sui DB</t>
    </r>
    <r>
      <rPr>
        <sz val="11"/>
        <rFont val="ＭＳ Ｐゴシック"/>
        <family val="3"/>
        <charset val="128"/>
      </rPr>
      <t>更新</t>
    </r>
    <r>
      <rPr>
        <sz val="11"/>
        <rFont val="Arial"/>
        <family val="2"/>
      </rPr>
      <t>)</t>
    </r>
  </si>
  <si>
    <t>TIP IA01544</t>
    <phoneticPr fontId="0"/>
  </si>
  <si>
    <t>Development of PI Snapshot Recovery Program</t>
  </si>
  <si>
    <t>To reduce the snapshot recovery time during physical inventory</t>
  </si>
  <si>
    <t>IT0000000022201903130001</t>
    <phoneticPr fontId="0"/>
  </si>
  <si>
    <r>
      <t>TIP PRAS PI</t>
    </r>
    <r>
      <rPr>
        <sz val="11"/>
        <rFont val="ＭＳ Ｐゴシック"/>
        <family val="3"/>
        <charset val="128"/>
      </rPr>
      <t>データリカバリ機能の開発</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</si>
  <si>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IB01545</t>
    <phoneticPr fontId="0"/>
  </si>
  <si>
    <t>BOM Import status provide to TDSC Design System(SPSS)</t>
    <phoneticPr fontId="0"/>
  </si>
  <si>
    <t>IT0000000022201903180001</t>
    <phoneticPr fontId="0"/>
  </si>
  <si>
    <r>
      <t xml:space="preserve">TIP PRAS </t>
    </r>
    <r>
      <rPr>
        <sz val="11"/>
        <rFont val="ＭＳ Ｐゴシック"/>
        <family val="3"/>
        <charset val="128"/>
      </rPr>
      <t>本番環境への</t>
    </r>
    <r>
      <rPr>
        <sz val="11"/>
        <rFont val="Arial"/>
        <family val="2"/>
      </rPr>
      <t>TDSC</t>
    </r>
    <r>
      <rPr>
        <sz val="11"/>
        <rFont val="ＭＳ Ｐゴシック"/>
        <family val="3"/>
        <charset val="128"/>
      </rPr>
      <t>設計システム参照スキーマ及びオブジェクト作成</t>
    </r>
    <r>
      <rPr>
        <sz val="11"/>
        <rFont val="Arial"/>
        <family val="2"/>
      </rPr>
      <t>(ME-Sui</t>
    </r>
    <r>
      <rPr>
        <sz val="11"/>
        <rFont val="ＭＳ Ｐゴシック"/>
        <family val="3"/>
        <charset val="128"/>
      </rPr>
      <t>開発／適用</t>
    </r>
    <r>
      <rPr>
        <sz val="11"/>
        <rFont val="Arial"/>
        <family val="2"/>
      </rPr>
      <t>)</t>
    </r>
  </si>
  <si>
    <t>TIP IB01546</t>
    <phoneticPr fontId="0"/>
  </si>
  <si>
    <t>MTL_MATERIAL_TRANSACTIONS data purging activity (2019-Mar)</t>
    <phoneticPr fontId="0"/>
  </si>
  <si>
    <t>IT0000000022201903140001</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</si>
  <si>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3</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</si>
  <si>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IA01548</t>
    <phoneticPr fontId="0"/>
  </si>
  <si>
    <t>Setup of BOM Calendar (APR 2020 - MAR 2026)</t>
  </si>
  <si>
    <t>By April 2019, the calendar will run short of (1 year BOM calendar period) and an error would occur in MBK and PUR if no setup is created. Therefore, need to create setup for BOM calendar from 1-APR-2020 to 31-MAR-2026</t>
  </si>
  <si>
    <t>IT0000000022201903190001</t>
    <phoneticPr fontId="0"/>
  </si>
  <si>
    <r>
      <t>TIP PRAS BOM</t>
    </r>
    <r>
      <rPr>
        <sz val="11"/>
        <rFont val="ＭＳ Ｐゴシック"/>
        <family val="3"/>
        <charset val="128"/>
      </rPr>
      <t>／</t>
    </r>
    <r>
      <rPr>
        <sz val="11"/>
        <rFont val="Arial"/>
        <family val="2"/>
      </rPr>
      <t xml:space="preserve">MBK </t>
    </r>
    <r>
      <rPr>
        <sz val="11"/>
        <rFont val="ＭＳ Ｐゴシック"/>
        <family val="3"/>
        <charset val="128"/>
      </rPr>
      <t>カレンダの作成</t>
    </r>
    <r>
      <rPr>
        <sz val="11"/>
        <rFont val="Arial"/>
        <family val="2"/>
      </rPr>
      <t>_APR 2020</t>
    </r>
    <r>
      <rPr>
        <sz val="11"/>
        <rFont val="ＭＳ Ｐゴシック"/>
        <family val="3"/>
        <charset val="128"/>
      </rPr>
      <t>～</t>
    </r>
    <r>
      <rPr>
        <sz val="11"/>
        <rFont val="Arial"/>
        <family val="2"/>
      </rPr>
      <t>MAR 2026(ME-Sui DB</t>
    </r>
    <r>
      <rPr>
        <sz val="11"/>
        <rFont val="ＭＳ Ｐゴシック"/>
        <family val="3"/>
        <charset val="128"/>
      </rPr>
      <t>更新</t>
    </r>
    <r>
      <rPr>
        <sz val="11"/>
        <rFont val="Arial"/>
        <family val="2"/>
      </rPr>
      <t>)</t>
    </r>
  </si>
  <si>
    <t>TIP IA01551</t>
    <phoneticPr fontId="0"/>
  </si>
  <si>
    <t>Development of PRAS-EBS and Packing Completion Report</t>
    <phoneticPr fontId="0"/>
  </si>
  <si>
    <t>To eliminate manual DB update and to generate report of PRAS-EBS and Packing Completion Report</t>
    <phoneticPr fontId="0"/>
  </si>
  <si>
    <t>IT0000000020201903260001</t>
    <phoneticPr fontId="0"/>
  </si>
  <si>
    <r>
      <t>TIP PRAS PRAS</t>
    </r>
    <r>
      <rPr>
        <sz val="11"/>
        <rFont val="ＭＳ Ｐゴシック"/>
        <family val="3"/>
        <charset val="128"/>
      </rPr>
      <t>と梱包との</t>
    </r>
    <r>
      <rPr>
        <sz val="11"/>
        <rFont val="Arial"/>
        <family val="2"/>
      </rPr>
      <t>Completion</t>
    </r>
    <r>
      <rPr>
        <sz val="11"/>
        <rFont val="ＭＳ Ｐゴシック"/>
        <family val="3"/>
        <charset val="128"/>
      </rPr>
      <t>レポート開発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</si>
  <si>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IA01553</t>
    <phoneticPr fontId="0"/>
  </si>
  <si>
    <t>PI Processing Performance Improvement</t>
  </si>
  <si>
    <t>Data reduction to improve of processing f leadtime during physical inventory</t>
    <phoneticPr fontId="0"/>
  </si>
  <si>
    <t>IT0000000020201903280001</t>
    <phoneticPr fontId="0"/>
  </si>
  <si>
    <r>
      <t>TIP PRAS PI</t>
    </r>
    <r>
      <rPr>
        <sz val="11"/>
        <rFont val="ＭＳ Ｐゴシック"/>
        <family val="3"/>
        <charset val="128"/>
      </rPr>
      <t>作業改善の為のデータパージ対応</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ME-Sui DB</t>
    </r>
    <r>
      <rPr>
        <sz val="11"/>
        <rFont val="ＭＳ Ｐゴシック"/>
        <family val="3"/>
        <charset val="128"/>
      </rPr>
      <t>更新</t>
    </r>
    <r>
      <rPr>
        <sz val="11"/>
        <rFont val="Arial"/>
        <family val="2"/>
      </rPr>
      <t>)</t>
    </r>
  </si>
  <si>
    <t>TIP IB01554</t>
    <phoneticPr fontId="0"/>
  </si>
  <si>
    <t>DATA-2 mail send setup(TMKC)(Request for HLL)</t>
    <phoneticPr fontId="0"/>
  </si>
  <si>
    <t>IT0000000020201903270001</t>
    <phoneticPr fontId="0"/>
  </si>
  <si>
    <r>
      <t xml:space="preserve">TIP PRAS DATA-2 </t>
    </r>
    <r>
      <rPr>
        <sz val="11"/>
        <rFont val="ＭＳ Ｐゴシック"/>
        <family val="3"/>
        <charset val="128"/>
      </rPr>
      <t>送信先アドレスの設定</t>
    </r>
    <r>
      <rPr>
        <sz val="11"/>
        <rFont val="Arial"/>
        <family val="2"/>
      </rPr>
      <t>(TMKC)(Request for HLL)</t>
    </r>
  </si>
  <si>
    <t>TIP IA01555</t>
    <phoneticPr fontId="0"/>
  </si>
  <si>
    <t>Cancellation of Billing Statement transaction with incorrect accountee input</t>
  </si>
  <si>
    <t>Wrong input of detail of Accountee in the said billing statement. Need to cancel the transaction and prevent to interface in 5PM AR Auto  Interface</t>
  </si>
  <si>
    <t>IT0000000020201904020001</t>
    <phoneticPr fontId="0"/>
  </si>
  <si>
    <r>
      <t xml:space="preserve">TIP PRAS AR GAIA </t>
    </r>
    <r>
      <rPr>
        <sz val="11"/>
        <rFont val="ＭＳ Ｐゴシック"/>
        <family val="3"/>
        <charset val="128"/>
      </rPr>
      <t>インターフェースデータリカバリ対応</t>
    </r>
    <r>
      <rPr>
        <sz val="11"/>
        <rFont val="Arial"/>
        <family val="2"/>
      </rPr>
      <t>_20190328(TIP-ISD DB</t>
    </r>
    <r>
      <rPr>
        <sz val="11"/>
        <rFont val="ＭＳ Ｐゴシック"/>
        <family val="3"/>
        <charset val="128"/>
      </rPr>
      <t>更新</t>
    </r>
    <r>
      <rPr>
        <sz val="11"/>
        <rFont val="Arial"/>
        <family val="2"/>
      </rPr>
      <t>)</t>
    </r>
  </si>
  <si>
    <t>TIP IA01556</t>
  </si>
  <si>
    <t>Recovery of Scrap Transaction with Incorrect Tag_Number</t>
    <phoneticPr fontId="0"/>
  </si>
  <si>
    <t>Incorrect tag numbers results to variance in MSR report.</t>
    <phoneticPr fontId="0"/>
  </si>
  <si>
    <t>IT0000000020201904030002</t>
    <phoneticPr fontId="0"/>
  </si>
  <si>
    <r>
      <t>TIP PRAS HDD Scrap</t>
    </r>
    <r>
      <rPr>
        <sz val="11"/>
        <rFont val="ＭＳ Ｐゴシック"/>
        <family val="3"/>
        <charset val="128"/>
      </rPr>
      <t>誤タグデータリカバリ</t>
    </r>
    <r>
      <rPr>
        <sz val="11"/>
        <rFont val="Arial"/>
        <family val="2"/>
      </rPr>
      <t>_20190327(TIP-ISD DB</t>
    </r>
    <r>
      <rPr>
        <sz val="11"/>
        <rFont val="ＭＳ Ｐゴシック"/>
        <family val="3"/>
        <charset val="128"/>
      </rPr>
      <t>更新</t>
    </r>
    <r>
      <rPr>
        <sz val="11"/>
        <rFont val="Arial"/>
        <family val="2"/>
      </rPr>
      <t>)</t>
    </r>
  </si>
  <si>
    <t>TIP IA01557</t>
  </si>
  <si>
    <t>Recovery of Scrap Transaction with Incorrect Model Name</t>
    <phoneticPr fontId="0"/>
  </si>
  <si>
    <t>Wrong model transaction</t>
  </si>
  <si>
    <t>IT0000000020201904030003</t>
    <phoneticPr fontId="0"/>
  </si>
  <si>
    <r>
      <t>TIP PRAS HDD Scrap</t>
    </r>
    <r>
      <rPr>
        <sz val="11"/>
        <rFont val="ＭＳ Ｐゴシック"/>
        <family val="3"/>
        <charset val="128"/>
      </rPr>
      <t>誤モデル名データリカバリ</t>
    </r>
    <r>
      <rPr>
        <sz val="11"/>
        <rFont val="Arial"/>
        <family val="2"/>
      </rPr>
      <t>_20190327(TIP-ISD DB</t>
    </r>
    <r>
      <rPr>
        <sz val="11"/>
        <rFont val="ＭＳ Ｐゴシック"/>
        <family val="3"/>
        <charset val="128"/>
      </rPr>
      <t>更新</t>
    </r>
    <r>
      <rPr>
        <sz val="11"/>
        <rFont val="Arial"/>
        <family val="2"/>
      </rPr>
      <t>)</t>
    </r>
  </si>
  <si>
    <t>TIP IA01558</t>
    <phoneticPr fontId="0"/>
  </si>
  <si>
    <t>Recovery of Error data in TIP_PHYSINV_LINE_DATA_IF</t>
  </si>
  <si>
    <t>Error in data</t>
  </si>
  <si>
    <t>IT0000000020201904030004</t>
    <phoneticPr fontId="0"/>
  </si>
  <si>
    <r>
      <t>TIP PRAS HDD PI TIP_PHYSINV_LINE_DATA_IF</t>
    </r>
    <r>
      <rPr>
        <sz val="11"/>
        <rFont val="ＭＳ Ｐゴシック"/>
        <family val="3"/>
        <charset val="128"/>
      </rPr>
      <t>エラーデータリカバリ</t>
    </r>
    <r>
      <rPr>
        <sz val="11"/>
        <rFont val="Arial"/>
        <family val="2"/>
      </rPr>
      <t>_20190326(TIP-ISD DB</t>
    </r>
    <r>
      <rPr>
        <sz val="11"/>
        <rFont val="ＭＳ Ｐゴシック"/>
        <family val="3"/>
        <charset val="128"/>
      </rPr>
      <t>更新</t>
    </r>
    <r>
      <rPr>
        <sz val="11"/>
        <rFont val="Arial"/>
        <family val="2"/>
      </rPr>
      <t>)</t>
    </r>
  </si>
  <si>
    <t>TIP IA01559</t>
    <phoneticPr fontId="0"/>
  </si>
  <si>
    <t>Resnapshot of Post Processed Physical Inventory Count Data</t>
    <phoneticPr fontId="0"/>
  </si>
  <si>
    <t>Uploaded BIS data</t>
    <phoneticPr fontId="0"/>
  </si>
  <si>
    <t>IT0000000020201904030005</t>
    <phoneticPr fontId="0"/>
  </si>
  <si>
    <r>
      <t xml:space="preserve">TIP PRAS HDD PI </t>
    </r>
    <r>
      <rPr>
        <sz val="11"/>
        <rFont val="ＭＳ Ｐゴシック"/>
        <family val="3"/>
        <charset val="128"/>
      </rPr>
      <t>誤カウントデータリカバリ</t>
    </r>
    <r>
      <rPr>
        <sz val="11"/>
        <rFont val="Arial"/>
        <family val="2"/>
      </rPr>
      <t>_20190330(TIP-ISD DB</t>
    </r>
    <r>
      <rPr>
        <sz val="11"/>
        <rFont val="ＭＳ Ｐゴシック"/>
        <family val="3"/>
        <charset val="128"/>
      </rPr>
      <t>更新</t>
    </r>
    <r>
      <rPr>
        <sz val="11"/>
        <rFont val="Arial"/>
        <family val="2"/>
      </rPr>
      <t>)</t>
    </r>
  </si>
  <si>
    <t>TIP IA01560</t>
    <phoneticPr fontId="0"/>
  </si>
  <si>
    <t>Due to completed warning status</t>
  </si>
  <si>
    <t>IT0000000020201904030006</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</si>
  <si>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_20190330(TIP-ISD DB</t>
    </r>
    <r>
      <rPr>
        <sz val="11"/>
        <rFont val="ＭＳ Ｐゴシック"/>
        <family val="3"/>
        <charset val="128"/>
      </rPr>
      <t>更新</t>
    </r>
    <r>
      <rPr>
        <sz val="11"/>
        <rFont val="Arial"/>
        <family val="2"/>
      </rPr>
      <t>)</t>
    </r>
  </si>
  <si>
    <t>TIP IB01561</t>
    <phoneticPr fontId="0"/>
  </si>
  <si>
    <t>SR creation lock release for ESD</t>
    <phoneticPr fontId="0"/>
  </si>
  <si>
    <t>IT0000000020201904030001</t>
    <phoneticPr fontId="0"/>
  </si>
  <si>
    <r>
      <t>TIP PRAS ESD SR</t>
    </r>
    <r>
      <rPr>
        <sz val="11"/>
        <rFont val="ＭＳ Ｐゴシック"/>
        <family val="3"/>
        <charset val="128"/>
      </rPr>
      <t>作成ロック解除</t>
    </r>
    <r>
      <rPr>
        <sz val="11"/>
        <rFont val="Arial"/>
        <family val="2"/>
      </rPr>
      <t xml:space="preserve"> (ME-Sui DB</t>
    </r>
    <r>
      <rPr>
        <sz val="11"/>
        <rFont val="ＭＳ Ｐゴシック"/>
        <family val="3"/>
        <charset val="128"/>
      </rPr>
      <t>更新</t>
    </r>
    <r>
      <rPr>
        <sz val="11"/>
        <rFont val="Arial"/>
        <family val="2"/>
      </rPr>
      <t>)</t>
    </r>
  </si>
  <si>
    <t>TIP IB01562</t>
    <phoneticPr fontId="0"/>
  </si>
  <si>
    <t>EHD WIP_MOVE_TXN_INTERFACE error data recovery</t>
    <phoneticPr fontId="0"/>
  </si>
  <si>
    <t>IT0000000020201904030007</t>
    <phoneticPr fontId="0"/>
  </si>
  <si>
    <r>
      <t xml:space="preserve">TIP PRAS EHD </t>
    </r>
    <r>
      <rPr>
        <sz val="11"/>
        <rFont val="ＭＳ Ｐゴシック"/>
        <family val="3"/>
        <charset val="128"/>
      </rPr>
      <t>完成データエラーリカバリ</t>
    </r>
    <r>
      <rPr>
        <sz val="11"/>
        <rFont val="Arial"/>
        <family val="2"/>
      </rPr>
      <t>_20190403(ME-Sui DB</t>
    </r>
    <r>
      <rPr>
        <sz val="11"/>
        <rFont val="ＭＳ Ｐゴシック"/>
        <family val="3"/>
        <charset val="128"/>
      </rPr>
      <t>更新</t>
    </r>
    <r>
      <rPr>
        <sz val="11"/>
        <rFont val="Arial"/>
        <family val="2"/>
      </rPr>
      <t>)</t>
    </r>
  </si>
  <si>
    <t>TIP IB01563</t>
    <phoneticPr fontId="0"/>
  </si>
  <si>
    <t>Update of STMA Judgment flag(MACH LAN HUB)</t>
    <phoneticPr fontId="0"/>
  </si>
  <si>
    <t>IT0000000020201904040001</t>
    <phoneticPr fontId="0"/>
  </si>
  <si>
    <r>
      <t>TIP PRAS STMA</t>
    </r>
    <r>
      <rPr>
        <sz val="11"/>
        <rFont val="ＭＳ Ｐゴシック"/>
        <family val="3"/>
        <charset val="128"/>
      </rPr>
      <t>判定情報の更新</t>
    </r>
    <r>
      <rPr>
        <sz val="11"/>
        <rFont val="Arial"/>
        <family val="2"/>
      </rPr>
      <t>_20190404(ME-Sui DB</t>
    </r>
    <r>
      <rPr>
        <sz val="11"/>
        <rFont val="ＭＳ Ｐゴシック"/>
        <family val="3"/>
        <charset val="128"/>
      </rPr>
      <t>更新</t>
    </r>
    <r>
      <rPr>
        <sz val="11"/>
        <rFont val="Arial"/>
        <family val="2"/>
      </rPr>
      <t>)</t>
    </r>
  </si>
  <si>
    <t>TIP IB01564</t>
    <phoneticPr fontId="0"/>
  </si>
  <si>
    <t>MTL_MATERIAL_TRANSACTIONS data purging activity (2019-Apr)</t>
    <phoneticPr fontId="0"/>
  </si>
  <si>
    <t>IT0000000022201904050001</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</si>
  <si>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4</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</si>
  <si>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IA01565</t>
    <phoneticPr fontId="0"/>
  </si>
  <si>
    <t>Due to invalid vendor site code</t>
  </si>
  <si>
    <t>IT0000000022201904090001</t>
    <phoneticPr fontId="0"/>
  </si>
  <si>
    <r>
      <t>TIP PRAS VMI</t>
    </r>
    <r>
      <rPr>
        <sz val="11"/>
        <rFont val="ＭＳ Ｐゴシック"/>
        <family val="3"/>
        <charset val="128"/>
      </rPr>
      <t>払出しエラー</t>
    </r>
    <r>
      <rPr>
        <sz val="11"/>
        <rFont val="Arial"/>
        <family val="2"/>
      </rPr>
      <t>(PR</t>
    </r>
    <r>
      <rPr>
        <sz val="11"/>
        <rFont val="ＭＳ Ｐゴシック"/>
        <family val="3"/>
        <charset val="128"/>
      </rPr>
      <t>なし</t>
    </r>
    <r>
      <rPr>
        <sz val="11"/>
        <rFont val="Arial"/>
        <family val="2"/>
      </rPr>
      <t>)</t>
    </r>
    <r>
      <rPr>
        <sz val="11"/>
        <rFont val="ＭＳ Ｐゴシック"/>
        <family val="3"/>
        <charset val="128"/>
      </rPr>
      <t>リカバリ対応</t>
    </r>
    <r>
      <rPr>
        <sz val="11"/>
        <rFont val="Arial"/>
        <family val="2"/>
      </rPr>
      <t>_20190410(ME-Sui DB</t>
    </r>
    <r>
      <rPr>
        <sz val="11"/>
        <rFont val="ＭＳ Ｐゴシック"/>
        <family val="3"/>
        <charset val="128"/>
      </rPr>
      <t>更新</t>
    </r>
    <r>
      <rPr>
        <sz val="11"/>
        <rFont val="Arial"/>
        <family val="2"/>
      </rPr>
      <t>)</t>
    </r>
  </si>
  <si>
    <t>TIP IA01566</t>
    <phoneticPr fontId="0"/>
  </si>
  <si>
    <t>Deletion of Pending Trans in RCV_TRANSACTIONS_INTERFACE</t>
  </si>
  <si>
    <t>Oracle STD bug</t>
  </si>
  <si>
    <t>IT0000000020201904090001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</si>
  <si>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_20190408(TIP-ISD DB</t>
    </r>
    <r>
      <rPr>
        <sz val="11"/>
        <rFont val="ＭＳ Ｐゴシック"/>
        <family val="3"/>
        <charset val="128"/>
      </rPr>
      <t>更新</t>
    </r>
    <r>
      <rPr>
        <sz val="11"/>
        <rFont val="Arial"/>
        <family val="2"/>
      </rPr>
      <t xml:space="preserve">) </t>
    </r>
  </si>
  <si>
    <t>TIP IA01567</t>
    <phoneticPr fontId="0"/>
  </si>
  <si>
    <t>ESD Completion of (24) Jobs that did not successfully completed.
ESD00251392 - &gt; ESD00251398</t>
  </si>
  <si>
    <t>IT0000000020201904110003</t>
    <phoneticPr fontId="0"/>
  </si>
  <si>
    <r>
      <t xml:space="preserve">TIP PRAS ESD </t>
    </r>
    <r>
      <rPr>
        <sz val="11"/>
        <rFont val="ＭＳ Ｐゴシック"/>
        <family val="3"/>
        <charset val="128"/>
      </rPr>
      <t>完成データリカバリ</t>
    </r>
    <r>
      <rPr>
        <sz val="11"/>
        <rFont val="Arial"/>
        <family val="2"/>
      </rPr>
      <t xml:space="preserve">_20190410(TIP-ISD </t>
    </r>
    <r>
      <rPr>
        <sz val="11"/>
        <rFont val="ＭＳ Ｐゴシック"/>
        <family val="3"/>
        <charset val="128"/>
      </rPr>
      <t>更新</t>
    </r>
    <r>
      <rPr>
        <sz val="11"/>
        <rFont val="Arial"/>
        <family val="2"/>
      </rPr>
      <t>)</t>
    </r>
  </si>
  <si>
    <t>TIP IA01568</t>
    <phoneticPr fontId="0"/>
  </si>
  <si>
    <t>Execution of Anonymous Block for MAR2019 EHD Physical Inventory BOM Explosion</t>
    <phoneticPr fontId="0"/>
  </si>
  <si>
    <t>IT0000000020201904110002</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</si>
  <si>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_20190330(TIP-ISD DB</t>
    </r>
    <r>
      <rPr>
        <sz val="11"/>
        <rFont val="ＭＳ Ｐゴシック"/>
        <family val="3"/>
        <charset val="128"/>
      </rPr>
      <t>更新</t>
    </r>
    <r>
      <rPr>
        <sz val="11"/>
        <rFont val="Arial"/>
        <family val="2"/>
      </rPr>
      <t>)</t>
    </r>
  </si>
  <si>
    <t>TIP IA01569</t>
    <phoneticPr fontId="0"/>
  </si>
  <si>
    <t>Execution of Anonymous Block for EHD Physical Inventory Simulation BOM Explosion MAR2019</t>
  </si>
  <si>
    <t>IT0000000020201904110001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</si>
  <si>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_20190319(TIP-ISD DB</t>
    </r>
    <r>
      <rPr>
        <sz val="11"/>
        <rFont val="ＭＳ Ｐゴシック"/>
        <family val="3"/>
        <charset val="128"/>
      </rPr>
      <t>更新</t>
    </r>
    <r>
      <rPr>
        <sz val="11"/>
        <rFont val="Arial"/>
        <family val="2"/>
      </rPr>
      <t>)</t>
    </r>
  </si>
  <si>
    <t>TIP IA01570</t>
    <phoneticPr fontId="0"/>
  </si>
  <si>
    <t>Transfer Inventory Data from SSD-FIN-0319 to SSD-FIN2-0319</t>
  </si>
  <si>
    <t xml:space="preserve">For SSDFIN, re-snapshot was requested to transfer count from original snapshot name to re-snapshot name to capture data.
1st re-snapshot: EHDLINE-HDD-1218
2nd re-snapshot: EHDLINE-HDD2-1218
</t>
  </si>
  <si>
    <t>IT0000000020201904110004</t>
    <phoneticPr fontId="0"/>
  </si>
  <si>
    <r>
      <t>TIP PRAS SSD PI</t>
    </r>
    <r>
      <rPr>
        <sz val="11"/>
        <rFont val="ＭＳ Ｐゴシック"/>
        <family val="3"/>
        <charset val="128"/>
      </rPr>
      <t>データリカバリ</t>
    </r>
    <r>
      <rPr>
        <sz val="11"/>
        <rFont val="Arial"/>
        <family val="2"/>
      </rPr>
      <t>(SSDFIN)_20190327(TIP-ISD DB</t>
    </r>
    <r>
      <rPr>
        <sz val="11"/>
        <rFont val="ＭＳ Ｐゴシック"/>
        <family val="3"/>
        <charset val="128"/>
      </rPr>
      <t>更新</t>
    </r>
    <r>
      <rPr>
        <sz val="11"/>
        <rFont val="Arial"/>
        <family val="2"/>
      </rPr>
      <t>)</t>
    </r>
  </si>
  <si>
    <t>TIP IA01571</t>
    <phoneticPr fontId="0"/>
  </si>
  <si>
    <t>Incorrect Price Allocation (GDM470001822 and GDM470001859)</t>
  </si>
  <si>
    <t>Global Buyer entered zero price allocation item for the period Apr ~ Jun 2019 resulting to no BPOs created</t>
  </si>
  <si>
    <t>IT0000000022201904150001</t>
    <phoneticPr fontId="0"/>
  </si>
  <si>
    <r>
      <t>TIP PRAS PUR</t>
    </r>
    <r>
      <rPr>
        <sz val="11"/>
        <rFont val="ＭＳ Ｐゴシック"/>
        <family val="3"/>
        <charset val="128"/>
      </rPr>
      <t>プライスマスタの不正アロケーションのリカバリ対応</t>
    </r>
    <r>
      <rPr>
        <sz val="11"/>
        <rFont val="Arial"/>
        <family val="2"/>
      </rPr>
      <t>(ME-Sui DB</t>
    </r>
    <r>
      <rPr>
        <sz val="11"/>
        <rFont val="ＭＳ Ｐゴシック"/>
        <family val="3"/>
        <charset val="128"/>
      </rPr>
      <t>更新</t>
    </r>
    <r>
      <rPr>
        <sz val="11"/>
        <rFont val="Arial"/>
        <family val="2"/>
      </rPr>
      <t>)</t>
    </r>
  </si>
  <si>
    <t>TIP IB01572</t>
    <phoneticPr fontId="0"/>
  </si>
  <si>
    <t>STMA category6 Judgment information maintenance</t>
    <phoneticPr fontId="0"/>
  </si>
  <si>
    <t>IT0000000022201904120001</t>
    <phoneticPr fontId="0"/>
  </si>
  <si>
    <r>
      <t xml:space="preserve">TIP PRAS </t>
    </r>
    <r>
      <rPr>
        <sz val="11"/>
        <rFont val="ＭＳ Ｐゴシック"/>
        <family val="3"/>
        <charset val="128"/>
      </rPr>
      <t>カテゴリ</t>
    </r>
    <r>
      <rPr>
        <sz val="11"/>
        <rFont val="Arial"/>
        <family val="2"/>
      </rPr>
      <t>6 STMA</t>
    </r>
    <r>
      <rPr>
        <sz val="11"/>
        <rFont val="ＭＳ Ｐゴシック"/>
        <family val="3"/>
        <charset val="128"/>
      </rPr>
      <t>判定情報メンテナンス</t>
    </r>
    <r>
      <rPr>
        <sz val="11"/>
        <rFont val="Arial"/>
        <family val="2"/>
      </rPr>
      <t>(ME-Sui DB</t>
    </r>
    <r>
      <rPr>
        <sz val="11"/>
        <rFont val="ＭＳ Ｐゴシック"/>
        <family val="3"/>
        <charset val="128"/>
      </rPr>
      <t>更新</t>
    </r>
    <r>
      <rPr>
        <sz val="11"/>
        <rFont val="Arial"/>
        <family val="2"/>
      </rPr>
      <t>)</t>
    </r>
  </si>
  <si>
    <t>TIP IA01573</t>
    <phoneticPr fontId="0"/>
  </si>
  <si>
    <t xml:space="preserve">In order to proceed with the conversion of Turnkey Conversion Scheme, additional data should be inserted in XXMFG_SOC_CONV_TBL
A5A004311130-TK --&gt; A5A004311130 </t>
  </si>
  <si>
    <t>IT0000000020201904160001</t>
    <phoneticPr fontId="0"/>
  </si>
  <si>
    <r>
      <t xml:space="preserve">TIP PRAS SOC Turnkey PJ </t>
    </r>
    <r>
      <rPr>
        <sz val="11"/>
        <rFont val="ＭＳ Ｐゴシック"/>
        <family val="3"/>
        <charset val="128"/>
      </rPr>
      <t>追加セットアップ</t>
    </r>
    <r>
      <rPr>
        <sz val="11"/>
        <rFont val="Arial"/>
        <family val="2"/>
      </rPr>
      <t>_20190412(TIP-ISD DB</t>
    </r>
    <r>
      <rPr>
        <sz val="11"/>
        <rFont val="ＭＳ Ｐゴシック"/>
        <family val="3"/>
        <charset val="128"/>
      </rPr>
      <t>更新</t>
    </r>
    <r>
      <rPr>
        <sz val="11"/>
        <rFont val="Arial"/>
        <family val="2"/>
      </rPr>
      <t>)</t>
    </r>
  </si>
  <si>
    <t>TIP IA01574</t>
    <phoneticPr fontId="0"/>
  </si>
  <si>
    <t>Incorrect Price Allocation  (GDM460003273,GDM460003927, GDM220002244)</t>
  </si>
  <si>
    <t>IT0000000022201904160001</t>
    <phoneticPr fontId="0"/>
  </si>
  <si>
    <r>
      <t>TIP PRAS PUR</t>
    </r>
    <r>
      <rPr>
        <sz val="11"/>
        <rFont val="ＭＳ Ｐゴシック"/>
        <family val="3"/>
        <charset val="128"/>
      </rPr>
      <t>プライスマスタの不正アロケーションのリカバリ対応</t>
    </r>
    <r>
      <rPr>
        <sz val="11"/>
        <rFont val="Arial"/>
        <family val="2"/>
      </rPr>
      <t>_20190416(ME-Sui DB</t>
    </r>
    <r>
      <rPr>
        <sz val="11"/>
        <rFont val="ＭＳ Ｐゴシック"/>
        <family val="3"/>
        <charset val="128"/>
      </rPr>
      <t>更新</t>
    </r>
    <r>
      <rPr>
        <sz val="11"/>
        <rFont val="Arial"/>
        <family val="2"/>
      </rPr>
      <t>)</t>
    </r>
  </si>
  <si>
    <t>TIP IA01575</t>
    <phoneticPr fontId="0"/>
  </si>
  <si>
    <t>Price Master Amendment - Update of defaulted Vendor Site Code</t>
  </si>
  <si>
    <t xml:space="preserve">To correct vendor site code defaulted in PMASTER </t>
  </si>
  <si>
    <t>IT0000000022201904160002</t>
    <phoneticPr fontId="0"/>
  </si>
  <si>
    <r>
      <t>TIP PRAS PUR</t>
    </r>
    <r>
      <rPr>
        <sz val="11"/>
        <rFont val="ＭＳ Ｐゴシック"/>
        <family val="3"/>
        <charset val="128"/>
      </rPr>
      <t>プライスマスタの不正ベンダサイトコードのリカバリ対応</t>
    </r>
    <r>
      <rPr>
        <sz val="11"/>
        <rFont val="Arial"/>
        <family val="2"/>
      </rPr>
      <t>_20190416(ME-Sui DB</t>
    </r>
    <r>
      <rPr>
        <sz val="11"/>
        <rFont val="ＭＳ Ｐゴシック"/>
        <family val="3"/>
        <charset val="128"/>
      </rPr>
      <t>更新</t>
    </r>
    <r>
      <rPr>
        <sz val="11"/>
        <rFont val="Arial"/>
        <family val="2"/>
      </rPr>
      <t>)</t>
    </r>
  </si>
  <si>
    <t>TIP IB01576</t>
    <phoneticPr fontId="0"/>
  </si>
  <si>
    <t>IT0000000020201905070001</t>
    <phoneticPr fontId="0"/>
  </si>
  <si>
    <r>
      <t xml:space="preserve">TIP PRAS HDD </t>
    </r>
    <r>
      <rPr>
        <sz val="11"/>
        <rFont val="ＭＳ Ｐゴシック"/>
        <family val="3"/>
        <charset val="128"/>
      </rPr>
      <t>完成データエラーリカバリ</t>
    </r>
    <r>
      <rPr>
        <sz val="11"/>
        <rFont val="Arial"/>
        <family val="2"/>
      </rPr>
      <t>_20190418(ME-Sui DB</t>
    </r>
    <r>
      <rPr>
        <sz val="11"/>
        <rFont val="ＭＳ Ｐゴシック"/>
        <family val="3"/>
        <charset val="128"/>
      </rPr>
      <t>更新</t>
    </r>
    <r>
      <rPr>
        <sz val="11"/>
        <rFont val="Arial"/>
        <family val="2"/>
      </rPr>
      <t>)</t>
    </r>
  </si>
  <si>
    <t>TIP IB01578</t>
    <phoneticPr fontId="0"/>
  </si>
  <si>
    <t>Recovery of ASN creation error_20190422</t>
    <phoneticPr fontId="0"/>
  </si>
  <si>
    <t>IT0000000020201904230001</t>
    <phoneticPr fontId="0"/>
  </si>
  <si>
    <r>
      <t>TIP PRAS ASN</t>
    </r>
    <r>
      <rPr>
        <sz val="11"/>
        <rFont val="ＭＳ Ｐゴシック"/>
        <family val="3"/>
        <charset val="128"/>
      </rPr>
      <t>作成エラーリカバリ</t>
    </r>
    <r>
      <rPr>
        <sz val="11"/>
        <rFont val="Arial"/>
        <family val="2"/>
      </rPr>
      <t>_20190422(ME-Sui DB</t>
    </r>
    <r>
      <rPr>
        <sz val="11"/>
        <rFont val="ＭＳ Ｐゴシック"/>
        <family val="3"/>
        <charset val="128"/>
      </rPr>
      <t>更新</t>
    </r>
    <r>
      <rPr>
        <sz val="11"/>
        <rFont val="Arial"/>
        <family val="2"/>
      </rPr>
      <t>)</t>
    </r>
  </si>
  <si>
    <t>TIP IA01582</t>
  </si>
  <si>
    <t>Update for Scrap Disposal Status in eSSD Stockpile</t>
    <phoneticPr fontId="0"/>
  </si>
  <si>
    <t>One procedure didn't to run, which is to update the status to "PRINTED".</t>
    <phoneticPr fontId="0"/>
  </si>
  <si>
    <t>IT0000000020201904260001</t>
    <phoneticPr fontId="0"/>
  </si>
  <si>
    <r>
      <t>TIP PRAS ESD Scrap</t>
    </r>
    <r>
      <rPr>
        <sz val="11"/>
        <rFont val="ＭＳ Ｐゴシック"/>
        <family val="3"/>
        <charset val="128"/>
      </rPr>
      <t>データリカバリ</t>
    </r>
    <r>
      <rPr>
        <sz val="11"/>
        <rFont val="Arial"/>
        <family val="2"/>
      </rPr>
      <t>_20190424(TIP-ISD</t>
    </r>
    <r>
      <rPr>
        <sz val="11"/>
        <rFont val="ＭＳ Ｐゴシック"/>
        <family val="3"/>
        <charset val="128"/>
      </rPr>
      <t>更新</t>
    </r>
    <r>
      <rPr>
        <sz val="11"/>
        <rFont val="Arial"/>
        <family val="2"/>
      </rPr>
      <t>)</t>
    </r>
  </si>
  <si>
    <t>TIP IA01583</t>
  </si>
  <si>
    <t>Recovery on PCM INV TXN INTERFACE Variance on Scrap Transactions for EPCSCP</t>
  </si>
  <si>
    <t>IT0000000020201904260002</t>
    <phoneticPr fontId="0"/>
  </si>
  <si>
    <r>
      <t>TIP PRAS EPC Scrap</t>
    </r>
    <r>
      <rPr>
        <sz val="11"/>
        <rFont val="ＭＳ Ｐゴシック"/>
        <family val="3"/>
        <charset val="128"/>
      </rPr>
      <t>データリカバリ</t>
    </r>
    <r>
      <rPr>
        <sz val="11"/>
        <rFont val="Arial"/>
        <family val="2"/>
      </rPr>
      <t>_20190426(TIP-ISD</t>
    </r>
    <r>
      <rPr>
        <sz val="11"/>
        <rFont val="ＭＳ Ｐゴシック"/>
        <family val="3"/>
        <charset val="128"/>
      </rPr>
      <t>更新</t>
    </r>
    <r>
      <rPr>
        <sz val="11"/>
        <rFont val="Arial"/>
        <family val="2"/>
      </rPr>
      <t>)</t>
    </r>
  </si>
  <si>
    <t>TIP IB01577</t>
    <phoneticPr fontId="0"/>
  </si>
  <si>
    <t>Data purge for PCM Add-On Interface History data_2019-APR</t>
    <phoneticPr fontId="0"/>
  </si>
  <si>
    <t>IT0000000022201904250003</t>
    <phoneticPr fontId="0"/>
  </si>
  <si>
    <r>
      <t>TIP PRAS Add-On</t>
    </r>
    <r>
      <rPr>
        <sz val="11"/>
        <rFont val="ＭＳ Ｐゴシック"/>
        <family val="3"/>
        <charset val="128"/>
      </rPr>
      <t>インターフェース履歴データパージ対応</t>
    </r>
    <r>
      <rPr>
        <sz val="11"/>
        <rFont val="Arial"/>
        <family val="2"/>
      </rPr>
      <t>_201904(ME-Sui DB</t>
    </r>
    <r>
      <rPr>
        <sz val="11"/>
        <rFont val="ＭＳ Ｐゴシック"/>
        <family val="3"/>
        <charset val="128"/>
      </rPr>
      <t>更新</t>
    </r>
    <r>
      <rPr>
        <sz val="11"/>
        <rFont val="Arial"/>
        <family val="2"/>
      </rPr>
      <t>)</t>
    </r>
  </si>
  <si>
    <t>TIP IB01580</t>
  </si>
  <si>
    <t>GigaCC server Password change_2019-May (Request for HLL)</t>
    <phoneticPr fontId="0"/>
  </si>
  <si>
    <t>IT0000000022201904250001</t>
    <phoneticPr fontId="0"/>
  </si>
  <si>
    <r>
      <t>TIP PRAS GigaCC</t>
    </r>
    <r>
      <rPr>
        <sz val="11"/>
        <rFont val="ＭＳ Ｐゴシック"/>
        <family val="3"/>
        <charset val="128"/>
      </rPr>
      <t>パスワード変更</t>
    </r>
    <r>
      <rPr>
        <sz val="11"/>
        <rFont val="Arial"/>
        <family val="2"/>
      </rPr>
      <t xml:space="preserve"> 201905(Request for HLL)</t>
    </r>
  </si>
  <si>
    <t>TIP IA01581</t>
  </si>
  <si>
    <t>IT0000000022201904260001</t>
    <phoneticPr fontId="0"/>
  </si>
  <si>
    <r>
      <t>TIP PRAS VMI</t>
    </r>
    <r>
      <rPr>
        <sz val="11"/>
        <rFont val="ＭＳ Ｐゴシック"/>
        <family val="3"/>
        <charset val="128"/>
      </rPr>
      <t>払出しエラー（大文字インボイス）リカバリ対応</t>
    </r>
    <r>
      <rPr>
        <sz val="11"/>
        <rFont val="Arial"/>
        <family val="2"/>
      </rPr>
      <t>_20190426(ME-Sui DB</t>
    </r>
    <r>
      <rPr>
        <sz val="11"/>
        <rFont val="ＭＳ Ｐゴシック"/>
        <family val="3"/>
        <charset val="128"/>
      </rPr>
      <t>更新</t>
    </r>
    <r>
      <rPr>
        <sz val="11"/>
        <rFont val="Arial"/>
        <family val="2"/>
      </rPr>
      <t>)</t>
    </r>
  </si>
  <si>
    <t>TIP IA01584</t>
  </si>
  <si>
    <t xml:space="preserve">Deletion of pending trans in RCV_TRANSACTIONS_INTERFACE </t>
    <phoneticPr fontId="0"/>
  </si>
  <si>
    <t>Pending RCV transactions in I/F table (Standard Bug)</t>
    <phoneticPr fontId="0"/>
  </si>
  <si>
    <t>IT0000000020201905070002</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</si>
  <si>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_20190423(TIP-ISD DB</t>
    </r>
    <r>
      <rPr>
        <sz val="11"/>
        <rFont val="ＭＳ Ｐゴシック"/>
        <family val="3"/>
        <charset val="128"/>
      </rPr>
      <t>更新</t>
    </r>
    <r>
      <rPr>
        <sz val="11"/>
        <rFont val="Arial"/>
        <family val="2"/>
      </rPr>
      <t>)</t>
    </r>
  </si>
  <si>
    <t>TIP IB01579</t>
    <phoneticPr fontId="0"/>
  </si>
  <si>
    <t>Create Reference Objects for COMPASS</t>
    <phoneticPr fontId="0"/>
  </si>
  <si>
    <t>IT0000000022201905070001</t>
    <phoneticPr fontId="0"/>
  </si>
  <si>
    <r>
      <t>TIP PRAS COMPASS</t>
    </r>
    <r>
      <rPr>
        <sz val="11"/>
        <rFont val="ＭＳ Ｐゴシック"/>
        <family val="3"/>
        <charset val="128"/>
      </rPr>
      <t>向け参照ユーザへのオブジェクト開示</t>
    </r>
    <r>
      <rPr>
        <sz val="11"/>
        <rFont val="Arial"/>
        <family val="2"/>
      </rPr>
      <t>(ME-Sui</t>
    </r>
    <r>
      <rPr>
        <sz val="11"/>
        <rFont val="ＭＳ Ｐゴシック"/>
        <family val="3"/>
        <charset val="128"/>
      </rPr>
      <t>開発／適用</t>
    </r>
    <r>
      <rPr>
        <sz val="11"/>
        <rFont val="Arial"/>
        <family val="2"/>
      </rPr>
      <t>)</t>
    </r>
  </si>
  <si>
    <t>TIP IA01585</t>
  </si>
  <si>
    <t>Recovery of GL-RCV Transactions with incorrect vendor site code</t>
  </si>
  <si>
    <t xml:space="preserve">Exclude the errored transactions (RCV and RTV) in PRAS-GAIA GL Interface with incorrect vendor site code.
Affected PO# 6539903
</t>
  </si>
  <si>
    <t>IT0000000020201905070003</t>
    <phoneticPr fontId="0"/>
  </si>
  <si>
    <r>
      <t xml:space="preserve">TIP PRAS GAIA </t>
    </r>
    <r>
      <rPr>
        <sz val="11"/>
        <rFont val="ＭＳ Ｐゴシック"/>
        <family val="3"/>
        <charset val="128"/>
      </rPr>
      <t>インターフェースデータリカバリ対応</t>
    </r>
    <r>
      <rPr>
        <sz val="11"/>
        <rFont val="Arial"/>
        <family val="2"/>
      </rPr>
      <t>_20190426_1(TIP-ISD DB</t>
    </r>
    <r>
      <rPr>
        <sz val="11"/>
        <rFont val="ＭＳ Ｐゴシック"/>
        <family val="3"/>
        <charset val="128"/>
      </rPr>
      <t>更新</t>
    </r>
    <r>
      <rPr>
        <sz val="11"/>
        <rFont val="Arial"/>
        <family val="2"/>
      </rPr>
      <t>)</t>
    </r>
  </si>
  <si>
    <t>TIP IA01586</t>
  </si>
  <si>
    <t>Recovery of Payroll transaction in GL Interface-GAIA</t>
  </si>
  <si>
    <t>Wrong Declaration of Amount in New Gasoline allowance
There is a set-up wrong of amount of New gasoline Allowance in Managers Payroll this April 30, 2019 due misunderstanding of the exact amount to be declared for April 30, 2019 Managers Payroll</t>
  </si>
  <si>
    <t>IT0000000020201905070004</t>
    <phoneticPr fontId="0"/>
  </si>
  <si>
    <r>
      <t xml:space="preserve">TIP PRAS GAIA </t>
    </r>
    <r>
      <rPr>
        <sz val="11"/>
        <rFont val="ＭＳ Ｐゴシック"/>
        <family val="3"/>
        <charset val="128"/>
      </rPr>
      <t>インターフェースデータリカバリ対応</t>
    </r>
    <r>
      <rPr>
        <sz val="11"/>
        <rFont val="Arial"/>
        <family val="2"/>
      </rPr>
      <t>_20190426_2(TIP-ISD DB</t>
    </r>
    <r>
      <rPr>
        <sz val="11"/>
        <rFont val="ＭＳ Ｐゴシック"/>
        <family val="3"/>
        <charset val="128"/>
      </rPr>
      <t>更新</t>
    </r>
    <r>
      <rPr>
        <sz val="11"/>
        <rFont val="Arial"/>
        <family val="2"/>
      </rPr>
      <t>)</t>
    </r>
  </si>
  <si>
    <t>TIP IA01587</t>
  </si>
  <si>
    <t>Recovery of GL-RCV Batch with null cr_dr_flag</t>
  </si>
  <si>
    <t>encountered zero unit price withdrawn under eSSD BU last Apr 28, 2019. CR_DR_FLAG was set to null while interfacing to GAIA. Hence error occurred in the batch</t>
  </si>
  <si>
    <t>IT0000000020201905070005</t>
    <phoneticPr fontId="0"/>
  </si>
  <si>
    <r>
      <t xml:space="preserve">TIP PRAS GAIA </t>
    </r>
    <r>
      <rPr>
        <sz val="11"/>
        <rFont val="ＭＳ Ｐゴシック"/>
        <family val="3"/>
        <charset val="128"/>
      </rPr>
      <t>インターフェースデータリカバリ対応</t>
    </r>
    <r>
      <rPr>
        <sz val="11"/>
        <rFont val="Arial"/>
        <family val="2"/>
      </rPr>
      <t>_20190430(TIP-ISD DB</t>
    </r>
    <r>
      <rPr>
        <sz val="11"/>
        <rFont val="ＭＳ Ｐゴシック"/>
        <family val="3"/>
        <charset val="128"/>
      </rPr>
      <t>更新</t>
    </r>
    <r>
      <rPr>
        <sz val="11"/>
        <rFont val="Arial"/>
        <family val="2"/>
      </rPr>
      <t>)</t>
    </r>
  </si>
  <si>
    <t>TIP IB01588</t>
    <phoneticPr fontId="0"/>
  </si>
  <si>
    <t>MTL_MATERIAL_TRANSACTIONS data purging activity (2019-May)</t>
    <phoneticPr fontId="0"/>
  </si>
  <si>
    <t>IT0000000022201905080001</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</si>
  <si>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5</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</si>
  <si>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IA01589</t>
  </si>
  <si>
    <t>Recovery to change accounting combination set-up</t>
  </si>
  <si>
    <t>Wrong set-up. segment5 should be 42200120 instead of 42100120.</t>
  </si>
  <si>
    <t>IT0000000020201905090001</t>
    <phoneticPr fontId="0"/>
  </si>
  <si>
    <r>
      <t>TIP PRAS MDC</t>
    </r>
    <r>
      <rPr>
        <sz val="11"/>
        <rFont val="ＭＳ Ｐゴシック"/>
        <family val="3"/>
        <charset val="128"/>
      </rPr>
      <t>勘定科目コード設定修正</t>
    </r>
    <r>
      <rPr>
        <sz val="11"/>
        <rFont val="Arial"/>
        <family val="2"/>
      </rPr>
      <t>_20190502(TIP-ISD DB</t>
    </r>
    <r>
      <rPr>
        <sz val="11"/>
        <rFont val="ＭＳ Ｐゴシック"/>
        <family val="3"/>
        <charset val="128"/>
      </rPr>
      <t>更新</t>
    </r>
    <r>
      <rPr>
        <sz val="11"/>
        <rFont val="Arial"/>
        <family val="2"/>
      </rPr>
      <t>)</t>
    </r>
  </si>
  <si>
    <t>TIP IA01590</t>
  </si>
  <si>
    <t>Recovery of packaging material master in Auto PN validation program</t>
    <phoneticPr fontId="0"/>
  </si>
  <si>
    <t>Cannot insert parts code in packaging material master GM9034748010. Kataban fetched for extraction in SPSS is for SSD organization which was not included in the requirements.</t>
    <phoneticPr fontId="0"/>
  </si>
  <si>
    <t>IT0000000020201905140001</t>
    <phoneticPr fontId="0"/>
  </si>
  <si>
    <r>
      <t>TIP PRAS BOM PN Validation</t>
    </r>
    <r>
      <rPr>
        <sz val="11"/>
        <rFont val="ＭＳ Ｐゴシック"/>
        <family val="3"/>
        <charset val="128"/>
      </rPr>
      <t>プログラムにおける不足マスタデータ投入</t>
    </r>
    <r>
      <rPr>
        <sz val="11"/>
        <rFont val="Arial"/>
        <family val="2"/>
      </rPr>
      <t>(TIP-ISD DB</t>
    </r>
    <r>
      <rPr>
        <sz val="11"/>
        <rFont val="ＭＳ Ｐゴシック"/>
        <family val="3"/>
        <charset val="128"/>
      </rPr>
      <t>更新</t>
    </r>
    <r>
      <rPr>
        <sz val="11"/>
        <rFont val="Arial"/>
        <family val="2"/>
      </rPr>
      <t>)</t>
    </r>
  </si>
  <si>
    <t>TIP IA01591</t>
  </si>
  <si>
    <t xml:space="preserve">Request for Data Recovery in GL-RCV due to wrong organization and cost center combination code used during PR issuance </t>
  </si>
  <si>
    <t xml:space="preserve">There was an error encountered in GL-RCV for IMMS itemcode HW00000670 and SP00019847 due to wrong organization and cost center combination code used during PR issuance </t>
  </si>
  <si>
    <t>IT0000000020201905140002</t>
    <phoneticPr fontId="0"/>
  </si>
  <si>
    <r>
      <t xml:space="preserve">TIP PRAS GAIA </t>
    </r>
    <r>
      <rPr>
        <sz val="11"/>
        <rFont val="ＭＳ Ｐゴシック"/>
        <family val="3"/>
        <charset val="128"/>
      </rPr>
      <t>インターフェースデータリカバリ対応</t>
    </r>
    <r>
      <rPr>
        <sz val="11"/>
        <rFont val="Arial"/>
        <family val="2"/>
      </rPr>
      <t>_20190510(TIP-ISD DB</t>
    </r>
    <r>
      <rPr>
        <sz val="11"/>
        <rFont val="ＭＳ Ｐゴシック"/>
        <family val="3"/>
        <charset val="128"/>
      </rPr>
      <t>更新</t>
    </r>
    <r>
      <rPr>
        <sz val="11"/>
        <rFont val="Arial"/>
        <family val="2"/>
      </rPr>
      <t>)</t>
    </r>
  </si>
  <si>
    <t>TIP IB01592</t>
    <phoneticPr fontId="0"/>
  </si>
  <si>
    <t>HDD Duplicate cancellation completion data recovery</t>
    <phoneticPr fontId="0"/>
  </si>
  <si>
    <t>IT0000000020201905150001</t>
    <phoneticPr fontId="0"/>
  </si>
  <si>
    <r>
      <t xml:space="preserve">TIP PRAS HDD </t>
    </r>
    <r>
      <rPr>
        <sz val="11"/>
        <rFont val="ＭＳ Ｐゴシック"/>
        <family val="3"/>
        <charset val="128"/>
      </rPr>
      <t>完成取消データ重複リカバリ</t>
    </r>
    <r>
      <rPr>
        <sz val="11"/>
        <rFont val="Arial"/>
        <family val="2"/>
      </rPr>
      <t>_20190513(ME-Sui DB</t>
    </r>
    <r>
      <rPr>
        <sz val="11"/>
        <rFont val="ＭＳ Ｐゴシック"/>
        <family val="3"/>
        <charset val="128"/>
      </rPr>
      <t>更新</t>
    </r>
    <r>
      <rPr>
        <sz val="11"/>
        <rFont val="Arial"/>
        <family val="2"/>
      </rPr>
      <t>)</t>
    </r>
  </si>
  <si>
    <t>TIP IA01593</t>
    <phoneticPr fontId="0"/>
  </si>
  <si>
    <t>Pardz</t>
  </si>
  <si>
    <t>TIP IA01594</t>
  </si>
  <si>
    <t>Request to terminate locked concurrent request</t>
  </si>
  <si>
    <t>Concurrent request completion was ended but status and phase is still running and paused.</t>
  </si>
  <si>
    <t>IT0000000022201905200001</t>
    <phoneticPr fontId="0"/>
  </si>
  <si>
    <r>
      <t xml:space="preserve">TIP PRAS </t>
    </r>
    <r>
      <rPr>
        <sz val="11"/>
        <rFont val="ＭＳ Ｐゴシック"/>
        <family val="3"/>
        <charset val="128"/>
      </rPr>
      <t>完了しないコンカレントの強制終了</t>
    </r>
    <r>
      <rPr>
        <sz val="11"/>
        <rFont val="Arial"/>
        <family val="2"/>
      </rPr>
      <t>(ME-Sui DB</t>
    </r>
    <r>
      <rPr>
        <sz val="11"/>
        <rFont val="ＭＳ Ｐゴシック"/>
        <family val="3"/>
        <charset val="128"/>
      </rPr>
      <t>更新</t>
    </r>
    <r>
      <rPr>
        <sz val="11"/>
        <rFont val="Arial"/>
        <family val="2"/>
      </rPr>
      <t>)</t>
    </r>
  </si>
  <si>
    <t>TIP IB01595</t>
    <phoneticPr fontId="0"/>
  </si>
  <si>
    <t>SA Connection error recovery</t>
    <phoneticPr fontId="0"/>
  </si>
  <si>
    <t>IT0000000020201905200001</t>
    <phoneticPr fontId="0"/>
  </si>
  <si>
    <r>
      <t>TIP PRAS SA</t>
    </r>
    <r>
      <rPr>
        <sz val="11"/>
        <rFont val="ＭＳ Ｐゴシック"/>
        <family val="3"/>
        <charset val="128"/>
      </rPr>
      <t>接続エラーリカバリ</t>
    </r>
    <r>
      <rPr>
        <sz val="11"/>
        <rFont val="Arial"/>
        <family val="2"/>
      </rPr>
      <t>_20190517(ME-Sui DB</t>
    </r>
    <r>
      <rPr>
        <sz val="11"/>
        <rFont val="ＭＳ Ｐゴシック"/>
        <family val="3"/>
        <charset val="128"/>
      </rPr>
      <t>更新</t>
    </r>
    <r>
      <rPr>
        <sz val="11"/>
        <rFont val="Arial"/>
        <family val="2"/>
      </rPr>
      <t>)</t>
    </r>
  </si>
  <si>
    <t>TIP IA01597</t>
    <phoneticPr fontId="0"/>
  </si>
  <si>
    <t xml:space="preserve">Data import of Snapshot Email Recipients </t>
  </si>
  <si>
    <t>Additional recipients for Auto-Email Snapshot Notification</t>
  </si>
  <si>
    <t>IT0000000020201905230001</t>
    <phoneticPr fontId="0"/>
  </si>
  <si>
    <r>
      <t xml:space="preserve">TIP PRAS </t>
    </r>
    <r>
      <rPr>
        <sz val="11"/>
        <rFont val="ＭＳ Ｐゴシック"/>
        <family val="3"/>
        <charset val="128"/>
      </rPr>
      <t>スナップショット取得の通知メール送信先の棚卸</t>
    </r>
    <r>
      <rPr>
        <sz val="11"/>
        <rFont val="Arial"/>
        <family val="2"/>
      </rPr>
      <t>(TIP-ISD DB</t>
    </r>
    <r>
      <rPr>
        <sz val="11"/>
        <rFont val="ＭＳ Ｐゴシック"/>
        <family val="3"/>
        <charset val="128"/>
      </rPr>
      <t>更新</t>
    </r>
    <r>
      <rPr>
        <sz val="11"/>
        <rFont val="Arial"/>
        <family val="2"/>
      </rPr>
      <t>)</t>
    </r>
  </si>
  <si>
    <t>TIP IA01599</t>
  </si>
  <si>
    <t>Recovery of Scrap Transactions due to the ff reasons:
-  Wrong input of QTY vs Material Reject Tag - requested to delete the affected MRT Tag no. T626195</t>
  </si>
  <si>
    <t>IT0000000020201905270001</t>
    <phoneticPr fontId="0"/>
  </si>
  <si>
    <r>
      <t>TIP PRAS EHD Scrap</t>
    </r>
    <r>
      <rPr>
        <sz val="11"/>
        <rFont val="ＭＳ Ｐゴシック"/>
        <family val="3"/>
        <charset val="128"/>
      </rPr>
      <t>データリカバリ</t>
    </r>
    <r>
      <rPr>
        <sz val="11"/>
        <rFont val="Arial"/>
        <family val="2"/>
      </rPr>
      <t>_20190527(TIP-ISD</t>
    </r>
    <r>
      <rPr>
        <sz val="11"/>
        <rFont val="ＭＳ Ｐゴシック"/>
        <family val="3"/>
        <charset val="128"/>
      </rPr>
      <t>更新</t>
    </r>
    <r>
      <rPr>
        <sz val="11"/>
        <rFont val="Arial"/>
        <family val="2"/>
      </rPr>
      <t>)</t>
    </r>
  </si>
  <si>
    <t>TIP IA01600</t>
  </si>
  <si>
    <t>Deletion of Application in PN BOM Revision Program</t>
    <phoneticPr fontId="0"/>
  </si>
  <si>
    <t xml:space="preserve">Wrong application is due to PN shows only one kataban but upon checking the attached file multiple kataban is affected and need to re-apply to include </t>
    <phoneticPr fontId="0"/>
  </si>
  <si>
    <t>IT0000000020201905270002</t>
    <phoneticPr fontId="0"/>
  </si>
  <si>
    <r>
      <t>TIP PRAS PN BOM Revision</t>
    </r>
    <r>
      <rPr>
        <sz val="11"/>
        <rFont val="ＭＳ Ｐゴシック"/>
        <family val="3"/>
        <charset val="128"/>
      </rPr>
      <t>プログラムの不具合データ修正</t>
    </r>
    <r>
      <rPr>
        <sz val="11"/>
        <rFont val="Arial"/>
        <family val="2"/>
      </rPr>
      <t>_20190527(TIP-ISD</t>
    </r>
    <r>
      <rPr>
        <sz val="11"/>
        <rFont val="ＭＳ Ｐゴシック"/>
        <family val="3"/>
        <charset val="128"/>
      </rPr>
      <t>更新</t>
    </r>
    <r>
      <rPr>
        <sz val="11"/>
        <rFont val="Arial"/>
        <family val="2"/>
      </rPr>
      <t>)</t>
    </r>
  </si>
  <si>
    <t>TIP IB01602</t>
    <phoneticPr fontId="0"/>
  </si>
  <si>
    <t>Recovery of ASN creation for wrong carton shipment_20190527</t>
    <phoneticPr fontId="0"/>
  </si>
  <si>
    <t>IT0000000020201905280001</t>
    <phoneticPr fontId="0"/>
  </si>
  <si>
    <r>
      <t xml:space="preserve">TIP PRAS </t>
    </r>
    <r>
      <rPr>
        <sz val="11"/>
        <rFont val="ＭＳ Ｐゴシック"/>
        <family val="3"/>
        <charset val="128"/>
      </rPr>
      <t>誤カートン出荷についての</t>
    </r>
    <r>
      <rPr>
        <sz val="11"/>
        <rFont val="Arial"/>
        <family val="2"/>
      </rPr>
      <t>ASN</t>
    </r>
    <r>
      <rPr>
        <sz val="11"/>
        <rFont val="ＭＳ Ｐゴシック"/>
        <family val="3"/>
        <charset val="128"/>
      </rPr>
      <t>リカバリ</t>
    </r>
    <r>
      <rPr>
        <sz val="11"/>
        <rFont val="Arial"/>
        <family val="2"/>
      </rPr>
      <t>_20190527(ME-Sui DB</t>
    </r>
    <r>
      <rPr>
        <sz val="11"/>
        <rFont val="ＭＳ Ｐゴシック"/>
        <family val="3"/>
        <charset val="128"/>
      </rPr>
      <t>更新</t>
    </r>
    <r>
      <rPr>
        <sz val="11"/>
        <rFont val="Arial"/>
        <family val="2"/>
      </rPr>
      <t>)</t>
    </r>
  </si>
  <si>
    <t>TIP IA01605</t>
  </si>
  <si>
    <t>Cancellation of Billing Statement in PRAS AR interface table</t>
  </si>
  <si>
    <t>Cancellation of Billing Statement 1905 BS#0000616 in PRAS AR interface table</t>
  </si>
  <si>
    <t>IT0000000020201905300001</t>
    <phoneticPr fontId="0"/>
  </si>
  <si>
    <r>
      <t xml:space="preserve">TIP PRAS GAIA </t>
    </r>
    <r>
      <rPr>
        <sz val="11"/>
        <rFont val="ＭＳ Ｐゴシック"/>
        <family val="3"/>
        <charset val="128"/>
      </rPr>
      <t>インターフェースデータリカバリ対応</t>
    </r>
    <r>
      <rPr>
        <sz val="11"/>
        <rFont val="Arial"/>
        <family val="2"/>
      </rPr>
      <t>_20190528(TIP-ISD DB</t>
    </r>
    <r>
      <rPr>
        <sz val="11"/>
        <rFont val="ＭＳ Ｐゴシック"/>
        <family val="3"/>
        <charset val="128"/>
      </rPr>
      <t>更新</t>
    </r>
    <r>
      <rPr>
        <sz val="11"/>
        <rFont val="Arial"/>
        <family val="2"/>
      </rPr>
      <t>)</t>
    </r>
  </si>
  <si>
    <t>TIP IA01606</t>
    <phoneticPr fontId="0"/>
  </si>
  <si>
    <t>New additional subinventory for ESPQLC</t>
  </si>
  <si>
    <t>TIP IA01607</t>
  </si>
  <si>
    <t>Update of Stock-out date for eSSD Scrap Disposal</t>
    <phoneticPr fontId="0"/>
  </si>
  <si>
    <t>Some data in TIP_ESD_SCP_TAGS_STOCKPILE has 1sec discrepancy in Stock-out date, that cause the Business User to not properly disposed the items in the Disposal ID:201905280004268</t>
  </si>
  <si>
    <t>IT0000000020201905300002</t>
    <phoneticPr fontId="0"/>
  </si>
  <si>
    <r>
      <t>TIP PRAS ESD Scrap</t>
    </r>
    <r>
      <rPr>
        <sz val="11"/>
        <rFont val="ＭＳ Ｐゴシック"/>
        <family val="3"/>
        <charset val="128"/>
      </rPr>
      <t>データリカバリ</t>
    </r>
    <r>
      <rPr>
        <sz val="11"/>
        <rFont val="Arial"/>
        <family val="2"/>
      </rPr>
      <t>_20190528(TIP-ISD</t>
    </r>
    <r>
      <rPr>
        <sz val="11"/>
        <rFont val="ＭＳ Ｐゴシック"/>
        <family val="3"/>
        <charset val="128"/>
      </rPr>
      <t>更新</t>
    </r>
    <r>
      <rPr>
        <sz val="11"/>
        <rFont val="Arial"/>
        <family val="2"/>
      </rPr>
      <t>)</t>
    </r>
  </si>
  <si>
    <t>TIP IA01596</t>
  </si>
  <si>
    <t>EHD Auto actual PCB Adjustment PJ</t>
  </si>
  <si>
    <t>To use actual PCBA part number during EHD Completion
Include actual PCBA Part Number information in Packing System
 During EHD Completion in PRAS,  add another step to perform:
      -  auto misc issue of BOM  PCBA Parts code
      -  auto misc receipt of Actual PCBA Parts code (using Packing system info)</t>
  </si>
  <si>
    <t>IT0000000022201905240001</t>
    <phoneticPr fontId="0"/>
  </si>
  <si>
    <r>
      <t>TIP PRAS HDD</t>
    </r>
    <r>
      <rPr>
        <sz val="11"/>
        <rFont val="ＭＳ Ｐゴシック"/>
        <family val="3"/>
        <charset val="128"/>
      </rPr>
      <t>／</t>
    </r>
    <r>
      <rPr>
        <sz val="11"/>
        <rFont val="Arial"/>
        <family val="2"/>
      </rPr>
      <t>EHD Actual PCB</t>
    </r>
    <r>
      <rPr>
        <sz val="11"/>
        <rFont val="ＭＳ Ｐゴシック"/>
        <family val="3"/>
        <charset val="128"/>
      </rPr>
      <t>在庫調整機能開発</t>
    </r>
    <r>
      <rPr>
        <sz val="11"/>
        <rFont val="Arial"/>
        <family val="2"/>
      </rPr>
      <t>(ME-Sui</t>
    </r>
    <r>
      <rPr>
        <sz val="11"/>
        <rFont val="ＭＳ Ｐゴシック"/>
        <family val="3"/>
        <charset val="128"/>
      </rPr>
      <t>開発／適用</t>
    </r>
    <r>
      <rPr>
        <sz val="11"/>
        <rFont val="Arial"/>
        <family val="2"/>
      </rPr>
      <t>)</t>
    </r>
  </si>
  <si>
    <t>TIP IA01598</t>
  </si>
  <si>
    <t>HDD Auto actual PCB Adjustment PJ</t>
  </si>
  <si>
    <t>To use actual PCBA part number during HDD Completion
Include actual PCBA Part Number information in Packing System
 During HDD Completion in PRAS,  add another step to perform:
      -  auto misc issue of BOM  PCBA Parts code
      -  auto misc receipt of Actual PCBA Parts code (using Packing system info)</t>
  </si>
  <si>
    <t>Pardz</t>
    <phoneticPr fontId="0"/>
  </si>
  <si>
    <t>TIP IB01601</t>
    <phoneticPr fontId="0"/>
  </si>
  <si>
    <t>Improvement of allocation problem of material transaction interface for ProSPER</t>
    <phoneticPr fontId="0"/>
  </si>
  <si>
    <t>IT0000000022201905300001</t>
    <phoneticPr fontId="0"/>
  </si>
  <si>
    <r>
      <t xml:space="preserve">TIP PRAS MBK </t>
    </r>
    <r>
      <rPr>
        <sz val="11"/>
        <rFont val="ＭＳ Ｐゴシック"/>
        <family val="3"/>
        <charset val="128"/>
      </rPr>
      <t>マテトラ</t>
    </r>
    <r>
      <rPr>
        <sz val="11"/>
        <rFont val="Arial"/>
        <family val="2"/>
      </rPr>
      <t>I</t>
    </r>
    <r>
      <rPr>
        <sz val="11"/>
        <rFont val="ＭＳ Ｐゴシック"/>
        <family val="3"/>
        <charset val="128"/>
      </rPr>
      <t>／</t>
    </r>
    <r>
      <rPr>
        <sz val="11"/>
        <rFont val="Arial"/>
        <family val="2"/>
      </rPr>
      <t>F</t>
    </r>
    <r>
      <rPr>
        <sz val="11"/>
        <rFont val="ＭＳ Ｐゴシック"/>
        <family val="3"/>
        <charset val="128"/>
      </rPr>
      <t>の不正アロケーションの修正対応</t>
    </r>
    <r>
      <rPr>
        <sz val="11"/>
        <rFont val="Arial"/>
        <family val="2"/>
      </rPr>
      <t>(ME-Sui</t>
    </r>
    <r>
      <rPr>
        <sz val="11"/>
        <rFont val="ＭＳ Ｐゴシック"/>
        <family val="3"/>
        <charset val="128"/>
      </rPr>
      <t>開発／適用</t>
    </r>
    <r>
      <rPr>
        <sz val="11"/>
        <rFont val="Arial"/>
        <family val="2"/>
      </rPr>
      <t>)</t>
    </r>
  </si>
  <si>
    <t>TIP IA01603</t>
  </si>
  <si>
    <t>EHD Physical Inventory BOM Explosion Package</t>
  </si>
  <si>
    <t>To create a program that will handle manual execution of Physical Inventory BOM Explosion, through this program step by step process will be automated with validation and verification.</t>
  </si>
  <si>
    <t>IT0000000022201905280001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</si>
  <si>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展開プログラム開発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</si>
  <si>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IA01604</t>
  </si>
  <si>
    <t xml:space="preserve">Development of EHD Physical Inventory Item Master </t>
  </si>
  <si>
    <t>Develop a application FORM program that will perform the uploading of EHD Physical inventory  item master list</t>
  </si>
  <si>
    <t>IT0000000022201905290001</t>
    <phoneticPr fontId="0"/>
  </si>
  <si>
    <r>
      <t>TIP PRAS EHD PI</t>
    </r>
    <r>
      <rPr>
        <sz val="11"/>
        <rFont val="ＭＳ Ｐゴシック"/>
        <family val="3"/>
        <charset val="128"/>
      </rPr>
      <t>シュミレーション用品目データアップロードプログラム開発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</si>
  <si>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IA01608</t>
  </si>
  <si>
    <t>Background:
Discrepancy on PRAS/PMS - PMS/PRAS QTY. Actual picking QTY transaction for IND Org was not reflected to PRAS-EBS.</t>
  </si>
  <si>
    <t>IT0000000020201906040001</t>
    <phoneticPr fontId="0"/>
  </si>
  <si>
    <r>
      <t>TIP PRAS IND</t>
    </r>
    <r>
      <rPr>
        <sz val="11"/>
        <rFont val="ＭＳ Ｐゴシック"/>
        <family val="3"/>
        <charset val="128"/>
      </rPr>
      <t>トランザクションのリカバリ対応</t>
    </r>
    <r>
      <rPr>
        <sz val="11"/>
        <rFont val="Arial"/>
        <family val="2"/>
      </rPr>
      <t>_20190530(TIP-ISD DB</t>
    </r>
    <r>
      <rPr>
        <sz val="11"/>
        <rFont val="ＭＳ Ｐゴシック"/>
        <family val="3"/>
        <charset val="128"/>
      </rPr>
      <t>更新</t>
    </r>
    <r>
      <rPr>
        <sz val="11"/>
        <rFont val="Arial"/>
        <family val="2"/>
      </rPr>
      <t>)</t>
    </r>
  </si>
  <si>
    <t>TIP IA01609</t>
  </si>
  <si>
    <t>Recovery for Auto PO Creation Error</t>
  </si>
  <si>
    <t>Found multiple approver for the assigned PUR_VICE_PRESIDENT</t>
  </si>
  <si>
    <t>IT0000000020201906040002</t>
    <phoneticPr fontId="0"/>
  </si>
  <si>
    <r>
      <t>TIP PRAS VMI</t>
    </r>
    <r>
      <rPr>
        <sz val="11"/>
        <rFont val="ＭＳ Ｐゴシック"/>
        <family val="3"/>
        <charset val="128"/>
      </rPr>
      <t>払出しエラー</t>
    </r>
    <r>
      <rPr>
        <sz val="11"/>
        <rFont val="Arial"/>
        <family val="2"/>
      </rPr>
      <t>(</t>
    </r>
    <r>
      <rPr>
        <sz val="11"/>
        <rFont val="ＭＳ Ｐゴシック"/>
        <family val="3"/>
        <charset val="128"/>
      </rPr>
      <t>承認者重複</t>
    </r>
    <r>
      <rPr>
        <sz val="11"/>
        <rFont val="Arial"/>
        <family val="2"/>
      </rPr>
      <t>)</t>
    </r>
    <r>
      <rPr>
        <sz val="11"/>
        <rFont val="ＭＳ Ｐゴシック"/>
        <family val="3"/>
        <charset val="128"/>
      </rPr>
      <t>リカバリ対応</t>
    </r>
    <r>
      <rPr>
        <sz val="11"/>
        <rFont val="Arial"/>
        <family val="2"/>
      </rPr>
      <t>_20190528(ME-Sui DB</t>
    </r>
    <r>
      <rPr>
        <sz val="11"/>
        <rFont val="ＭＳ Ｐゴシック"/>
        <family val="3"/>
        <charset val="128"/>
      </rPr>
      <t>更新</t>
    </r>
    <r>
      <rPr>
        <sz val="11"/>
        <rFont val="Arial"/>
        <family val="2"/>
      </rPr>
      <t>)</t>
    </r>
  </si>
  <si>
    <t>TIP IA01610</t>
  </si>
  <si>
    <t>Recovery in GL-RCV with incorrect organization in PR issuance</t>
  </si>
  <si>
    <t>IT0000000020201906030001</t>
    <phoneticPr fontId="0"/>
  </si>
  <si>
    <r>
      <t xml:space="preserve">TIP PRAS GAIA </t>
    </r>
    <r>
      <rPr>
        <sz val="11"/>
        <rFont val="ＭＳ Ｐゴシック"/>
        <family val="3"/>
        <charset val="128"/>
      </rPr>
      <t>インターフェースデータリカバリ対応</t>
    </r>
    <r>
      <rPr>
        <sz val="11"/>
        <rFont val="Arial"/>
        <family val="2"/>
      </rPr>
      <t>_20190531(TIP-ISD DB</t>
    </r>
    <r>
      <rPr>
        <sz val="11"/>
        <rFont val="ＭＳ Ｐゴシック"/>
        <family val="3"/>
        <charset val="128"/>
      </rPr>
      <t>更新</t>
    </r>
    <r>
      <rPr>
        <sz val="11"/>
        <rFont val="Arial"/>
        <family val="2"/>
      </rPr>
      <t>)</t>
    </r>
  </si>
  <si>
    <t>TIP IA01611</t>
  </si>
  <si>
    <t>Recovery of Incorrect code combination used in IA</t>
  </si>
  <si>
    <t>To change segment7 of SSD9 Interdept expense transfe accounting combination from X1110 to X1310.</t>
  </si>
  <si>
    <t>IT0000000020201906030002</t>
    <phoneticPr fontId="0"/>
  </si>
  <si>
    <r>
      <t>TIP PRAS IA</t>
    </r>
    <r>
      <rPr>
        <sz val="11"/>
        <rFont val="ＭＳ Ｐゴシック"/>
        <family val="3"/>
        <charset val="128"/>
      </rPr>
      <t>勘定科目マスタ誤設定リカバリ対応</t>
    </r>
    <r>
      <rPr>
        <sz val="11"/>
        <rFont val="Arial"/>
        <family val="2"/>
      </rPr>
      <t>_20190601(TIP-ISD DB</t>
    </r>
    <r>
      <rPr>
        <sz val="11"/>
        <rFont val="ＭＳ Ｐゴシック"/>
        <family val="3"/>
        <charset val="128"/>
      </rPr>
      <t>更新</t>
    </r>
    <r>
      <rPr>
        <sz val="11"/>
        <rFont val="Arial"/>
        <family val="2"/>
      </rPr>
      <t>)</t>
    </r>
  </si>
  <si>
    <t>TIP IB01612</t>
    <phoneticPr fontId="0"/>
  </si>
  <si>
    <t>Modification of SI Upload Customer address length check</t>
    <phoneticPr fontId="0"/>
  </si>
  <si>
    <t>IS起案</t>
  </si>
  <si>
    <t>IT0000000022201906110001</t>
    <phoneticPr fontId="0"/>
  </si>
  <si>
    <r>
      <t>TIP PRAS SI</t>
    </r>
    <r>
      <rPr>
        <sz val="11"/>
        <rFont val="ＭＳ Ｐゴシック"/>
        <family val="3"/>
        <charset val="128"/>
      </rPr>
      <t>アップロード処理</t>
    </r>
    <r>
      <rPr>
        <sz val="11"/>
        <rFont val="Arial"/>
        <family val="2"/>
      </rPr>
      <t xml:space="preserve"> </t>
    </r>
    <r>
      <rPr>
        <sz val="11"/>
        <rFont val="ＭＳ Ｐゴシック"/>
        <family val="3"/>
        <charset val="128"/>
      </rPr>
      <t>アドレス長さチェック修正</t>
    </r>
    <r>
      <rPr>
        <sz val="11"/>
        <rFont val="Arial"/>
        <family val="2"/>
      </rPr>
      <t xml:space="preserve">(ME-Sui </t>
    </r>
    <r>
      <rPr>
        <sz val="11"/>
        <rFont val="ＭＳ Ｐゴシック"/>
        <family val="3"/>
        <charset val="128"/>
      </rPr>
      <t>開発適用</t>
    </r>
    <r>
      <rPr>
        <sz val="11"/>
        <rFont val="Arial"/>
        <family val="2"/>
      </rPr>
      <t>)</t>
    </r>
  </si>
  <si>
    <t>TIP IB01613</t>
    <phoneticPr fontId="0"/>
  </si>
  <si>
    <t>Modification of Warehousing process for Calcomp data check(Request for HLL)</t>
    <phoneticPr fontId="0"/>
  </si>
  <si>
    <t>IT0000000022201906110002</t>
    <phoneticPr fontId="0"/>
  </si>
  <si>
    <r>
      <t xml:space="preserve">TIP PRAS </t>
    </r>
    <r>
      <rPr>
        <sz val="11"/>
        <rFont val="ＭＳ Ｐゴシック"/>
        <family val="3"/>
        <charset val="128"/>
      </rPr>
      <t>倉入れ処理</t>
    </r>
    <r>
      <rPr>
        <sz val="11"/>
        <rFont val="Arial"/>
        <family val="2"/>
      </rPr>
      <t xml:space="preserve"> Calcomp</t>
    </r>
    <r>
      <rPr>
        <sz val="11"/>
        <rFont val="ＭＳ Ｐゴシック"/>
        <family val="3"/>
        <charset val="128"/>
      </rPr>
      <t>倉入れ済チェック追加</t>
    </r>
    <r>
      <rPr>
        <sz val="11"/>
        <rFont val="Arial"/>
        <family val="2"/>
      </rPr>
      <t xml:space="preserve">(ME-Sui </t>
    </r>
    <r>
      <rPr>
        <sz val="11"/>
        <rFont val="ＭＳ Ｐゴシック"/>
        <family val="3"/>
        <charset val="128"/>
      </rPr>
      <t>開発適用</t>
    </r>
    <r>
      <rPr>
        <sz val="11"/>
        <rFont val="Arial"/>
        <family val="2"/>
      </rPr>
      <t>)</t>
    </r>
  </si>
  <si>
    <t>TIP IB01614</t>
    <phoneticPr fontId="0"/>
  </si>
  <si>
    <t>Modification of Carton-Serial Inventory Update for Calcomp Return Warehousing</t>
    <phoneticPr fontId="0"/>
  </si>
  <si>
    <t>IT0000000022201906110003</t>
    <phoneticPr fontId="0"/>
  </si>
  <si>
    <r>
      <t>TIP PRAS Calcomp</t>
    </r>
    <r>
      <rPr>
        <sz val="11"/>
        <rFont val="ＭＳ Ｐゴシック"/>
        <family val="3"/>
        <charset val="128"/>
      </rPr>
      <t>ステータス更新処理</t>
    </r>
    <r>
      <rPr>
        <sz val="11"/>
        <rFont val="Arial"/>
        <family val="2"/>
      </rPr>
      <t xml:space="preserve"> </t>
    </r>
    <r>
      <rPr>
        <sz val="11"/>
        <rFont val="ＭＳ Ｐゴシック"/>
        <family val="3"/>
        <charset val="128"/>
      </rPr>
      <t>倉入れ戻しの場合について</t>
    </r>
    <r>
      <rPr>
        <sz val="11"/>
        <rFont val="Arial"/>
        <family val="2"/>
      </rPr>
      <t xml:space="preserve">(ME-Sui </t>
    </r>
    <r>
      <rPr>
        <sz val="11"/>
        <rFont val="ＭＳ Ｐゴシック"/>
        <family val="3"/>
        <charset val="128"/>
      </rPr>
      <t>開発適用</t>
    </r>
    <r>
      <rPr>
        <sz val="11"/>
        <rFont val="Arial"/>
        <family val="2"/>
      </rPr>
      <t>)</t>
    </r>
  </si>
  <si>
    <t>TIP IB01615</t>
    <phoneticPr fontId="0"/>
  </si>
  <si>
    <t>Modification of Switch SA connection error check</t>
    <phoneticPr fontId="0"/>
  </si>
  <si>
    <t>IT0000000022201906110004</t>
    <phoneticPr fontId="0"/>
  </si>
  <si>
    <r>
      <t>TIP PRAS Switch SA</t>
    </r>
    <r>
      <rPr>
        <sz val="11"/>
        <rFont val="ＭＳ Ｐゴシック"/>
        <family val="3"/>
        <charset val="128"/>
      </rPr>
      <t>連携処理</t>
    </r>
    <r>
      <rPr>
        <sz val="11"/>
        <rFont val="Arial"/>
        <family val="2"/>
      </rPr>
      <t xml:space="preserve"> </t>
    </r>
    <r>
      <rPr>
        <sz val="11"/>
        <rFont val="ＭＳ Ｐゴシック"/>
        <family val="3"/>
        <charset val="128"/>
      </rPr>
      <t>エラー処理修正</t>
    </r>
    <r>
      <rPr>
        <sz val="11"/>
        <rFont val="Arial"/>
        <family val="2"/>
      </rPr>
      <t xml:space="preserve">(ME-Sui </t>
    </r>
    <r>
      <rPr>
        <sz val="11"/>
        <rFont val="ＭＳ Ｐゴシック"/>
        <family val="3"/>
        <charset val="128"/>
      </rPr>
      <t>開発適用</t>
    </r>
    <r>
      <rPr>
        <sz val="11"/>
        <rFont val="Arial"/>
        <family val="2"/>
      </rPr>
      <t>)</t>
    </r>
  </si>
  <si>
    <t>TIP IA01616</t>
    <phoneticPr fontId="0"/>
  </si>
  <si>
    <t>Deactivate status of old  Approval Hierarchy Flow for SQA1 and SQA2</t>
  </si>
  <si>
    <t>Last 27-MAY-2019, found that there are 2 affected approval hierarchy flow that became active resulting to redirect approval to old approver</t>
  </si>
  <si>
    <t>IT0000000020201906180001</t>
    <phoneticPr fontId="0"/>
  </si>
  <si>
    <r>
      <t>TIP PRAS PUR PRPO</t>
    </r>
    <r>
      <rPr>
        <sz val="11"/>
        <rFont val="ＭＳ Ｐゴシック"/>
        <family val="3"/>
        <charset val="128"/>
      </rPr>
      <t>承認フローのリカバリ対応</t>
    </r>
    <r>
      <rPr>
        <sz val="11"/>
        <rFont val="Arial"/>
        <family val="2"/>
      </rPr>
      <t>_20190531(TIP-ISD DB</t>
    </r>
    <r>
      <rPr>
        <sz val="11"/>
        <rFont val="ＭＳ Ｐゴシック"/>
        <family val="3"/>
        <charset val="128"/>
      </rPr>
      <t>更新</t>
    </r>
    <r>
      <rPr>
        <sz val="11"/>
        <rFont val="Arial"/>
        <family val="2"/>
      </rPr>
      <t>)</t>
    </r>
  </si>
  <si>
    <t>TIP IA01617</t>
  </si>
  <si>
    <t>Deletion of Duplicate Snapshot Subinvetory Name</t>
  </si>
  <si>
    <t>End-user requested to reupload subinventories which already exist resulting to duplicate</t>
  </si>
  <si>
    <t>IT0000000020201906140002</t>
    <phoneticPr fontId="0"/>
  </si>
  <si>
    <r>
      <t>TIP PRAS SnapShot</t>
    </r>
    <r>
      <rPr>
        <sz val="11"/>
        <rFont val="ＭＳ Ｐゴシック"/>
        <family val="3"/>
        <charset val="128"/>
      </rPr>
      <t>取得通知メール送信機能にて設定重複のリカバリ</t>
    </r>
    <r>
      <rPr>
        <sz val="11"/>
        <rFont val="Arial"/>
        <family val="2"/>
      </rPr>
      <t>_20190611(TIP-ISD DB</t>
    </r>
    <r>
      <rPr>
        <sz val="11"/>
        <rFont val="ＭＳ Ｐゴシック"/>
        <family val="3"/>
        <charset val="128"/>
      </rPr>
      <t>更新</t>
    </r>
    <r>
      <rPr>
        <sz val="11"/>
        <rFont val="Arial"/>
        <family val="2"/>
      </rPr>
      <t>)</t>
    </r>
  </si>
  <si>
    <t>TIP IB01618</t>
    <phoneticPr fontId="0"/>
  </si>
  <si>
    <t>Change of SNT server connection information(Request for HLL)</t>
    <phoneticPr fontId="0"/>
  </si>
  <si>
    <t>IT0000000022201906170001</t>
    <phoneticPr fontId="0"/>
  </si>
  <si>
    <r>
      <t>TIP PRAS SNT</t>
    </r>
    <r>
      <rPr>
        <sz val="11"/>
        <rFont val="ＭＳ Ｐゴシック"/>
        <family val="3"/>
        <charset val="128"/>
      </rPr>
      <t>サーバ切り替えに伴う接続情報変更</t>
    </r>
    <r>
      <rPr>
        <sz val="11"/>
        <rFont val="Arial"/>
        <family val="2"/>
      </rPr>
      <t>(Request for HLL)</t>
    </r>
  </si>
  <si>
    <t>TIP IA01619</t>
    <phoneticPr fontId="0"/>
  </si>
  <si>
    <t>Recovery of EHD Scrap Transactions</t>
    <phoneticPr fontId="0"/>
  </si>
  <si>
    <t>Recovery of Scrap Transactions due to the ff reasons:
-  Wrong input of QTY vs Material Reject Tag</t>
  </si>
  <si>
    <t>IT0000000020201906270001</t>
    <phoneticPr fontId="0"/>
  </si>
  <si>
    <r>
      <t>TIP PRAS EHD Scrap</t>
    </r>
    <r>
      <rPr>
        <sz val="11"/>
        <rFont val="ＭＳ Ｐゴシック"/>
        <family val="3"/>
        <charset val="128"/>
      </rPr>
      <t>データリカバリ</t>
    </r>
    <r>
      <rPr>
        <sz val="11"/>
        <rFont val="Arial"/>
        <family val="2"/>
      </rPr>
      <t>_20190625(TIP-ISD</t>
    </r>
    <r>
      <rPr>
        <sz val="11"/>
        <rFont val="ＭＳ Ｐゴシック"/>
        <family val="3"/>
        <charset val="128"/>
      </rPr>
      <t>更新</t>
    </r>
    <r>
      <rPr>
        <sz val="11"/>
        <rFont val="Arial"/>
        <family val="2"/>
      </rPr>
      <t>)</t>
    </r>
  </si>
  <si>
    <t>TIP IA01620</t>
  </si>
  <si>
    <t>Rollback of invoice transacted from IMPEX</t>
    <phoneticPr fontId="0"/>
  </si>
  <si>
    <t xml:space="preserve">Rollback of invoice number FDX-06-19P4 transacted from IMPEX
</t>
  </si>
  <si>
    <t>IT0000000020201906280001</t>
    <phoneticPr fontId="0"/>
  </si>
  <si>
    <r>
      <t>TIP PRAS IMPEX</t>
    </r>
    <r>
      <rPr>
        <sz val="11"/>
        <rFont val="ＭＳ Ｐゴシック"/>
        <family val="3"/>
        <charset val="128"/>
      </rPr>
      <t>トランザクションのリカバリ</t>
    </r>
    <r>
      <rPr>
        <sz val="11"/>
        <rFont val="Arial"/>
        <family val="2"/>
      </rPr>
      <t>_20190627(TIP-ISD DB</t>
    </r>
    <r>
      <rPr>
        <sz val="11"/>
        <rFont val="ＭＳ Ｐゴシック"/>
        <family val="3"/>
        <charset val="128"/>
      </rPr>
      <t>更新</t>
    </r>
    <r>
      <rPr>
        <sz val="11"/>
        <rFont val="Arial"/>
        <family val="2"/>
      </rPr>
      <t>)</t>
    </r>
  </si>
  <si>
    <t>TIP IA01621</t>
  </si>
  <si>
    <t>PI Master uploader data cannot transfer to count data</t>
    <phoneticPr fontId="0"/>
  </si>
  <si>
    <t>Update flag of Teradyne tag number is '0' that should be '2' instead.</t>
    <phoneticPr fontId="0"/>
  </si>
  <si>
    <t>IT0000000020201907020001</t>
    <phoneticPr fontId="0"/>
  </si>
  <si>
    <r>
      <t>TIP PRAS HDD PI</t>
    </r>
    <r>
      <rPr>
        <sz val="11"/>
        <rFont val="ＭＳ Ｐゴシック"/>
        <family val="3"/>
        <charset val="128"/>
      </rPr>
      <t>データリカバリ</t>
    </r>
    <r>
      <rPr>
        <sz val="11"/>
        <rFont val="Arial"/>
        <family val="2"/>
      </rPr>
      <t>_20190621(TIP-ISD DB</t>
    </r>
    <r>
      <rPr>
        <sz val="11"/>
        <rFont val="ＭＳ Ｐゴシック"/>
        <family val="3"/>
        <charset val="128"/>
      </rPr>
      <t>更新</t>
    </r>
    <r>
      <rPr>
        <sz val="11"/>
        <rFont val="Arial"/>
        <family val="2"/>
      </rPr>
      <t>)</t>
    </r>
  </si>
  <si>
    <t>TIP IA01622</t>
    <phoneticPr fontId="0"/>
  </si>
  <si>
    <t>IT0000000020201907020002</t>
    <phoneticPr fontId="0"/>
  </si>
  <si>
    <r>
      <t>TIP PRAS HDD Scrap</t>
    </r>
    <r>
      <rPr>
        <sz val="11"/>
        <rFont val="ＭＳ Ｐゴシック"/>
        <family val="3"/>
        <charset val="128"/>
      </rPr>
      <t>データの承認者変更対応</t>
    </r>
    <r>
      <rPr>
        <sz val="11"/>
        <rFont val="Arial"/>
        <family val="2"/>
      </rPr>
      <t>_20190626(TIP-ISD DB</t>
    </r>
    <r>
      <rPr>
        <sz val="11"/>
        <rFont val="ＭＳ Ｐゴシック"/>
        <family val="3"/>
        <charset val="128"/>
      </rPr>
      <t>更新</t>
    </r>
    <r>
      <rPr>
        <sz val="11"/>
        <rFont val="Arial"/>
        <family val="2"/>
      </rPr>
      <t>)</t>
    </r>
  </si>
  <si>
    <t>TIP IA01623</t>
  </si>
  <si>
    <t>To recover approved BS which failed to interface due to NULL accounting charging (1906 BS#0000657)</t>
  </si>
  <si>
    <t>One line for 1906 BS#0000657 in DNCN Distribution has a null charging account</t>
  </si>
  <si>
    <t>IT0000000020201907010001</t>
    <phoneticPr fontId="0"/>
  </si>
  <si>
    <r>
      <t xml:space="preserve">TIP PRAS AR </t>
    </r>
    <r>
      <rPr>
        <sz val="11"/>
        <rFont val="ＭＳ Ｐゴシック"/>
        <family val="3"/>
        <charset val="128"/>
      </rPr>
      <t>インターフェースデータリカバリ対応</t>
    </r>
    <r>
      <rPr>
        <sz val="11"/>
        <rFont val="Arial"/>
        <family val="2"/>
      </rPr>
      <t>_20190629(TIP-ISD DB</t>
    </r>
    <r>
      <rPr>
        <sz val="11"/>
        <rFont val="ＭＳ Ｐゴシック"/>
        <family val="3"/>
        <charset val="128"/>
      </rPr>
      <t>更新</t>
    </r>
    <r>
      <rPr>
        <sz val="11"/>
        <rFont val="Arial"/>
        <family val="2"/>
      </rPr>
      <t>)</t>
    </r>
  </si>
  <si>
    <t>TIP IB01624</t>
    <phoneticPr fontId="0"/>
  </si>
  <si>
    <t>Activate of ST Approval Number master history trigger</t>
    <phoneticPr fontId="0"/>
  </si>
  <si>
    <t>IT0000000022201907020001</t>
    <phoneticPr fontId="0"/>
  </si>
  <si>
    <r>
      <t>TIP PRAS ST Approval No</t>
    </r>
    <r>
      <rPr>
        <sz val="11"/>
        <rFont val="ＭＳ Ｐゴシック"/>
        <family val="3"/>
        <charset val="128"/>
      </rPr>
      <t>履歴トリガーの有効化</t>
    </r>
    <r>
      <rPr>
        <sz val="11"/>
        <rFont val="Arial"/>
        <family val="2"/>
      </rPr>
      <t/>
    </r>
  </si>
  <si>
    <t>TIP IA01625</t>
  </si>
  <si>
    <t>Recovery of PI Adjustment (HDDLINE)</t>
    <phoneticPr fontId="0"/>
  </si>
  <si>
    <t>Concurrent request was completed with warning status</t>
    <phoneticPr fontId="0"/>
  </si>
  <si>
    <t>IT0000000020201907040001</t>
    <phoneticPr fontId="0"/>
  </si>
  <si>
    <r>
      <t xml:space="preserve">TIP PRAS HDD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_20190630(TIP-ISD DB</t>
    </r>
    <r>
      <rPr>
        <sz val="11"/>
        <rFont val="ＭＳ Ｐゴシック"/>
        <family val="3"/>
        <charset val="128"/>
      </rPr>
      <t>更新</t>
    </r>
    <r>
      <rPr>
        <sz val="11"/>
        <rFont val="Arial"/>
        <family val="2"/>
      </rPr>
      <t>)</t>
    </r>
  </si>
  <si>
    <t>TIP IA01626</t>
    <phoneticPr fontId="0"/>
  </si>
  <si>
    <t>Recovery for Re-Snapshot count transfer for EHDLINEHDD Physical Inventory</t>
  </si>
  <si>
    <t>IT0000000020201907050001</t>
    <phoneticPr fontId="0"/>
  </si>
  <si>
    <r>
      <t>TIP PRAS EHD Add-onPI</t>
    </r>
    <r>
      <rPr>
        <sz val="11"/>
        <rFont val="ＭＳ Ｐゴシック"/>
        <family val="3"/>
        <charset val="128"/>
      </rPr>
      <t>データリカバリ</t>
    </r>
    <r>
      <rPr>
        <sz val="11"/>
        <rFont val="Arial"/>
        <family val="2"/>
      </rPr>
      <t>_20190629(TIP-ISD DB</t>
    </r>
    <r>
      <rPr>
        <sz val="11"/>
        <rFont val="ＭＳ Ｐゴシック"/>
        <family val="3"/>
        <charset val="128"/>
      </rPr>
      <t>更新</t>
    </r>
    <r>
      <rPr>
        <sz val="11"/>
        <rFont val="Arial"/>
        <family val="2"/>
      </rPr>
      <t>)</t>
    </r>
  </si>
  <si>
    <t>TIP IB01627</t>
    <phoneticPr fontId="0"/>
  </si>
  <si>
    <t>Source code manage  of PO standard program</t>
    <phoneticPr fontId="0"/>
  </si>
  <si>
    <t>IT0000000022201907040001</t>
    <phoneticPr fontId="0"/>
  </si>
  <si>
    <r>
      <t xml:space="preserve">TIP PRAS </t>
    </r>
    <r>
      <rPr>
        <sz val="11"/>
        <rFont val="ＭＳ Ｐゴシック"/>
        <family val="3"/>
        <charset val="128"/>
      </rPr>
      <t>導入時の</t>
    </r>
    <r>
      <rPr>
        <sz val="11"/>
        <rFont val="Arial"/>
        <family val="2"/>
      </rPr>
      <t>PO</t>
    </r>
    <r>
      <rPr>
        <sz val="11"/>
        <rFont val="ＭＳ Ｐゴシック"/>
        <family val="3"/>
        <charset val="128"/>
      </rPr>
      <t>標準プログラムのソース化　</t>
    </r>
    <r>
      <rPr>
        <sz val="11"/>
        <rFont val="Arial"/>
        <family val="2"/>
      </rPr>
      <t xml:space="preserve">(ME-Sui </t>
    </r>
    <r>
      <rPr>
        <sz val="11"/>
        <rFont val="ＭＳ Ｐゴシック"/>
        <family val="3"/>
        <charset val="128"/>
      </rPr>
      <t>開発適用</t>
    </r>
    <r>
      <rPr>
        <sz val="11"/>
        <rFont val="Arial"/>
        <family val="2"/>
      </rPr>
      <t>)</t>
    </r>
  </si>
  <si>
    <t>TIP IA01628</t>
  </si>
  <si>
    <t>Recovery on Errors during PI Master Uploading</t>
  </si>
  <si>
    <t>data cannot upload in count data due to no bom.</t>
  </si>
  <si>
    <t>IT0000000020201907050003</t>
    <phoneticPr fontId="0"/>
  </si>
  <si>
    <r>
      <t>TIP PRAS HDD Add-onPI</t>
    </r>
    <r>
      <rPr>
        <sz val="11"/>
        <rFont val="ＭＳ Ｐゴシック"/>
        <family val="3"/>
        <charset val="128"/>
      </rPr>
      <t>データリカバリ</t>
    </r>
    <r>
      <rPr>
        <sz val="11"/>
        <rFont val="Arial"/>
        <family val="2"/>
      </rPr>
      <t>_20190629(TIP-ISD DB</t>
    </r>
    <r>
      <rPr>
        <sz val="11"/>
        <rFont val="ＭＳ Ｐゴシック"/>
        <family val="3"/>
        <charset val="128"/>
      </rPr>
      <t>更新</t>
    </r>
    <r>
      <rPr>
        <sz val="11"/>
        <rFont val="Arial"/>
        <family val="2"/>
      </rPr>
      <t>)</t>
    </r>
  </si>
  <si>
    <t>TIP IA01629</t>
  </si>
  <si>
    <t>Deletion of Duplicate Transfers to EBS Packing Data</t>
  </si>
  <si>
    <t>Incorrect Sequence Number upon transferring via Packing Data Uploader</t>
  </si>
  <si>
    <t>IT0000000020201907090001</t>
    <phoneticPr fontId="0"/>
  </si>
  <si>
    <r>
      <t xml:space="preserve">TIP PRAS </t>
    </r>
    <r>
      <rPr>
        <sz val="11"/>
        <rFont val="ＭＳ Ｐゴシック"/>
        <family val="3"/>
        <charset val="128"/>
      </rPr>
      <t>梱包データアップローダ機能による誤データ接続のリカバリ</t>
    </r>
    <r>
      <rPr>
        <sz val="11"/>
        <rFont val="Arial"/>
        <family val="2"/>
      </rPr>
      <t>_20190704(TIP-ISD DB</t>
    </r>
    <r>
      <rPr>
        <sz val="11"/>
        <rFont val="ＭＳ Ｐゴシック"/>
        <family val="3"/>
        <charset val="128"/>
      </rPr>
      <t>更新</t>
    </r>
    <r>
      <rPr>
        <sz val="11"/>
        <rFont val="Arial"/>
        <family val="2"/>
      </rPr>
      <t>)</t>
    </r>
  </si>
  <si>
    <t>TIP IA01630</t>
    <phoneticPr fontId="0"/>
  </si>
  <si>
    <t xml:space="preserve">Global Buyer entered zero price allocation item for the period July ~ September 2019 </t>
  </si>
  <si>
    <t>IT0000000020201907120001</t>
    <phoneticPr fontId="0"/>
  </si>
  <si>
    <r>
      <t>TIP PRAS PUR</t>
    </r>
    <r>
      <rPr>
        <sz val="11"/>
        <rFont val="ＭＳ Ｐゴシック"/>
        <family val="3"/>
        <charset val="128"/>
      </rPr>
      <t>プライスマスタの不正アロケーションのリカバリ</t>
    </r>
    <r>
      <rPr>
        <sz val="11"/>
        <rFont val="Arial"/>
        <family val="2"/>
      </rPr>
      <t>_20190712(ME-Sui DB</t>
    </r>
    <r>
      <rPr>
        <sz val="11"/>
        <rFont val="ＭＳ Ｐゴシック"/>
        <family val="3"/>
        <charset val="128"/>
      </rPr>
      <t>更新</t>
    </r>
    <r>
      <rPr>
        <sz val="11"/>
        <rFont val="Arial"/>
        <family val="2"/>
      </rPr>
      <t>)</t>
    </r>
  </si>
  <si>
    <t>TIP IA01631</t>
    <phoneticPr fontId="0"/>
  </si>
  <si>
    <t>Insertion of Approver in TIP_BUYER_MST</t>
  </si>
  <si>
    <t xml:space="preserve">After the revision of Approval Hierarchy Flow for PO. There is no created assignment or position for the assigned buyers resulting to </t>
  </si>
  <si>
    <t>IT0000000020201907120002</t>
    <phoneticPr fontId="0"/>
  </si>
  <si>
    <r>
      <t xml:space="preserve">TIP PRAS PUR </t>
    </r>
    <r>
      <rPr>
        <sz val="11"/>
        <rFont val="ＭＳ Ｐゴシック"/>
        <family val="3"/>
        <charset val="128"/>
      </rPr>
      <t>バイヤマスタのリカバリ対応</t>
    </r>
    <r>
      <rPr>
        <sz val="11"/>
        <rFont val="Arial"/>
        <family val="2"/>
      </rPr>
      <t>_20190704(TIP-ISD DB</t>
    </r>
    <r>
      <rPr>
        <sz val="11"/>
        <rFont val="ＭＳ Ｐゴシック"/>
        <family val="3"/>
        <charset val="128"/>
      </rPr>
      <t>更新</t>
    </r>
    <r>
      <rPr>
        <sz val="11"/>
        <rFont val="Arial"/>
        <family val="2"/>
      </rPr>
      <t>)</t>
    </r>
  </si>
  <si>
    <t>TIP IB01632</t>
    <phoneticPr fontId="0"/>
  </si>
  <si>
    <t>Improvement of PO alert mail by Output log reduction</t>
    <phoneticPr fontId="0"/>
  </si>
  <si>
    <t>IT0000000022201907310001</t>
    <phoneticPr fontId="0"/>
  </si>
  <si>
    <r>
      <t>TIP PRAS</t>
    </r>
    <r>
      <rPr>
        <sz val="11"/>
        <rFont val="ＭＳ Ｐゴシック"/>
        <family val="3"/>
        <charset val="128"/>
      </rPr>
      <t>ログ削減による</t>
    </r>
    <r>
      <rPr>
        <sz val="11"/>
        <rFont val="Arial"/>
        <family val="2"/>
      </rPr>
      <t>PO</t>
    </r>
    <r>
      <rPr>
        <sz val="11"/>
        <rFont val="ＭＳ Ｐゴシック"/>
        <family val="3"/>
        <charset val="128"/>
      </rPr>
      <t>アラートメールの改善　</t>
    </r>
    <r>
      <rPr>
        <sz val="11"/>
        <rFont val="Arial"/>
        <family val="2"/>
      </rPr>
      <t xml:space="preserve">(ME-Sui </t>
    </r>
    <r>
      <rPr>
        <sz val="11"/>
        <rFont val="ＭＳ Ｐゴシック"/>
        <family val="3"/>
        <charset val="128"/>
      </rPr>
      <t>開発適用</t>
    </r>
    <r>
      <rPr>
        <sz val="11"/>
        <rFont val="Arial"/>
        <family val="2"/>
      </rPr>
      <t>)</t>
    </r>
  </si>
  <si>
    <t>TIP IB01633</t>
    <phoneticPr fontId="0"/>
  </si>
  <si>
    <t>Activate of TIP_PURCHASING_MST's Lot update trigger</t>
    <phoneticPr fontId="0"/>
  </si>
  <si>
    <t>IT0000000022201907180001</t>
    <phoneticPr fontId="0"/>
  </si>
  <si>
    <r>
      <t xml:space="preserve">TIP PRAS </t>
    </r>
    <r>
      <rPr>
        <sz val="11"/>
        <rFont val="ＭＳ Ｐゴシック"/>
        <family val="3"/>
        <charset val="128"/>
      </rPr>
      <t>購買マスタのロット更新トリガーの有効化</t>
    </r>
    <r>
      <rPr>
        <sz val="11"/>
        <rFont val="Arial"/>
        <family val="2"/>
      </rPr>
      <t xml:space="preserve"> (ME-Sui DB</t>
    </r>
    <r>
      <rPr>
        <sz val="11"/>
        <rFont val="ＭＳ Ｐゴシック"/>
        <family val="3"/>
        <charset val="128"/>
      </rPr>
      <t>更新</t>
    </r>
    <r>
      <rPr>
        <sz val="11"/>
        <rFont val="Arial"/>
        <family val="2"/>
      </rPr>
      <t>)</t>
    </r>
  </si>
  <si>
    <t>TIP IA01634</t>
    <phoneticPr fontId="0"/>
  </si>
  <si>
    <t>Setup of Concurrent Program to XXPURAUTO</t>
  </si>
  <si>
    <t>TIP IA01635</t>
    <phoneticPr fontId="0"/>
  </si>
  <si>
    <t>TIP IB01636</t>
    <phoneticPr fontId="0"/>
  </si>
  <si>
    <t>Update of EMC STC STMA Judgment flag for MDC kataban MDC-YK-A002</t>
  </si>
  <si>
    <t>IT0000000020201907220001</t>
    <phoneticPr fontId="0"/>
  </si>
  <si>
    <t>TIP PRAS MDC出荷EMC・STC・STMA判定情報の更新_20190718(ME-Sui DB更新)</t>
  </si>
  <si>
    <t>TIP IA01637</t>
  </si>
  <si>
    <t>TIP IA01638</t>
    <phoneticPr fontId="0"/>
  </si>
  <si>
    <t>Recovery of Scrap Transactions due to the ff reasons:
- Incorrect rejection of Approver 2 on valid scrap items</t>
  </si>
  <si>
    <t>IT0000000020201907240001</t>
    <phoneticPr fontId="0"/>
  </si>
  <si>
    <r>
      <t>TIP PRAS EHD Scrap</t>
    </r>
    <r>
      <rPr>
        <sz val="11"/>
        <rFont val="ＭＳ Ｐゴシック"/>
        <family val="3"/>
        <charset val="128"/>
      </rPr>
      <t>データリカバリ</t>
    </r>
    <r>
      <rPr>
        <sz val="11"/>
        <rFont val="Arial"/>
        <family val="2"/>
      </rPr>
      <t>_20190723(TIP-ISD</t>
    </r>
    <r>
      <rPr>
        <sz val="11"/>
        <rFont val="ＭＳ Ｐゴシック"/>
        <family val="3"/>
        <charset val="128"/>
      </rPr>
      <t>更新</t>
    </r>
    <r>
      <rPr>
        <sz val="11"/>
        <rFont val="Arial"/>
        <family val="2"/>
      </rPr>
      <t>)</t>
    </r>
  </si>
  <si>
    <t>TIP IB01639</t>
    <phoneticPr fontId="0"/>
  </si>
  <si>
    <t>Error recovery for Canceled SR Shipping Confirmation connection</t>
    <phoneticPr fontId="0"/>
  </si>
  <si>
    <t>IT0000000020201907250001</t>
    <phoneticPr fontId="0"/>
  </si>
  <si>
    <t>TIP PRAS キャンセルSRのShipping Confirmation接続エラーリカバリ(ME-Sui DB更新)</t>
  </si>
  <si>
    <t>TIP IA01640</t>
  </si>
  <si>
    <t>Request for additional GAIA GL interface batching at the last week of every month (Calendar 19A-19B)</t>
  </si>
  <si>
    <t>TIP IA01641</t>
    <phoneticPr fontId="0"/>
  </si>
  <si>
    <t xml:space="preserve">Development of IMMS ITEM CODE REGISTRATION </t>
  </si>
  <si>
    <t>to shorten the time consumed during registration of item code and eliminate errors that could cause problems</t>
  </si>
  <si>
    <t>IT0000000022201907290001</t>
    <phoneticPr fontId="0"/>
  </si>
  <si>
    <r>
      <t xml:space="preserve">TIP PRAS IMMS </t>
    </r>
    <r>
      <rPr>
        <sz val="11"/>
        <rFont val="ＭＳ Ｐゴシック"/>
        <family val="3"/>
        <charset val="128"/>
      </rPr>
      <t>アイテム登録機能開発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</si>
  <si>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IA01642</t>
  </si>
  <si>
    <t>Enhancement of Data Download for EPP</t>
    <phoneticPr fontId="0"/>
  </si>
  <si>
    <r>
      <t xml:space="preserve">Include other information which is not avaialbe in the current downloaded data:
</t>
    </r>
    <r>
      <rPr>
        <sz val="8"/>
        <rFont val="Arial"/>
        <family val="2"/>
      </rPr>
      <t xml:space="preserve">1.Beginning On-hand ,2.On-hand Qty,3.WIP Completion,4.EHD Carton Completion,5.Carton Inventory Download
</t>
    </r>
    <r>
      <rPr>
        <sz val="9"/>
        <rFont val="Arial"/>
        <family val="2"/>
      </rPr>
      <t>to ensure data accuracy and shorten data tim collection</t>
    </r>
    <r>
      <rPr>
        <sz val="8"/>
        <rFont val="Arial"/>
        <family val="2"/>
      </rPr>
      <t xml:space="preserve"> </t>
    </r>
  </si>
  <si>
    <t>TIP IA01643</t>
  </si>
  <si>
    <t>Enhancement of PN Revision Program</t>
  </si>
  <si>
    <t>The current PN BOM Completion Program was implemented in SSD Department last July 2018, however during using of system other requirements of the program was not aligned in SSD  due to different approval flow.</t>
  </si>
  <si>
    <t>IT0000000022201907300002</t>
    <phoneticPr fontId="0"/>
  </si>
  <si>
    <r>
      <t>TIP PRAS PN BOM Revision</t>
    </r>
    <r>
      <rPr>
        <sz val="11"/>
        <rFont val="ＭＳ Ｐゴシック"/>
        <family val="3"/>
        <charset val="128"/>
      </rPr>
      <t>プログラム機能改善対応</t>
    </r>
    <r>
      <rPr>
        <sz val="11"/>
        <rFont val="Arial"/>
        <family val="2"/>
      </rPr>
      <t>_20190731(TIP-ISD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</si>
  <si>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IA01644</t>
  </si>
  <si>
    <t>Development of Balance Weight</t>
    <phoneticPr fontId="0"/>
  </si>
  <si>
    <t>To create a program to auto adjust balance weight usage (System Auto calculation)</t>
  </si>
  <si>
    <t>IT0000000022201907300001</t>
    <phoneticPr fontId="0"/>
  </si>
  <si>
    <r>
      <t>TIP PRAS Balance Weight</t>
    </r>
    <r>
      <rPr>
        <sz val="11"/>
        <rFont val="ＭＳ Ｐゴシック"/>
        <family val="3"/>
        <charset val="128"/>
      </rPr>
      <t>自動調整機能開発</t>
    </r>
    <r>
      <rPr>
        <sz val="11"/>
        <rFont val="Arial"/>
        <family val="2"/>
      </rPr>
      <t>_20190730(TIP-ISD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</si>
  <si>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IA01645</t>
    <phoneticPr fontId="0"/>
  </si>
  <si>
    <t>IT0000000022201907300003</t>
    <phoneticPr fontId="0"/>
  </si>
  <si>
    <t>TIP IA01646</t>
  </si>
  <si>
    <t>Modification of Calcomp Completion Program</t>
  </si>
  <si>
    <t>Separate Ext-TSB demand and normal demand to immediately transfer normal demand to EHDPRD.
To separate Ext-TSB, HDD Part number of BareHDD will use “31F” suffix while normal will use “51F” suffix</t>
  </si>
  <si>
    <t>IT0000000022201907300004</t>
    <phoneticPr fontId="0"/>
  </si>
  <si>
    <r>
      <t>TIP PRAS CCPH</t>
    </r>
    <r>
      <rPr>
        <sz val="11"/>
        <rFont val="ＭＳ Ｐゴシック"/>
        <family val="3"/>
        <charset val="128"/>
      </rPr>
      <t>完成処理機能改善</t>
    </r>
    <r>
      <rPr>
        <sz val="11"/>
        <rFont val="Arial"/>
        <family val="2"/>
      </rPr>
      <t>_20190731(TIP-ISD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</si>
  <si>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IB01647</t>
    <phoneticPr fontId="0"/>
  </si>
  <si>
    <t>GigaCC server Password change TMC 2019-Aug (Request for HLL)</t>
    <phoneticPr fontId="0"/>
  </si>
  <si>
    <t>IT0000000022201907310002</t>
    <phoneticPr fontId="0"/>
  </si>
  <si>
    <r>
      <t>TIP PRAS GigaCC</t>
    </r>
    <r>
      <rPr>
        <sz val="11"/>
        <rFont val="ＭＳ Ｐゴシック"/>
        <family val="3"/>
        <charset val="128"/>
      </rPr>
      <t>パスワード変更</t>
    </r>
    <r>
      <rPr>
        <sz val="11"/>
        <rFont val="Arial"/>
        <family val="2"/>
      </rPr>
      <t xml:space="preserve"> TMC 201908(Request for HLL)</t>
    </r>
  </si>
  <si>
    <t>TIP IB01648</t>
    <phoneticPr fontId="0"/>
  </si>
  <si>
    <t>GigaCC server Password change for CCPH 2019-Aug (Request for HLL)</t>
    <phoneticPr fontId="0"/>
  </si>
  <si>
    <t>IT0000000022201907310003</t>
    <phoneticPr fontId="0"/>
  </si>
  <si>
    <r>
      <t>TIP PRAS GigaCC</t>
    </r>
    <r>
      <rPr>
        <sz val="11"/>
        <rFont val="ＭＳ Ｐゴシック"/>
        <family val="3"/>
        <charset val="128"/>
      </rPr>
      <t>パスワード変更</t>
    </r>
    <r>
      <rPr>
        <sz val="11"/>
        <rFont val="Arial"/>
        <family val="2"/>
      </rPr>
      <t xml:space="preserve"> CCPH 201908(Request for HLL)</t>
    </r>
  </si>
  <si>
    <t>TIP IA01649</t>
  </si>
  <si>
    <t>Recovery of XX00IFGL Payroll interface data</t>
  </si>
  <si>
    <t>Double exection of XX00IF GL Data Conversion and Error Check Program.The second execution changes the status of data to error. Since it is converted already need to update status to interfaced.</t>
  </si>
  <si>
    <t>IT0000000020201908010001</t>
    <phoneticPr fontId="0"/>
  </si>
  <si>
    <r>
      <t xml:space="preserve">TIP PRAS GAIA </t>
    </r>
    <r>
      <rPr>
        <sz val="11"/>
        <rFont val="ＭＳ Ｐゴシック"/>
        <family val="3"/>
        <charset val="128"/>
      </rPr>
      <t>インターフェースデータリカバリ対応</t>
    </r>
    <r>
      <rPr>
        <sz val="11"/>
        <rFont val="Arial"/>
        <family val="2"/>
      </rPr>
      <t>_20190730(TIP-ISD DB</t>
    </r>
    <r>
      <rPr>
        <sz val="11"/>
        <rFont val="ＭＳ Ｐゴシック"/>
        <family val="3"/>
        <charset val="128"/>
      </rPr>
      <t>更新</t>
    </r>
    <r>
      <rPr>
        <sz val="11"/>
        <rFont val="Arial"/>
        <family val="2"/>
      </rPr>
      <t>)</t>
    </r>
  </si>
  <si>
    <t>TIP IA01650</t>
    <phoneticPr fontId="0"/>
  </si>
  <si>
    <t>Deactivation of Unused Oracle Alerts</t>
  </si>
  <si>
    <t>Already not in use or obsolete</t>
  </si>
  <si>
    <t>TIP IB01651</t>
    <phoneticPr fontId="0"/>
  </si>
  <si>
    <t>SR creation lock release for ESD</t>
  </si>
  <si>
    <t>IT0000000020201908050001</t>
    <phoneticPr fontId="0"/>
  </si>
  <si>
    <t>TIP PRAS ESD SR作成ロック解除(ME-Sui DB更新)</t>
  </si>
  <si>
    <t>TIP IB01652</t>
    <phoneticPr fontId="0"/>
  </si>
  <si>
    <t>Deletion of the past delivery requests that are not based on MDS</t>
    <phoneticPr fontId="0"/>
  </si>
  <si>
    <r>
      <rPr>
        <sz val="11"/>
        <rFont val="ＭＳ Ｐゴシック"/>
        <family val="3"/>
        <charset val="128"/>
      </rPr>
      <t>かん</t>
    </r>
  </si>
  <si>
    <t>IT0000000022201908230002</t>
    <phoneticPr fontId="0"/>
  </si>
  <si>
    <r>
      <t>TIP PRAS MDS</t>
    </r>
    <r>
      <rPr>
        <sz val="11"/>
        <rFont val="ＭＳ Ｐゴシック"/>
        <family val="3"/>
        <charset val="128"/>
      </rPr>
      <t>に基づかない過去のデリバリーリクエストの削除</t>
    </r>
    <r>
      <rPr>
        <sz val="11"/>
        <rFont val="Arial"/>
        <family val="2"/>
      </rPr>
      <t xml:space="preserve"> (ME-Sui DB</t>
    </r>
    <r>
      <rPr>
        <sz val="11"/>
        <rFont val="ＭＳ Ｐゴシック"/>
        <family val="3"/>
        <charset val="128"/>
      </rPr>
      <t>更新</t>
    </r>
    <r>
      <rPr>
        <sz val="11"/>
        <rFont val="Arial"/>
        <family val="2"/>
      </rPr>
      <t>)</t>
    </r>
  </si>
  <si>
    <t>TIP IA01653</t>
    <phoneticPr fontId="0"/>
  </si>
  <si>
    <t>Development of Balance Weight - (Phase 2 Full Implementation)</t>
  </si>
  <si>
    <t>Recompilation of programs, to switch from temporary table to the designated table</t>
  </si>
  <si>
    <t>IT0000000022201908230001</t>
    <phoneticPr fontId="0"/>
  </si>
  <si>
    <r>
      <t>TIP PRAS Balance Weight</t>
    </r>
    <r>
      <rPr>
        <sz val="11"/>
        <rFont val="ＭＳ Ｐゴシック"/>
        <family val="3"/>
        <charset val="128"/>
      </rPr>
      <t>自動調整機能開発フェーズ</t>
    </r>
    <r>
      <rPr>
        <sz val="11"/>
        <rFont val="Arial"/>
        <family val="2"/>
      </rPr>
      <t>2_20190827(TIP-ISD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</si>
  <si>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IA01654</t>
    <phoneticPr fontId="0"/>
  </si>
  <si>
    <t>Recovery of HDD Scrap Transactions</t>
  </si>
  <si>
    <t>System is selecting rejected scrap transactions upon submitting a new one with the same PROD date. Also, that rejected scrap transactions must be recovered to avoid variance to MSR.</t>
  </si>
  <si>
    <t>IT0000000020201908260001</t>
    <phoneticPr fontId="0"/>
  </si>
  <si>
    <r>
      <t>TIP PRAS HDD Scrap</t>
    </r>
    <r>
      <rPr>
        <sz val="11"/>
        <rFont val="ＭＳ Ｐゴシック"/>
        <family val="3"/>
        <charset val="128"/>
      </rPr>
      <t>データリカバリ</t>
    </r>
    <r>
      <rPr>
        <sz val="11"/>
        <rFont val="Arial"/>
        <family val="2"/>
      </rPr>
      <t>_20190822(TIP-ISD</t>
    </r>
    <r>
      <rPr>
        <sz val="11"/>
        <rFont val="ＭＳ Ｐゴシック"/>
        <family val="3"/>
        <charset val="128"/>
      </rPr>
      <t>更新</t>
    </r>
    <r>
      <rPr>
        <sz val="11"/>
        <rFont val="Arial"/>
        <family val="2"/>
      </rPr>
      <t>)</t>
    </r>
  </si>
  <si>
    <t>TIP IA01655</t>
    <phoneticPr fontId="0"/>
  </si>
  <si>
    <t>Additional Beginning On-hand Downloading Program</t>
    <phoneticPr fontId="0"/>
  </si>
  <si>
    <t>EPP want to get data which generate these 2 programs.
XXPROSS2020,XXPROSS2025
But cutoff timing is change from 7:00AM to 0:00AM.
develop new program with copy these programs and tables. Then new programs execute every 0:00AM</t>
  </si>
  <si>
    <t>IT0000000022201910020001</t>
    <phoneticPr fontId="0"/>
  </si>
  <si>
    <r>
      <t>TIP PRAS MAT</t>
    </r>
    <r>
      <rPr>
        <sz val="11"/>
        <rFont val="ＭＳ Ｐゴシック"/>
        <family val="3"/>
        <charset val="128"/>
      </rPr>
      <t>＆</t>
    </r>
    <r>
      <rPr>
        <sz val="11"/>
        <rFont val="Arial"/>
        <family val="2"/>
      </rPr>
      <t>VMI</t>
    </r>
    <r>
      <rPr>
        <sz val="11"/>
        <rFont val="ＭＳ Ｐゴシック"/>
        <family val="3"/>
        <charset val="128"/>
      </rPr>
      <t>在庫情報の</t>
    </r>
    <r>
      <rPr>
        <sz val="11"/>
        <rFont val="Arial"/>
        <family val="2"/>
      </rPr>
      <t>0</t>
    </r>
    <r>
      <rPr>
        <sz val="11"/>
        <rFont val="ＭＳ Ｐゴシック"/>
        <family val="3"/>
        <charset val="128"/>
      </rPr>
      <t>時スナップショット作成対応</t>
    </r>
    <r>
      <rPr>
        <sz val="11"/>
        <rFont val="Arial"/>
        <family val="2"/>
      </rPr>
      <t xml:space="preserve">(ME-Sui </t>
    </r>
    <r>
      <rPr>
        <sz val="11"/>
        <rFont val="ＭＳ Ｐゴシック"/>
        <family val="3"/>
        <charset val="128"/>
      </rPr>
      <t>開発適用</t>
    </r>
    <r>
      <rPr>
        <sz val="11"/>
        <rFont val="Arial"/>
        <family val="2"/>
      </rPr>
      <t>)</t>
    </r>
  </si>
  <si>
    <t>TIP IA01656</t>
    <phoneticPr fontId="0"/>
  </si>
  <si>
    <t>Recovery of PR Approval Hierarchy (MPE12)</t>
  </si>
  <si>
    <t>IT0000000020201909040001</t>
    <phoneticPr fontId="0"/>
  </si>
  <si>
    <r>
      <t>TIP PRAS PUR PRPO</t>
    </r>
    <r>
      <rPr>
        <sz val="11"/>
        <rFont val="ＭＳ Ｐゴシック"/>
        <family val="3"/>
        <charset val="128"/>
      </rPr>
      <t>承認フローのリカバリ対応</t>
    </r>
    <r>
      <rPr>
        <sz val="11"/>
        <rFont val="Arial"/>
        <family val="2"/>
      </rPr>
      <t>_20190829(TIP-ISD DB</t>
    </r>
    <r>
      <rPr>
        <sz val="11"/>
        <rFont val="ＭＳ Ｐゴシック"/>
        <family val="3"/>
        <charset val="128"/>
      </rPr>
      <t>更新</t>
    </r>
    <r>
      <rPr>
        <sz val="11"/>
        <rFont val="Arial"/>
        <family val="2"/>
      </rPr>
      <t>)</t>
    </r>
  </si>
  <si>
    <t>TIP IA01657</t>
    <phoneticPr fontId="0"/>
  </si>
  <si>
    <t>IT0000000020201909060001</t>
    <phoneticPr fontId="0"/>
  </si>
  <si>
    <r>
      <t>TIP PRAS IND</t>
    </r>
    <r>
      <rPr>
        <sz val="11"/>
        <rFont val="ＭＳ Ｐゴシック"/>
        <family val="3"/>
        <charset val="128"/>
      </rPr>
      <t>トランザクションのリカバリ対応</t>
    </r>
    <r>
      <rPr>
        <sz val="11"/>
        <rFont val="Arial"/>
        <family val="2"/>
      </rPr>
      <t>_20190929-30(TIP-ISD DB</t>
    </r>
    <r>
      <rPr>
        <sz val="11"/>
        <rFont val="ＭＳ Ｐゴシック"/>
        <family val="3"/>
        <charset val="128"/>
      </rPr>
      <t>更新</t>
    </r>
    <r>
      <rPr>
        <sz val="11"/>
        <rFont val="Arial"/>
        <family val="2"/>
      </rPr>
      <t>)</t>
    </r>
  </si>
  <si>
    <t>TIP IA01658</t>
  </si>
  <si>
    <t>Execution of Anonymous Block for EHD Physical Inventory Simulation BOM Explosion AUG2019</t>
    <phoneticPr fontId="0"/>
  </si>
  <si>
    <t>Before actual Physical Inventory, user performs Physical Inventory simulation to make sure that reflected data are correct and accurate.EHD PI, anonymous block is executed.</t>
  </si>
  <si>
    <t>IT0000000020201909090001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</si>
  <si>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_20190827(TIP-ISD DB</t>
    </r>
    <r>
      <rPr>
        <sz val="11"/>
        <rFont val="ＭＳ Ｐゴシック"/>
        <family val="3"/>
        <charset val="128"/>
      </rPr>
      <t>更新</t>
    </r>
    <r>
      <rPr>
        <sz val="11"/>
        <rFont val="Arial"/>
        <family val="2"/>
      </rPr>
      <t>)</t>
    </r>
  </si>
  <si>
    <t>TIP IA01659</t>
  </si>
  <si>
    <t>Execution of Anonymous Block for EHD PI BOM Explosion AUG2019</t>
  </si>
  <si>
    <t xml:space="preserve">Physical Inventory actual data processing during month end. </t>
  </si>
  <si>
    <t>IT0000000020201909100001</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</si>
  <si>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_20190831(TIP-ISD DB</t>
    </r>
    <r>
      <rPr>
        <sz val="11"/>
        <rFont val="ＭＳ Ｐゴシック"/>
        <family val="3"/>
        <charset val="128"/>
      </rPr>
      <t>更新</t>
    </r>
    <r>
      <rPr>
        <sz val="11"/>
        <rFont val="Arial"/>
        <family val="2"/>
      </rPr>
      <t>)</t>
    </r>
  </si>
  <si>
    <t>TIP IA01660</t>
  </si>
  <si>
    <t>IT0000000020201909100002</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</si>
  <si>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_20190903(TIP-ISD DB</t>
    </r>
    <r>
      <rPr>
        <sz val="11"/>
        <rFont val="ＭＳ Ｐゴシック"/>
        <family val="3"/>
        <charset val="128"/>
      </rPr>
      <t>更新</t>
    </r>
    <r>
      <rPr>
        <sz val="11"/>
        <rFont val="Arial"/>
        <family val="2"/>
      </rPr>
      <t>)</t>
    </r>
  </si>
  <si>
    <t>TIP IA01661</t>
  </si>
  <si>
    <t>Re-Execution of Anonymous Block for EHD PI Aug-2019</t>
  </si>
  <si>
    <t>Re-Execute PI program because of accuracy results of PI due to duplicate count qty and unmatched assy type designation of data.</t>
  </si>
  <si>
    <t>IT0000000020201909120001</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</si>
  <si>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_20190903-5(TIP-ISD DB</t>
    </r>
    <r>
      <rPr>
        <sz val="11"/>
        <rFont val="ＭＳ Ｐゴシック"/>
        <family val="3"/>
        <charset val="128"/>
      </rPr>
      <t>更新</t>
    </r>
    <r>
      <rPr>
        <sz val="11"/>
        <rFont val="Arial"/>
        <family val="2"/>
      </rPr>
      <t>)</t>
    </r>
  </si>
  <si>
    <t>TIP IA01662</t>
    <phoneticPr fontId="0"/>
  </si>
  <si>
    <t>IT0000000020201909120003</t>
    <phoneticPr fontId="0"/>
  </si>
  <si>
    <r>
      <t>TIP PRAS IND</t>
    </r>
    <r>
      <rPr>
        <sz val="11"/>
        <rFont val="ＭＳ Ｐゴシック"/>
        <family val="3"/>
        <charset val="128"/>
      </rPr>
      <t>トランザクションのリカバリ対応</t>
    </r>
    <r>
      <rPr>
        <sz val="11"/>
        <rFont val="Arial"/>
        <family val="2"/>
      </rPr>
      <t>_20190910(TIP-ISD DB</t>
    </r>
    <r>
      <rPr>
        <sz val="11"/>
        <rFont val="ＭＳ Ｐゴシック"/>
        <family val="3"/>
        <charset val="128"/>
      </rPr>
      <t>更新</t>
    </r>
    <r>
      <rPr>
        <sz val="11"/>
        <rFont val="Arial"/>
        <family val="2"/>
      </rPr>
      <t>)</t>
    </r>
  </si>
  <si>
    <t>TIP IA01663</t>
  </si>
  <si>
    <t>IT0000000020201909120002</t>
    <phoneticPr fontId="0"/>
  </si>
  <si>
    <r>
      <t>TIP PRAS EHD PI</t>
    </r>
    <r>
      <rPr>
        <sz val="11"/>
        <rFont val="ＭＳ Ｐゴシック"/>
        <family val="3"/>
        <charset val="128"/>
      </rPr>
      <t>データリカバリ</t>
    </r>
    <r>
      <rPr>
        <sz val="11"/>
        <rFont val="Arial"/>
        <family val="2"/>
      </rPr>
      <t>_20190902(TIP-ISD DB</t>
    </r>
    <r>
      <rPr>
        <sz val="11"/>
        <rFont val="ＭＳ Ｐゴシック"/>
        <family val="3"/>
        <charset val="128"/>
      </rPr>
      <t>更新</t>
    </r>
    <r>
      <rPr>
        <sz val="11"/>
        <rFont val="Arial"/>
        <family val="2"/>
      </rPr>
      <t>)</t>
    </r>
  </si>
  <si>
    <t>TIP IA01664</t>
  </si>
  <si>
    <t>Enhancement of Enter Template Count for MDC</t>
  </si>
  <si>
    <t>To automate the manual encoding of item codes before Physical Inventory Tag Printing</t>
    <phoneticPr fontId="0"/>
  </si>
  <si>
    <t>IT0000000022201909120001</t>
    <phoneticPr fontId="0"/>
  </si>
  <si>
    <r>
      <t>TIP PRAS MDC PI</t>
    </r>
    <r>
      <rPr>
        <sz val="11"/>
        <rFont val="ＭＳ Ｐゴシック"/>
        <family val="3"/>
        <charset val="128"/>
      </rPr>
      <t>タグ自動印刷機能開発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</si>
  <si>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IA01665</t>
  </si>
  <si>
    <t>Insertion of NED Org in PCM_DEFAULT_VALUES</t>
  </si>
  <si>
    <t>End user cannot transact one item code for NED org in PMS due to no setup in PCM_DEFAULT_VALUES PANGEA_PUR</t>
  </si>
  <si>
    <t>TIP IB01666</t>
    <phoneticPr fontId="0"/>
  </si>
  <si>
    <t>Recovery of Carton status for wrong carton shipment 20190911</t>
    <phoneticPr fontId="0"/>
  </si>
  <si>
    <t>IT0000000020201909130001</t>
    <phoneticPr fontId="0"/>
  </si>
  <si>
    <r>
      <t xml:space="preserve">TIP PRAS </t>
    </r>
    <r>
      <rPr>
        <sz val="11"/>
        <rFont val="ＭＳ Ｐゴシック"/>
        <family val="3"/>
        <charset val="128"/>
      </rPr>
      <t>誤カートン出荷についてのカートンステータスリカバリ</t>
    </r>
    <r>
      <rPr>
        <sz val="11"/>
        <rFont val="Arial"/>
        <family val="2"/>
      </rPr>
      <t>_20190911(ME-Sui DB</t>
    </r>
    <r>
      <rPr>
        <sz val="11"/>
        <rFont val="ＭＳ Ｐゴシック"/>
        <family val="3"/>
        <charset val="128"/>
      </rPr>
      <t>更新</t>
    </r>
    <r>
      <rPr>
        <sz val="11"/>
        <rFont val="Arial"/>
        <family val="2"/>
      </rPr>
      <t>)</t>
    </r>
  </si>
  <si>
    <t>TIP IB01667</t>
  </si>
  <si>
    <t>Setup EBS scheduler as backup in case JP1 stops(for Packing mirroring)</t>
    <phoneticPr fontId="0"/>
  </si>
  <si>
    <t>TIP IB01668</t>
  </si>
  <si>
    <t>PO Import process Concurrent log output size reduction</t>
    <phoneticPr fontId="0"/>
  </si>
  <si>
    <t>IT0000000022201909180001</t>
    <phoneticPr fontId="0"/>
  </si>
  <si>
    <r>
      <t>TIP PRAS PO</t>
    </r>
    <r>
      <rPr>
        <sz val="11"/>
        <rFont val="ＭＳ Ｐゴシック"/>
        <family val="3"/>
        <charset val="128"/>
      </rPr>
      <t>取込処理</t>
    </r>
    <r>
      <rPr>
        <sz val="11"/>
        <rFont val="Arial"/>
        <family val="2"/>
      </rPr>
      <t xml:space="preserve"> </t>
    </r>
    <r>
      <rPr>
        <sz val="11"/>
        <rFont val="ＭＳ Ｐゴシック"/>
        <family val="3"/>
        <charset val="128"/>
      </rPr>
      <t>コンカレントログ出力サイズ縮小</t>
    </r>
    <r>
      <rPr>
        <sz val="11"/>
        <rFont val="Arial"/>
        <family val="2"/>
      </rPr>
      <t xml:space="preserve">(ME-Sui </t>
    </r>
    <r>
      <rPr>
        <sz val="11"/>
        <rFont val="ＭＳ Ｐゴシック"/>
        <family val="3"/>
        <charset val="128"/>
      </rPr>
      <t>開発適用</t>
    </r>
    <r>
      <rPr>
        <sz val="11"/>
        <rFont val="Arial"/>
        <family val="2"/>
      </rPr>
      <t>)</t>
    </r>
  </si>
  <si>
    <t>TIP IA01669</t>
  </si>
  <si>
    <t>Recovery in GL-RCV with incorrect organization in PR issuance</t>
    <phoneticPr fontId="0"/>
  </si>
  <si>
    <t>IT0000000020201909250002</t>
    <phoneticPr fontId="0"/>
  </si>
  <si>
    <r>
      <t xml:space="preserve">TIP PRAS GAIA </t>
    </r>
    <r>
      <rPr>
        <sz val="11"/>
        <rFont val="ＭＳ Ｐゴシック"/>
        <family val="3"/>
        <charset val="128"/>
      </rPr>
      <t>インターフェースデータリカバリ対応</t>
    </r>
    <r>
      <rPr>
        <sz val="11"/>
        <rFont val="Arial"/>
        <family val="2"/>
      </rPr>
      <t>_20190918(TIP-ISD DB</t>
    </r>
    <r>
      <rPr>
        <sz val="11"/>
        <rFont val="ＭＳ Ｐゴシック"/>
        <family val="3"/>
        <charset val="128"/>
      </rPr>
      <t>更新</t>
    </r>
    <r>
      <rPr>
        <sz val="11"/>
        <rFont val="Arial"/>
        <family val="2"/>
      </rPr>
      <t>)</t>
    </r>
  </si>
  <si>
    <t>TIP IA01670</t>
    <phoneticPr fontId="0"/>
  </si>
  <si>
    <t>Recovery of PR Approval Hierarchy_MPE13</t>
  </si>
  <si>
    <t xml:space="preserve"> system allows any end-user to revise the Approval Hierarchy Flow even they are not included in the flow. 
However, system validates if the end-user who submitted the Approval Hierarchy Flow Revision is included and if it's not included it will result to stuck in pending PR. </t>
  </si>
  <si>
    <t>IT0000000020201909240001</t>
    <phoneticPr fontId="0"/>
  </si>
  <si>
    <r>
      <t>TIP PRAS PUR PRPO</t>
    </r>
    <r>
      <rPr>
        <sz val="11"/>
        <rFont val="ＭＳ Ｐゴシック"/>
        <family val="3"/>
        <charset val="128"/>
      </rPr>
      <t>承認フローのリカバリ対応</t>
    </r>
    <r>
      <rPr>
        <sz val="11"/>
        <rFont val="Arial"/>
        <family val="2"/>
      </rPr>
      <t>_20190918(TIP-ISD DB</t>
    </r>
    <r>
      <rPr>
        <sz val="11"/>
        <rFont val="ＭＳ Ｐゴシック"/>
        <family val="3"/>
        <charset val="128"/>
      </rPr>
      <t>更新</t>
    </r>
    <r>
      <rPr>
        <sz val="11"/>
        <rFont val="Arial"/>
        <family val="2"/>
      </rPr>
      <t>)</t>
    </r>
  </si>
  <si>
    <t>TIP IA01671</t>
    <phoneticPr fontId="0"/>
  </si>
  <si>
    <t>NO buyer setup resulting to error</t>
  </si>
  <si>
    <t>IT0000000022201909240001</t>
    <phoneticPr fontId="0"/>
  </si>
  <si>
    <t>TIP IA01672</t>
    <phoneticPr fontId="0"/>
  </si>
  <si>
    <t>PI Master uploader data cannot transfer to count data</t>
  </si>
  <si>
    <t>IT0000000020201909250001</t>
    <phoneticPr fontId="0"/>
  </si>
  <si>
    <r>
      <t>TIP PRAS PI</t>
    </r>
    <r>
      <rPr>
        <sz val="11"/>
        <rFont val="ＭＳ Ｐゴシック"/>
        <family val="3"/>
        <charset val="128"/>
      </rPr>
      <t>シュミレーションのエラーデータリカバリー</t>
    </r>
    <r>
      <rPr>
        <sz val="11"/>
        <rFont val="Arial"/>
        <family val="2"/>
      </rPr>
      <t>_20190923(TIP-ISD DB</t>
    </r>
    <r>
      <rPr>
        <sz val="11"/>
        <rFont val="ＭＳ Ｐゴシック"/>
        <family val="3"/>
        <charset val="128"/>
      </rPr>
      <t>更新</t>
    </r>
    <r>
      <rPr>
        <sz val="11"/>
        <rFont val="Arial"/>
        <family val="2"/>
      </rPr>
      <t>)</t>
    </r>
  </si>
  <si>
    <t>TIP IA01673</t>
    <phoneticPr fontId="0"/>
  </si>
  <si>
    <t>Development of Enter BOM Control Change Details Report</t>
  </si>
  <si>
    <t>Eliminate manual checking of Enter BOM control data during revision of MPL KATBAN's BOM Parts change's.To have an accurate and fast revision of MPL BOM. Data is not match because of the timing/release of MPL BOM revision</t>
  </si>
  <si>
    <t>IT0000000022201909250001</t>
    <phoneticPr fontId="0"/>
  </si>
  <si>
    <r>
      <t>TIP PRAS BOM</t>
    </r>
    <r>
      <rPr>
        <sz val="11"/>
        <rFont val="ＭＳ Ｐゴシック"/>
        <family val="3"/>
        <charset val="128"/>
      </rPr>
      <t>変更リスト帳票出力機能開発</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</si>
  <si>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IB01674</t>
  </si>
  <si>
    <t>Deletion of unnecessary I / F data for GMS item information connection</t>
    <phoneticPr fontId="0"/>
  </si>
  <si>
    <t>IT0000000020201909260001</t>
    <phoneticPr fontId="0"/>
  </si>
  <si>
    <r>
      <t>TIP PRAS GMS</t>
    </r>
    <r>
      <rPr>
        <sz val="11"/>
        <rFont val="ＭＳ Ｐゴシック"/>
        <family val="3"/>
        <charset val="128"/>
      </rPr>
      <t>アイテム情報接続の不用</t>
    </r>
    <r>
      <rPr>
        <sz val="11"/>
        <rFont val="Arial"/>
        <family val="2"/>
      </rPr>
      <t>I/F</t>
    </r>
    <r>
      <rPr>
        <sz val="11"/>
        <rFont val="ＭＳ Ｐゴシック"/>
        <family val="3"/>
        <charset val="128"/>
      </rPr>
      <t>データの削除</t>
    </r>
    <r>
      <rPr>
        <sz val="11"/>
        <rFont val="Arial"/>
        <family val="2"/>
      </rPr>
      <t>(ME-Sui DB</t>
    </r>
    <r>
      <rPr>
        <sz val="11"/>
        <rFont val="ＭＳ Ｐゴシック"/>
        <family val="3"/>
        <charset val="128"/>
      </rPr>
      <t>更新</t>
    </r>
    <r>
      <rPr>
        <sz val="11"/>
        <rFont val="Arial"/>
        <family val="2"/>
      </rPr>
      <t>)</t>
    </r>
  </si>
  <si>
    <t>TIP IA01676</t>
  </si>
  <si>
    <t>Recovery in IA due to wrong setup of Cost Center</t>
  </si>
  <si>
    <t>Correct the cost center on ias_transactions,ias_transactions_sum and delete incorrect data on ias_balance</t>
  </si>
  <si>
    <t>ITCG3</t>
    <phoneticPr fontId="0"/>
  </si>
  <si>
    <t>IT0000000020201910100001</t>
    <phoneticPr fontId="0"/>
  </si>
  <si>
    <r>
      <t xml:space="preserve">TIP PRAS </t>
    </r>
    <r>
      <rPr>
        <sz val="11"/>
        <rFont val="ＭＳ Ｐゴシック"/>
        <family val="3"/>
        <charset val="128"/>
      </rPr>
      <t>誤</t>
    </r>
    <r>
      <rPr>
        <sz val="11"/>
        <rFont val="Arial"/>
        <family val="2"/>
      </rPr>
      <t>CostCenter</t>
    </r>
    <r>
      <rPr>
        <sz val="11"/>
        <rFont val="ＭＳ Ｐゴシック"/>
        <family val="3"/>
        <charset val="128"/>
      </rPr>
      <t>リカバリ対応</t>
    </r>
    <r>
      <rPr>
        <sz val="11"/>
        <rFont val="Arial"/>
        <family val="2"/>
      </rPr>
      <t>_20190930(TIP-ISD DB</t>
    </r>
    <r>
      <rPr>
        <sz val="11"/>
        <rFont val="ＭＳ Ｐゴシック"/>
        <family val="3"/>
        <charset val="128"/>
      </rPr>
      <t>更新</t>
    </r>
    <r>
      <rPr>
        <sz val="11"/>
        <rFont val="Arial"/>
        <family val="2"/>
      </rPr>
      <t>)</t>
    </r>
  </si>
  <si>
    <t>TIP IA01677</t>
    <phoneticPr fontId="0"/>
  </si>
  <si>
    <t>IT0000000020201910020001</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</si>
  <si>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_20190930(TIP-ISD DB</t>
    </r>
    <r>
      <rPr>
        <sz val="11"/>
        <rFont val="ＭＳ Ｐゴシック"/>
        <family val="3"/>
        <charset val="128"/>
      </rPr>
      <t>更新</t>
    </r>
    <r>
      <rPr>
        <sz val="11"/>
        <rFont val="Arial"/>
        <family val="2"/>
      </rPr>
      <t>)</t>
    </r>
  </si>
  <si>
    <t>TIP IB01675</t>
  </si>
  <si>
    <t>MTL_MATERIAL_TRANSACTIONS data purging activity (2019-Oct)</t>
    <phoneticPr fontId="0"/>
  </si>
  <si>
    <t>IT0000000022201910020002</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</si>
  <si>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10</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</si>
  <si>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IA01678</t>
  </si>
  <si>
    <t>Execution of Anonymous Block for EHD Physical Inventory Simulation BOM Explosion SEP2019</t>
    <phoneticPr fontId="0"/>
  </si>
  <si>
    <t>Before actual Physical Inventory, user performs Physical Inventory simulation to make sure that reflected data are correct and accurate. Anonymous block is executed.</t>
  </si>
  <si>
    <t>IT0000000020201910070001</t>
    <phoneticPr fontId="0"/>
  </si>
  <si>
    <r>
      <t>TIP PRAS EHD PI</t>
    </r>
    <r>
      <rPr>
        <sz val="11"/>
        <rFont val="ＭＳ Ｐゴシック"/>
        <family val="3"/>
        <charset val="128"/>
      </rPr>
      <t>シュミレーション用</t>
    </r>
    <r>
      <rPr>
        <sz val="11"/>
        <rFont val="Arial"/>
        <family val="2"/>
      </rPr>
      <t>BOM</t>
    </r>
    <r>
      <rPr>
        <sz val="11"/>
        <rFont val="ＭＳ Ｐゴシック"/>
        <family val="3"/>
        <charset val="128"/>
      </rPr>
      <t>展開データ作成</t>
    </r>
    <r>
      <rPr>
        <sz val="11"/>
        <rFont val="Arial"/>
        <family val="2"/>
      </rPr>
      <t>_20190918(TIP-ISD DB</t>
    </r>
    <r>
      <rPr>
        <sz val="11"/>
        <rFont val="ＭＳ Ｐゴシック"/>
        <family val="3"/>
        <charset val="128"/>
      </rPr>
      <t>更新</t>
    </r>
    <r>
      <rPr>
        <sz val="11"/>
        <rFont val="Arial"/>
        <family val="2"/>
      </rPr>
      <t>)</t>
    </r>
  </si>
  <si>
    <t>TIP IA01679</t>
  </si>
  <si>
    <t>Execution of Anonymous Block for EHD PI BOM Explosion SEP2019</t>
  </si>
  <si>
    <t>IT0000000020201910070002</t>
    <phoneticPr fontId="0"/>
  </si>
  <si>
    <r>
      <t>TIP PRAS EHD PI</t>
    </r>
    <r>
      <rPr>
        <sz val="11"/>
        <rFont val="ＭＳ Ｐゴシック"/>
        <family val="3"/>
        <charset val="128"/>
      </rPr>
      <t>用</t>
    </r>
    <r>
      <rPr>
        <sz val="11"/>
        <rFont val="Arial"/>
        <family val="2"/>
      </rPr>
      <t>BOM</t>
    </r>
    <r>
      <rPr>
        <sz val="11"/>
        <rFont val="ＭＳ Ｐゴシック"/>
        <family val="3"/>
        <charset val="128"/>
      </rPr>
      <t>展開データ作成</t>
    </r>
    <r>
      <rPr>
        <sz val="11"/>
        <rFont val="Arial"/>
        <family val="2"/>
      </rPr>
      <t>_20190928-30(TIP-ISD DB</t>
    </r>
    <r>
      <rPr>
        <sz val="11"/>
        <rFont val="ＭＳ Ｐゴシック"/>
        <family val="3"/>
        <charset val="128"/>
      </rPr>
      <t>更新</t>
    </r>
    <r>
      <rPr>
        <sz val="11"/>
        <rFont val="Arial"/>
        <family val="2"/>
      </rPr>
      <t>)</t>
    </r>
  </si>
  <si>
    <t>TIP IB01680</t>
    <phoneticPr fontId="0"/>
  </si>
  <si>
    <t>Create Reference Objects for COMPASS (Assembly Item Master)</t>
    <phoneticPr fontId="0"/>
  </si>
  <si>
    <t>ITCG1</t>
    <phoneticPr fontId="0"/>
  </si>
  <si>
    <t>IT0000000022201910070001</t>
    <phoneticPr fontId="0"/>
  </si>
  <si>
    <r>
      <t>TIP PRAS COMPASS(XXVCMPSHDD)</t>
    </r>
    <r>
      <rPr>
        <sz val="11"/>
        <rFont val="ＭＳ Ｐゴシック"/>
        <family val="3"/>
        <charset val="128"/>
      </rPr>
      <t>向け</t>
    </r>
    <r>
      <rPr>
        <sz val="11"/>
        <rFont val="Arial"/>
        <family val="2"/>
      </rPr>
      <t>Assembly Item Master</t>
    </r>
    <r>
      <rPr>
        <sz val="11"/>
        <rFont val="ＭＳ Ｐゴシック"/>
        <family val="3"/>
        <charset val="128"/>
      </rPr>
      <t>の開示</t>
    </r>
    <r>
      <rPr>
        <sz val="11"/>
        <rFont val="Arial"/>
        <family val="2"/>
      </rPr>
      <t xml:space="preserve"> (ME-Sui</t>
    </r>
    <r>
      <rPr>
        <sz val="11"/>
        <rFont val="ＭＳ Ｐゴシック"/>
        <family val="3"/>
        <charset val="128"/>
      </rPr>
      <t>開発／適用</t>
    </r>
    <r>
      <rPr>
        <sz val="11"/>
        <rFont val="Arial"/>
        <family val="2"/>
      </rPr>
      <t>)</t>
    </r>
  </si>
  <si>
    <t>TIP IA01681</t>
  </si>
  <si>
    <t>Enhancement of Generated Billing Statement Report Program</t>
  </si>
  <si>
    <t xml:space="preserve">Since previous senior manager was transferred to other department, authorized signatory in generated BS report should be changed under the name of new in-charge (N. Florencio). </t>
  </si>
  <si>
    <t>IT0000000020201910080002</t>
    <phoneticPr fontId="0"/>
  </si>
  <si>
    <r>
      <t>TIP PRAS DNCN</t>
    </r>
    <r>
      <rPr>
        <sz val="11"/>
        <rFont val="ＭＳ Ｐゴシック"/>
        <family val="3"/>
        <charset val="128"/>
      </rPr>
      <t>プログラム</t>
    </r>
    <r>
      <rPr>
        <sz val="11"/>
        <rFont val="Arial"/>
        <family val="2"/>
      </rPr>
      <t xml:space="preserve"> Reports</t>
    </r>
    <r>
      <rPr>
        <sz val="11"/>
        <rFont val="ＭＳ Ｐゴシック"/>
        <family val="3"/>
        <charset val="128"/>
      </rPr>
      <t>修正</t>
    </r>
    <r>
      <rPr>
        <sz val="11"/>
        <rFont val="Arial"/>
        <family val="2"/>
      </rPr>
      <t>_20191008(TIP-ISD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</si>
  <si>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IA01682</t>
  </si>
  <si>
    <t>Recovery of VMI Issue Error</t>
  </si>
  <si>
    <t>CLOSE</t>
  </si>
  <si>
    <t xml:space="preserve">1. Receipt cancellation (INVS2030) was continuously executed on the PMS side.
2. The reason for this error is that the quantity of VMI RECEIPT Total in TIP_BPO is incorrect.
</t>
  </si>
  <si>
    <t>IT0000000020201910070003</t>
    <phoneticPr fontId="0"/>
  </si>
  <si>
    <r>
      <t>TIP PRAS VMI</t>
    </r>
    <r>
      <rPr>
        <sz val="11"/>
        <rFont val="ＭＳ Ｐゴシック"/>
        <family val="3"/>
        <charset val="128"/>
      </rPr>
      <t>払出しエラー</t>
    </r>
    <r>
      <rPr>
        <sz val="11"/>
        <rFont val="Arial"/>
        <family val="2"/>
      </rPr>
      <t>(</t>
    </r>
    <r>
      <rPr>
        <sz val="11"/>
        <rFont val="ＭＳ Ｐゴシック"/>
        <family val="3"/>
        <charset val="128"/>
      </rPr>
      <t>払出超過</t>
    </r>
    <r>
      <rPr>
        <sz val="11"/>
        <rFont val="Arial"/>
        <family val="2"/>
      </rPr>
      <t>)</t>
    </r>
    <r>
      <rPr>
        <sz val="11"/>
        <rFont val="ＭＳ Ｐゴシック"/>
        <family val="3"/>
        <charset val="128"/>
      </rPr>
      <t>リカバリ対応</t>
    </r>
    <r>
      <rPr>
        <sz val="11"/>
        <rFont val="Arial"/>
        <family val="2"/>
      </rPr>
      <t>_20190927(ME-Sui DB</t>
    </r>
    <r>
      <rPr>
        <sz val="11"/>
        <rFont val="ＭＳ Ｐゴシック"/>
        <family val="3"/>
        <charset val="128"/>
      </rPr>
      <t>更新</t>
    </r>
    <r>
      <rPr>
        <sz val="11"/>
        <rFont val="Arial"/>
        <family val="2"/>
      </rPr>
      <t>)</t>
    </r>
  </si>
  <si>
    <t>TIP IA01683</t>
  </si>
  <si>
    <t>Recovery on Errors during PI Master Uploading</t>
    <phoneticPr fontId="0"/>
  </si>
  <si>
    <t>data cannot upload due to errors</t>
  </si>
  <si>
    <t>IT0000000020201910080001</t>
    <phoneticPr fontId="0"/>
  </si>
  <si>
    <r>
      <t>TIP PRAS HDD Add-onPI</t>
    </r>
    <r>
      <rPr>
        <sz val="11"/>
        <rFont val="ＭＳ Ｐゴシック"/>
        <family val="3"/>
        <charset val="128"/>
      </rPr>
      <t>データリカバリ</t>
    </r>
    <r>
      <rPr>
        <sz val="11"/>
        <rFont val="Arial"/>
        <family val="2"/>
      </rPr>
      <t>_20190929(TIP-ISD DB</t>
    </r>
    <r>
      <rPr>
        <sz val="11"/>
        <rFont val="ＭＳ Ｐゴシック"/>
        <family val="3"/>
        <charset val="128"/>
      </rPr>
      <t>更新</t>
    </r>
    <r>
      <rPr>
        <sz val="11"/>
        <rFont val="Arial"/>
        <family val="2"/>
      </rPr>
      <t>)</t>
    </r>
  </si>
  <si>
    <t>TIP IA01684</t>
    <phoneticPr fontId="0"/>
  </si>
  <si>
    <t>Enhancement of Indirect Auto PO</t>
  </si>
  <si>
    <t>To fix bug on Auto-PO creation for indirect items due to loop insertion of data from TIP_PUR_INDIRECT_INTERFACE to PO_ACTION_HISTORY</t>
  </si>
  <si>
    <t>IT0000000022201910090001</t>
    <phoneticPr fontId="0"/>
  </si>
  <si>
    <r>
      <t>TIP PRAS Indirect</t>
    </r>
    <r>
      <rPr>
        <sz val="11"/>
        <rFont val="ＭＳ Ｐゴシック"/>
        <family val="3"/>
        <charset val="128"/>
      </rPr>
      <t>品の</t>
    </r>
    <r>
      <rPr>
        <sz val="11"/>
        <rFont val="Arial"/>
        <family val="2"/>
      </rPr>
      <t>PO</t>
    </r>
    <r>
      <rPr>
        <sz val="11"/>
        <rFont val="ＭＳ Ｐゴシック"/>
        <family val="3"/>
        <charset val="128"/>
      </rPr>
      <t>自動発注機能の修正対応</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</si>
  <si>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IA01685</t>
  </si>
  <si>
    <t>Incorrect Price Allocation (GDM220002247 and GDM220002248)</t>
  </si>
  <si>
    <t xml:space="preserve">Global Buyer entered zero price allocation item for the period October~December 2019 </t>
  </si>
  <si>
    <t>IT0000000022201910090002</t>
    <phoneticPr fontId="0"/>
  </si>
  <si>
    <t>TIP IA01686</t>
    <phoneticPr fontId="0"/>
  </si>
  <si>
    <t>Additional Recipient_VMI Items with VPR onhand inventory and or BPO Balance</t>
  </si>
  <si>
    <t>SSD PIC cannot receive notification related to [REQUIRES IMMEDIATE PRICE SETUP] VMI Items with VPR onhand inventory and or BPO Balance</t>
  </si>
  <si>
    <t>IT0000000020201910150001</t>
    <phoneticPr fontId="0"/>
  </si>
  <si>
    <r>
      <t xml:space="preserve">TIP PRAS </t>
    </r>
    <r>
      <rPr>
        <sz val="11"/>
        <rFont val="ＭＳ Ｐゴシック"/>
        <family val="3"/>
        <charset val="128"/>
      </rPr>
      <t>プライスマスタ通知機能のアドレス設定の追加</t>
    </r>
    <r>
      <rPr>
        <sz val="11"/>
        <rFont val="Arial"/>
        <family val="2"/>
      </rPr>
      <t>_20191003(TIP-ISD DB</t>
    </r>
    <r>
      <rPr>
        <sz val="11"/>
        <rFont val="ＭＳ Ｐゴシック"/>
        <family val="3"/>
        <charset val="128"/>
      </rPr>
      <t>更新</t>
    </r>
    <r>
      <rPr>
        <sz val="11"/>
        <rFont val="Arial"/>
        <family val="2"/>
      </rPr>
      <t>)</t>
    </r>
  </si>
  <si>
    <t>TIP IB01687</t>
    <phoneticPr fontId="0"/>
  </si>
  <si>
    <t>Deletion of the past delivery requests that are not based on MDS(Oct 11)</t>
    <phoneticPr fontId="0"/>
  </si>
  <si>
    <t>IT0000000020201910150002</t>
    <phoneticPr fontId="0"/>
  </si>
  <si>
    <r>
      <t>TIP PRAS MDS</t>
    </r>
    <r>
      <rPr>
        <sz val="11"/>
        <rFont val="ＭＳ Ｐゴシック"/>
        <family val="3"/>
        <charset val="128"/>
      </rPr>
      <t>に基づかない過去のデリバリーリクエストの削除</t>
    </r>
    <r>
      <rPr>
        <sz val="11"/>
        <rFont val="Arial"/>
        <family val="2"/>
      </rPr>
      <t>_20191011 (ME-Sui DB</t>
    </r>
    <r>
      <rPr>
        <sz val="11"/>
        <rFont val="ＭＳ Ｐゴシック"/>
        <family val="3"/>
        <charset val="128"/>
      </rPr>
      <t>更新</t>
    </r>
    <r>
      <rPr>
        <sz val="11"/>
        <rFont val="Arial"/>
        <family val="2"/>
      </rPr>
      <t>)</t>
    </r>
  </si>
  <si>
    <t>TIP IA01688</t>
    <phoneticPr fontId="0"/>
  </si>
  <si>
    <t>Additional Recipient on Notification: oovm0001 [PRS3] ( Error Notification : TIP_ISSUE_JNL)</t>
  </si>
  <si>
    <t>SSD group email is not receiving the notification</t>
  </si>
  <si>
    <t>IT0000000020201910160002</t>
    <phoneticPr fontId="0"/>
  </si>
  <si>
    <r>
      <t>TIP PRAS VMI</t>
    </r>
    <r>
      <rPr>
        <sz val="11"/>
        <rFont val="ＭＳ Ｐゴシック"/>
        <family val="3"/>
        <charset val="128"/>
      </rPr>
      <t>払出エラー通知機能のアドレス設定の追加</t>
    </r>
    <r>
      <rPr>
        <sz val="11"/>
        <rFont val="Arial"/>
        <family val="2"/>
      </rPr>
      <t>_20191016(TIP-ISD DB</t>
    </r>
    <r>
      <rPr>
        <sz val="11"/>
        <rFont val="ＭＳ Ｐゴシック"/>
        <family val="3"/>
        <charset val="128"/>
      </rPr>
      <t>更新</t>
    </r>
    <r>
      <rPr>
        <sz val="11"/>
        <rFont val="Arial"/>
        <family val="2"/>
      </rPr>
      <t>)</t>
    </r>
  </si>
  <si>
    <t>TIP IA01689</t>
    <phoneticPr fontId="0"/>
  </si>
  <si>
    <t>Deletion of data on TIP_BW_TBL_HST and TIP_BAL_WEIGHT_CNT for Sep 2019</t>
  </si>
  <si>
    <t>Auto adjustment agreement will start this month (Oct2019)</t>
  </si>
  <si>
    <t>IT0000000020201910170001</t>
    <phoneticPr fontId="0"/>
  </si>
  <si>
    <r>
      <t>TIP PRAS PI</t>
    </r>
    <r>
      <rPr>
        <sz val="11"/>
        <rFont val="ＭＳ Ｐゴシック"/>
        <family val="3"/>
        <charset val="128"/>
      </rPr>
      <t>アドオン</t>
    </r>
    <r>
      <rPr>
        <sz val="11"/>
        <rFont val="Arial"/>
        <family val="2"/>
      </rPr>
      <t xml:space="preserve"> </t>
    </r>
    <r>
      <rPr>
        <sz val="11"/>
        <rFont val="ＭＳ Ｐゴシック"/>
        <family val="3"/>
        <charset val="128"/>
      </rPr>
      <t>不要データ削除</t>
    </r>
    <r>
      <rPr>
        <sz val="11"/>
        <rFont val="Arial"/>
        <family val="2"/>
      </rPr>
      <t>_20191016(TIP-ISD DB</t>
    </r>
    <r>
      <rPr>
        <sz val="11"/>
        <rFont val="ＭＳ Ｐゴシック"/>
        <family val="3"/>
        <charset val="128"/>
      </rPr>
      <t>更新</t>
    </r>
    <r>
      <rPr>
        <sz val="11"/>
        <rFont val="Arial"/>
        <family val="2"/>
      </rPr>
      <t>)</t>
    </r>
  </si>
  <si>
    <t>TIP IB01690</t>
  </si>
  <si>
    <t>Modification of DATA-2 sending list for Kioxia(Request for HLL)</t>
  </si>
  <si>
    <t>IT0000000022201910160001</t>
    <phoneticPr fontId="0"/>
  </si>
  <si>
    <r>
      <t xml:space="preserve">TIP PRAS DATA-2 </t>
    </r>
    <r>
      <rPr>
        <sz val="11"/>
        <rFont val="ＭＳ Ｐゴシック"/>
        <family val="3"/>
        <charset val="128"/>
      </rPr>
      <t>送信先アドレスの変更</t>
    </r>
    <r>
      <rPr>
        <sz val="11"/>
        <rFont val="Arial"/>
        <family val="2"/>
      </rPr>
      <t>(</t>
    </r>
    <r>
      <rPr>
        <sz val="11"/>
        <rFont val="ＭＳ Ｐゴシック"/>
        <family val="3"/>
        <charset val="128"/>
      </rPr>
      <t>キオクシア対応</t>
    </r>
    <r>
      <rPr>
        <sz val="11"/>
        <rFont val="Arial"/>
        <family val="2"/>
      </rPr>
      <t>)(Request for HLL)</t>
    </r>
  </si>
  <si>
    <t>TIP IA01691</t>
    <phoneticPr fontId="0"/>
  </si>
  <si>
    <t>Development of XXMFG Inventory Count Tags (PDF)</t>
  </si>
  <si>
    <t>Concurrent program XXMFG Inventory Count Tags requires a printer that features barcode chip to be able to display barcode in PI tags. MDC printer doesn’t have this feature, which is why the user has to use other BU’s printer for PI tags printing.</t>
  </si>
  <si>
    <t>IT0000000022201910180001</t>
    <phoneticPr fontId="0"/>
  </si>
  <si>
    <r>
      <t>TIP PRAS MDC PI</t>
    </r>
    <r>
      <rPr>
        <sz val="11"/>
        <rFont val="ＭＳ Ｐゴシック"/>
        <family val="3"/>
        <charset val="128"/>
      </rPr>
      <t>カウントタグのリリース</t>
    </r>
    <r>
      <rPr>
        <sz val="11"/>
        <rFont val="Arial"/>
        <family val="2"/>
      </rPr>
      <t>_20191023(TIP-ISD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</si>
  <si>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IB01692</t>
    <phoneticPr fontId="0"/>
  </si>
  <si>
    <t>Recovery of E-DATA(ESD) send process 20191018</t>
  </si>
  <si>
    <t>IT0000000020201910210001</t>
    <phoneticPr fontId="0"/>
  </si>
  <si>
    <r>
      <t>TIP PRAS E-DATA(ESD)</t>
    </r>
    <r>
      <rPr>
        <sz val="11"/>
        <rFont val="ＭＳ Ｐゴシック"/>
        <family val="3"/>
        <charset val="128"/>
      </rPr>
      <t>送信処理エラーリカバリ</t>
    </r>
    <r>
      <rPr>
        <sz val="11"/>
        <rFont val="Arial"/>
        <family val="2"/>
      </rPr>
      <t>_20191018(ME-Sui DB</t>
    </r>
    <r>
      <rPr>
        <sz val="11"/>
        <rFont val="ＭＳ Ｐゴシック"/>
        <family val="3"/>
        <charset val="128"/>
      </rPr>
      <t>更新</t>
    </r>
    <r>
      <rPr>
        <sz val="11"/>
        <rFont val="Arial"/>
        <family val="2"/>
      </rPr>
      <t>)</t>
    </r>
  </si>
  <si>
    <t>TIP IA01693</t>
    <phoneticPr fontId="0"/>
  </si>
  <si>
    <t>Recovery of hang-up transactions in mtl_transactions_interface</t>
  </si>
  <si>
    <t>Upon scrap uploading for HPC organization, it seems that the system accepts subinventory with space
(HPCLINE- A) then upon execution of program an error occurred in MTL_TRANSACTIONS_INTERFACE</t>
  </si>
  <si>
    <t>IT0000000020201910240001</t>
    <phoneticPr fontId="0"/>
  </si>
  <si>
    <r>
      <t>TIP PRAS HPC MMT I</t>
    </r>
    <r>
      <rPr>
        <sz val="11"/>
        <rFont val="ＭＳ Ｐゴシック"/>
        <family val="3"/>
        <charset val="128"/>
      </rPr>
      <t>／</t>
    </r>
    <r>
      <rPr>
        <sz val="11"/>
        <rFont val="Arial"/>
        <family val="2"/>
      </rPr>
      <t xml:space="preserve">F </t>
    </r>
    <r>
      <rPr>
        <sz val="11"/>
        <rFont val="ＭＳ Ｐゴシック"/>
        <family val="3"/>
        <charset val="128"/>
      </rPr>
      <t>エラーデータリカバリ</t>
    </r>
    <r>
      <rPr>
        <sz val="11"/>
        <rFont val="Arial"/>
        <family val="2"/>
      </rPr>
      <t>_20191023(TIP-ISD DB</t>
    </r>
    <r>
      <rPr>
        <sz val="11"/>
        <rFont val="ＭＳ Ｐゴシック"/>
        <family val="3"/>
        <charset val="128"/>
      </rPr>
      <t>更新</t>
    </r>
    <r>
      <rPr>
        <sz val="11"/>
        <rFont val="Arial"/>
        <family val="2"/>
      </rPr>
      <t>)</t>
    </r>
  </si>
  <si>
    <t>TIP IA01694</t>
    <phoneticPr fontId="0"/>
  </si>
  <si>
    <t>Development of SSD PN Validation Program</t>
    <phoneticPr fontId="0"/>
  </si>
  <si>
    <t>Last January, Auto PN Validation Program was implemented. The function of this program is to automatically validate the data of SPSS BOM vs PRAS BOM if data is matched. However, for SSD BOM there is no direct database to access from PRAS to SPSS.</t>
  </si>
  <si>
    <t>IT0000000022201910240001</t>
    <phoneticPr fontId="0"/>
  </si>
  <si>
    <r>
      <t>TIP PRAS SSD PV Validation</t>
    </r>
    <r>
      <rPr>
        <sz val="11"/>
        <rFont val="ＭＳ Ｐゴシック"/>
        <family val="3"/>
        <charset val="128"/>
      </rPr>
      <t>プログラムのリリース</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</si>
  <si>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IB01695</t>
    <phoneticPr fontId="0"/>
  </si>
  <si>
    <t>GigaCC server Password change_TDSC_2019-Nov(Request for HLL)</t>
  </si>
  <si>
    <t>IT0000000022201910240002</t>
    <phoneticPr fontId="0"/>
  </si>
  <si>
    <r>
      <t>TIP PRAS GigaCC</t>
    </r>
    <r>
      <rPr>
        <sz val="11"/>
        <rFont val="ＭＳ Ｐゴシック"/>
        <family val="3"/>
        <charset val="128"/>
      </rPr>
      <t>パスワード変更</t>
    </r>
    <r>
      <rPr>
        <sz val="11"/>
        <rFont val="Arial"/>
        <family val="2"/>
      </rPr>
      <t xml:space="preserve"> TDSC 201911(Request for HLL)</t>
    </r>
  </si>
  <si>
    <t>TIP IA01696</t>
  </si>
  <si>
    <t>Recovery of interfacing for HRMS to PRAS</t>
    <phoneticPr fontId="0"/>
  </si>
  <si>
    <t>Some cost center of business user didn't update after changing of cost center in HRMS</t>
    <phoneticPr fontId="0"/>
  </si>
  <si>
    <t>IT0000000020201910280001</t>
    <phoneticPr fontId="0"/>
  </si>
  <si>
    <r>
      <t>TIP PRAS TIP_EMPLOYEES</t>
    </r>
    <r>
      <rPr>
        <sz val="11"/>
        <rFont val="ＭＳ Ｐゴシック"/>
        <family val="3"/>
        <charset val="128"/>
      </rPr>
      <t>ステータス更新</t>
    </r>
    <r>
      <rPr>
        <sz val="11"/>
        <rFont val="Arial"/>
        <family val="2"/>
      </rPr>
      <t>_20191024(TIP-ISD DB</t>
    </r>
    <r>
      <rPr>
        <sz val="11"/>
        <rFont val="ＭＳ Ｐゴシック"/>
        <family val="3"/>
        <charset val="128"/>
      </rPr>
      <t>更新</t>
    </r>
    <r>
      <rPr>
        <sz val="11"/>
        <rFont val="Arial"/>
        <family val="2"/>
      </rPr>
      <t>)</t>
    </r>
  </si>
  <si>
    <t>TIP IB01697</t>
    <phoneticPr fontId="0"/>
  </si>
  <si>
    <t>SA import process error recovery 20191025</t>
    <phoneticPr fontId="0"/>
  </si>
  <si>
    <t>IT0000000020201910280002</t>
    <phoneticPr fontId="0"/>
  </si>
  <si>
    <r>
      <t>TIP PRAS SA</t>
    </r>
    <r>
      <rPr>
        <sz val="11"/>
        <rFont val="ＭＳ Ｐゴシック"/>
        <family val="3"/>
        <charset val="128"/>
      </rPr>
      <t>取込エラーリカバリ</t>
    </r>
    <r>
      <rPr>
        <sz val="11"/>
        <rFont val="Arial"/>
        <family val="2"/>
      </rPr>
      <t>20191025(ME-Sui DB</t>
    </r>
    <r>
      <rPr>
        <sz val="11"/>
        <rFont val="ＭＳ Ｐゴシック"/>
        <family val="3"/>
        <charset val="128"/>
      </rPr>
      <t>更新</t>
    </r>
    <r>
      <rPr>
        <sz val="11"/>
        <rFont val="Arial"/>
        <family val="2"/>
      </rPr>
      <t>)</t>
    </r>
  </si>
  <si>
    <t>TIP IA01698</t>
  </si>
  <si>
    <t>Enhancement of Data Download for ERV</t>
  </si>
  <si>
    <t>Currently, User claimed discrepancy on data vs data download tool created last 2015. Processed in AP + ERV (Downloaded) should be equal to GL Receiving data. However, current setup is credit account charge for (20201140 accrual) and forex as debit charge. Should be switch vice versa.
If RCV data is greater than AP, entry negative(credit) for forex and debit 20201140 (accrual).</t>
  </si>
  <si>
    <t>IT0000000020201910310001</t>
    <phoneticPr fontId="0"/>
  </si>
  <si>
    <r>
      <t>TIP PRAS AP ERV</t>
    </r>
    <r>
      <rPr>
        <sz val="11"/>
        <rFont val="ＭＳ Ｐゴシック"/>
        <family val="3"/>
        <charset val="128"/>
      </rPr>
      <t>／</t>
    </r>
    <r>
      <rPr>
        <sz val="11"/>
        <rFont val="Arial"/>
        <family val="2"/>
      </rPr>
      <t>GL</t>
    </r>
    <r>
      <rPr>
        <sz val="11"/>
        <rFont val="ＭＳ Ｐゴシック"/>
        <family val="3"/>
        <charset val="128"/>
      </rPr>
      <t>データ</t>
    </r>
    <r>
      <rPr>
        <sz val="11"/>
        <rFont val="Arial"/>
        <family val="2"/>
      </rPr>
      <t xml:space="preserve"> </t>
    </r>
    <r>
      <rPr>
        <sz val="11"/>
        <rFont val="ＭＳ Ｐゴシック"/>
        <family val="3"/>
        <charset val="128"/>
      </rPr>
      <t>ダウンロードツール用</t>
    </r>
    <r>
      <rPr>
        <sz val="11"/>
        <rFont val="Arial"/>
        <family val="2"/>
      </rPr>
      <t>View</t>
    </r>
    <r>
      <rPr>
        <sz val="11"/>
        <rFont val="ＭＳ Ｐゴシック"/>
        <family val="3"/>
        <charset val="128"/>
      </rPr>
      <t>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</si>
  <si>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IA01699</t>
    <phoneticPr fontId="0"/>
  </si>
  <si>
    <t>MDS Organization(Integration of DS to MDC)</t>
  </si>
  <si>
    <t>IT0000000022201912030001</t>
    <phoneticPr fontId="0"/>
  </si>
  <si>
    <r>
      <t>TIP PRAS MDS</t>
    </r>
    <r>
      <rPr>
        <sz val="11"/>
        <rFont val="ＭＳ Ｐゴシック"/>
        <family val="3"/>
        <charset val="128"/>
      </rPr>
      <t>組織追加対応</t>
    </r>
    <r>
      <rPr>
        <sz val="11"/>
        <rFont val="Arial"/>
        <family val="2"/>
      </rPr>
      <t>(TIP-ISD DB</t>
    </r>
    <r>
      <rPr>
        <sz val="11"/>
        <rFont val="ＭＳ Ｐゴシック"/>
        <family val="3"/>
        <charset val="128"/>
      </rPr>
      <t>更新</t>
    </r>
    <r>
      <rPr>
        <sz val="11"/>
        <rFont val="Arial"/>
        <family val="2"/>
      </rPr>
      <t>)</t>
    </r>
  </si>
  <si>
    <t>TIP IA01700</t>
  </si>
  <si>
    <t>Recovery in GL-RCV with incorrect charge of account</t>
  </si>
  <si>
    <t>XX00IFGL</t>
  </si>
  <si>
    <t>IT0000000020201911050001</t>
    <phoneticPr fontId="0"/>
  </si>
  <si>
    <r>
      <t xml:space="preserve">TIP PRAS GAIA </t>
    </r>
    <r>
      <rPr>
        <sz val="11"/>
        <rFont val="ＭＳ Ｐゴシック"/>
        <family val="3"/>
        <charset val="128"/>
      </rPr>
      <t>インターフェースデータリカバリ対応</t>
    </r>
    <r>
      <rPr>
        <sz val="11"/>
        <rFont val="Arial"/>
        <family val="2"/>
      </rPr>
      <t>_20191031(TIP-ISD DB</t>
    </r>
    <r>
      <rPr>
        <sz val="11"/>
        <rFont val="ＭＳ Ｐゴシック"/>
        <family val="3"/>
        <charset val="128"/>
      </rPr>
      <t>更新</t>
    </r>
    <r>
      <rPr>
        <sz val="11"/>
        <rFont val="Arial"/>
        <family val="2"/>
      </rPr>
      <t>)</t>
    </r>
  </si>
  <si>
    <t>TIP IA01701</t>
    <phoneticPr fontId="0"/>
  </si>
  <si>
    <t>Recovery of PCM_WHSE_ISSUE_IND for ISD7</t>
  </si>
  <si>
    <t>IT0000000020201911050002</t>
    <phoneticPr fontId="0"/>
  </si>
  <si>
    <r>
      <t>TIP PRAS IND</t>
    </r>
    <r>
      <rPr>
        <sz val="11"/>
        <rFont val="ＭＳ Ｐゴシック"/>
        <family val="3"/>
        <charset val="128"/>
      </rPr>
      <t>トランザクションのリカバリ対応</t>
    </r>
    <r>
      <rPr>
        <sz val="11"/>
        <rFont val="Arial"/>
        <family val="2"/>
      </rPr>
      <t>(ISD7)_20191031(TIP-ISD DB</t>
    </r>
    <r>
      <rPr>
        <sz val="11"/>
        <rFont val="ＭＳ Ｐゴシック"/>
        <family val="3"/>
        <charset val="128"/>
      </rPr>
      <t>更新</t>
    </r>
    <r>
      <rPr>
        <sz val="11"/>
        <rFont val="Arial"/>
        <family val="2"/>
      </rPr>
      <t>)</t>
    </r>
  </si>
  <si>
    <t>TIP IA01702</t>
    <phoneticPr fontId="0"/>
  </si>
  <si>
    <t>Recovery of PCM_WHSE_ISSUE_IND for MDC</t>
    <phoneticPr fontId="0"/>
  </si>
  <si>
    <t>IT0000000020201911050003</t>
    <phoneticPr fontId="0"/>
  </si>
  <si>
    <r>
      <t>TIP PRAS IND</t>
    </r>
    <r>
      <rPr>
        <sz val="11"/>
        <rFont val="ＭＳ Ｐゴシック"/>
        <family val="3"/>
        <charset val="128"/>
      </rPr>
      <t>トランザクションのリカバリ対応</t>
    </r>
    <r>
      <rPr>
        <sz val="11"/>
        <rFont val="Arial"/>
        <family val="2"/>
      </rPr>
      <t>(MDC)_20191031(TIP-ISD DB</t>
    </r>
    <r>
      <rPr>
        <sz val="11"/>
        <rFont val="ＭＳ Ｐゴシック"/>
        <family val="3"/>
        <charset val="128"/>
      </rPr>
      <t>更新</t>
    </r>
    <r>
      <rPr>
        <sz val="11"/>
        <rFont val="Arial"/>
        <family val="2"/>
      </rPr>
      <t>)</t>
    </r>
  </si>
  <si>
    <t>TIP IA01703</t>
    <phoneticPr fontId="0"/>
  </si>
  <si>
    <t>Recovery of PR Approval Hierarchy Changes for MPE</t>
  </si>
  <si>
    <t>Cannot proceed with approval hierarchy flow activation</t>
  </si>
  <si>
    <t>IT0000000020201911050004</t>
    <phoneticPr fontId="0"/>
  </si>
  <si>
    <r>
      <t>TIP PRAS PUR PRPO</t>
    </r>
    <r>
      <rPr>
        <sz val="11"/>
        <rFont val="ＭＳ Ｐゴシック"/>
        <family val="3"/>
        <charset val="128"/>
      </rPr>
      <t>承認フローのリカバリ対応</t>
    </r>
    <r>
      <rPr>
        <sz val="11"/>
        <rFont val="Arial"/>
        <family val="2"/>
      </rPr>
      <t>_20191104(TIP-ISD DB</t>
    </r>
    <r>
      <rPr>
        <sz val="11"/>
        <rFont val="ＭＳ Ｐゴシック"/>
        <family val="3"/>
        <charset val="128"/>
      </rPr>
      <t>更新</t>
    </r>
    <r>
      <rPr>
        <sz val="11"/>
        <rFont val="Arial"/>
        <family val="2"/>
      </rPr>
      <t>)</t>
    </r>
  </si>
  <si>
    <t>TIP IA01704</t>
    <phoneticPr fontId="0"/>
  </si>
  <si>
    <t>Deactivation of duplicate active hierarchy flow for MPD</t>
  </si>
  <si>
    <t>IT0000000020201911050005</t>
    <phoneticPr fontId="0"/>
  </si>
  <si>
    <r>
      <t>TIP PRAS PUR PRPO</t>
    </r>
    <r>
      <rPr>
        <sz val="11"/>
        <rFont val="ＭＳ Ｐゴシック"/>
        <family val="3"/>
        <charset val="128"/>
      </rPr>
      <t>承認フローのリカバリ対応</t>
    </r>
    <r>
      <rPr>
        <sz val="11"/>
        <rFont val="Arial"/>
        <family val="2"/>
      </rPr>
      <t>_20191029(TIP-ISD DB</t>
    </r>
    <r>
      <rPr>
        <sz val="11"/>
        <rFont val="ＭＳ Ｐゴシック"/>
        <family val="3"/>
        <charset val="128"/>
      </rPr>
      <t>更新</t>
    </r>
    <r>
      <rPr>
        <sz val="11"/>
        <rFont val="Arial"/>
        <family val="2"/>
      </rPr>
      <t>)</t>
    </r>
  </si>
  <si>
    <t>TIP IA01705</t>
    <phoneticPr fontId="0"/>
  </si>
  <si>
    <t xml:space="preserve">Reprocessing of WF_NOTIFICATIONS </t>
  </si>
  <si>
    <t>There is old PR that was not yet approved by the approvers. Worflow status has been expired need to reopen the status.</t>
  </si>
  <si>
    <t>IT0000000020201911080001</t>
    <phoneticPr fontId="0"/>
  </si>
  <si>
    <r>
      <t>TIP PRAS WF_NOTIFICATIONS</t>
    </r>
    <r>
      <rPr>
        <sz val="11"/>
        <rFont val="ＭＳ Ｐゴシック"/>
        <family val="3"/>
        <charset val="128"/>
      </rPr>
      <t>テーブル更新</t>
    </r>
    <r>
      <rPr>
        <sz val="11"/>
        <rFont val="Arial"/>
        <family val="2"/>
      </rPr>
      <t>_20191017(TIP-ISD DB</t>
    </r>
    <r>
      <rPr>
        <sz val="11"/>
        <rFont val="ＭＳ Ｐゴシック"/>
        <family val="3"/>
        <charset val="128"/>
      </rPr>
      <t>更新</t>
    </r>
    <r>
      <rPr>
        <sz val="11"/>
        <rFont val="Arial"/>
        <family val="2"/>
      </rPr>
      <t>)</t>
    </r>
  </si>
  <si>
    <t>TIP IB01706</t>
    <phoneticPr fontId="0"/>
  </si>
  <si>
    <t>MTL_MATERIAL_TRANSACTIONS data purging activity (2019-Nov)</t>
    <phoneticPr fontId="0"/>
  </si>
  <si>
    <t>IT0000000022201911110001</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</si>
  <si>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11</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</si>
  <si>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IA01707</t>
    <phoneticPr fontId="0"/>
  </si>
  <si>
    <t>Recovery on Duplicate Buyer Code</t>
  </si>
  <si>
    <t xml:space="preserve">Buyer code was duplicated after revision of PO approval flow hierarchy for MPD. </t>
  </si>
  <si>
    <t>IT0000000020201911130001</t>
    <phoneticPr fontId="0"/>
  </si>
  <si>
    <r>
      <t xml:space="preserve">TIP PRAS PUR </t>
    </r>
    <r>
      <rPr>
        <sz val="11"/>
        <rFont val="ＭＳ Ｐゴシック"/>
        <family val="3"/>
        <charset val="128"/>
      </rPr>
      <t>バイヤーマスタのリカバリ対応</t>
    </r>
    <r>
      <rPr>
        <sz val="11"/>
        <rFont val="Arial"/>
        <family val="2"/>
      </rPr>
      <t>_20191107(TIP-ISD DB</t>
    </r>
    <r>
      <rPr>
        <sz val="11"/>
        <rFont val="ＭＳ Ｐゴシック"/>
        <family val="3"/>
        <charset val="128"/>
      </rPr>
      <t>更新</t>
    </r>
    <r>
      <rPr>
        <sz val="11"/>
        <rFont val="Arial"/>
        <family val="2"/>
      </rPr>
      <t>)</t>
    </r>
  </si>
  <si>
    <t>TIP IB01708</t>
    <phoneticPr fontId="0"/>
  </si>
  <si>
    <t>Recovery of ASN creation error due to serial import trouble</t>
    <phoneticPr fontId="0"/>
  </si>
  <si>
    <t>IT0000000020201911150001</t>
    <phoneticPr fontId="0"/>
  </si>
  <si>
    <r>
      <t xml:space="preserve">TIP PRAS </t>
    </r>
    <r>
      <rPr>
        <sz val="11"/>
        <rFont val="ＭＳ Ｐゴシック"/>
        <family val="3"/>
        <charset val="128"/>
      </rPr>
      <t>シリアル取込トラブルの影響による</t>
    </r>
    <r>
      <rPr>
        <sz val="11"/>
        <rFont val="Arial"/>
        <family val="2"/>
      </rPr>
      <t>ASN</t>
    </r>
    <r>
      <rPr>
        <sz val="11"/>
        <rFont val="ＭＳ Ｐゴシック"/>
        <family val="3"/>
        <charset val="128"/>
      </rPr>
      <t>エラーリカバリ</t>
    </r>
    <r>
      <rPr>
        <sz val="11"/>
        <rFont val="Arial"/>
        <family val="2"/>
      </rPr>
      <t xml:space="preserve"> (ME-Sui DB</t>
    </r>
    <r>
      <rPr>
        <sz val="11"/>
        <rFont val="ＭＳ Ｐゴシック"/>
        <family val="3"/>
        <charset val="128"/>
      </rPr>
      <t>更新</t>
    </r>
    <r>
      <rPr>
        <sz val="11"/>
        <rFont val="Arial"/>
        <family val="2"/>
      </rPr>
      <t>)</t>
    </r>
  </si>
  <si>
    <t>TIP IB01709</t>
    <phoneticPr fontId="0"/>
  </si>
  <si>
    <t>IT0000000022201911150001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</si>
  <si>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トランザクションのステータス更新</t>
    </r>
    <r>
      <rPr>
        <sz val="11"/>
        <rFont val="Arial"/>
        <family val="2"/>
      </rPr>
      <t>(ME-Sui DB</t>
    </r>
    <r>
      <rPr>
        <sz val="11"/>
        <rFont val="ＭＳ Ｐゴシック"/>
        <family val="3"/>
        <charset val="128"/>
      </rPr>
      <t>更新</t>
    </r>
    <r>
      <rPr>
        <sz val="11"/>
        <rFont val="Arial"/>
        <family val="2"/>
      </rPr>
      <t>)</t>
    </r>
  </si>
  <si>
    <t>TIP IA01710</t>
    <phoneticPr fontId="0"/>
  </si>
  <si>
    <t>Recovery of Pending Transaction on PCM_PORCI_INTERFACEand MTL_TRANSACTIONS_INTERFACE</t>
  </si>
  <si>
    <t>Data was not sent to PRAS last August due to PMS system failure. Data was confirmed that;s already been issued and must be settled. As per end-user, transaction date will be changed from August 2019 to November 2019 instead.</t>
  </si>
  <si>
    <t>IT0000000022201911190002</t>
    <phoneticPr fontId="0"/>
  </si>
  <si>
    <r>
      <t xml:space="preserve">TIP PRAS </t>
    </r>
    <r>
      <rPr>
        <sz val="11"/>
        <rFont val="ＭＳ Ｐゴシック"/>
        <family val="3"/>
        <charset val="128"/>
      </rPr>
      <t>過去日の</t>
    </r>
    <r>
      <rPr>
        <sz val="11"/>
        <rFont val="Arial"/>
        <family val="2"/>
      </rPr>
      <t>VMI</t>
    </r>
    <r>
      <rPr>
        <sz val="11"/>
        <rFont val="ＭＳ Ｐゴシック"/>
        <family val="3"/>
        <charset val="128"/>
      </rPr>
      <t>払出データのリカバリ対応</t>
    </r>
    <r>
      <rPr>
        <sz val="11"/>
        <rFont val="Arial"/>
        <family val="2"/>
      </rPr>
      <t>(ME-Sui DB</t>
    </r>
    <r>
      <rPr>
        <sz val="11"/>
        <rFont val="ＭＳ Ｐゴシック"/>
        <family val="3"/>
        <charset val="128"/>
      </rPr>
      <t>更新</t>
    </r>
    <r>
      <rPr>
        <sz val="11"/>
        <rFont val="Arial"/>
        <family val="2"/>
      </rPr>
      <t>)</t>
    </r>
  </si>
  <si>
    <t>TIP IA01711</t>
    <phoneticPr fontId="0"/>
  </si>
  <si>
    <t>Recovery of Error on TIP_ISSUE_JNL_PO</t>
  </si>
  <si>
    <t>IT0000000020201911290001</t>
    <phoneticPr fontId="0"/>
  </si>
  <si>
    <r>
      <t xml:space="preserve">TIP PRAS </t>
    </r>
    <r>
      <rPr>
        <sz val="11"/>
        <rFont val="ＭＳ Ｐゴシック"/>
        <family val="3"/>
        <charset val="128"/>
      </rPr>
      <t>受入キャンセル品の払出エラーのリカバリ対応</t>
    </r>
    <r>
      <rPr>
        <sz val="11"/>
        <rFont val="Arial"/>
        <family val="2"/>
      </rPr>
      <t>_20191126-27(ME-Sui DB</t>
    </r>
    <r>
      <rPr>
        <sz val="11"/>
        <rFont val="ＭＳ Ｐゴシック"/>
        <family val="3"/>
        <charset val="128"/>
      </rPr>
      <t>更新</t>
    </r>
    <r>
      <rPr>
        <sz val="11"/>
        <rFont val="Arial"/>
        <family val="2"/>
      </rPr>
      <t>)</t>
    </r>
  </si>
  <si>
    <t>TIP IB01712</t>
    <phoneticPr fontId="0"/>
  </si>
  <si>
    <t>Implementation of log file auto purging common program</t>
    <phoneticPr fontId="0"/>
  </si>
  <si>
    <t>IT0000000022201911190001</t>
    <phoneticPr fontId="0"/>
  </si>
  <si>
    <r>
      <t xml:space="preserve">TIP PRAS </t>
    </r>
    <r>
      <rPr>
        <sz val="11"/>
        <rFont val="ＭＳ Ｐゴシック"/>
        <family val="3"/>
        <charset val="128"/>
      </rPr>
      <t>ログファイル自動パージプログラムのリリース</t>
    </r>
    <r>
      <rPr>
        <sz val="11"/>
        <rFont val="Arial"/>
        <family val="2"/>
      </rPr>
      <t>(ME-Sui</t>
    </r>
    <r>
      <rPr>
        <sz val="11"/>
        <rFont val="ＭＳ Ｐゴシック"/>
        <family val="3"/>
        <charset val="128"/>
      </rPr>
      <t>開発／適用</t>
    </r>
    <r>
      <rPr>
        <sz val="11"/>
        <rFont val="Arial"/>
        <family val="2"/>
      </rPr>
      <t>)</t>
    </r>
  </si>
  <si>
    <t>TIP IB01713</t>
    <phoneticPr fontId="0"/>
  </si>
  <si>
    <t>Regarding FRC server will migrate for aging</t>
    <phoneticPr fontId="0"/>
  </si>
  <si>
    <t>IT0000000020201911260001</t>
    <phoneticPr fontId="0"/>
  </si>
  <si>
    <r>
      <t>TIP PRAS FRC</t>
    </r>
    <r>
      <rPr>
        <sz val="11"/>
        <rFont val="ＭＳ Ｐゴシック"/>
        <family val="3"/>
        <charset val="128"/>
      </rPr>
      <t>サーバ老朽化更新に伴う</t>
    </r>
    <r>
      <rPr>
        <sz val="11"/>
        <rFont val="Arial"/>
        <family val="2"/>
      </rPr>
      <t>IP</t>
    </r>
    <r>
      <rPr>
        <sz val="11"/>
        <rFont val="ＭＳ Ｐゴシック"/>
        <family val="3"/>
        <charset val="128"/>
      </rPr>
      <t>アドレスの変更対応</t>
    </r>
    <r>
      <rPr>
        <sz val="11"/>
        <rFont val="Arial"/>
        <family val="2"/>
      </rPr>
      <t>(Request for HLL)</t>
    </r>
  </si>
  <si>
    <t>TIP IA01714</t>
    <phoneticPr fontId="0"/>
  </si>
  <si>
    <t xml:space="preserve">Enhancement of EHD Physical Inventory Item Master </t>
    <phoneticPr fontId="0"/>
  </si>
  <si>
    <t>Enhancement of application FORM program that will perform the uploading of EHD Physical inventory  item master list</t>
  </si>
  <si>
    <t>IT0000000022201911280001</t>
    <phoneticPr fontId="0"/>
  </si>
  <si>
    <r>
      <t>TIP PRAS EHD PI</t>
    </r>
    <r>
      <rPr>
        <sz val="11"/>
        <rFont val="ＭＳ Ｐゴシック"/>
        <family val="3"/>
        <charset val="128"/>
      </rPr>
      <t>シュミレーション用品目データアップロードプログラム修正</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</si>
  <si>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IA01715</t>
    <phoneticPr fontId="0"/>
  </si>
  <si>
    <t>Setup of New Location Code for Indirect Items</t>
    <phoneticPr fontId="0"/>
  </si>
  <si>
    <t>Additional location code during PR Creation for indirect items</t>
  </si>
  <si>
    <t>TIP IB01716</t>
    <phoneticPr fontId="0"/>
  </si>
  <si>
    <t>Change of ASN send server name for Kioxia(Request for HLL)</t>
    <phoneticPr fontId="0"/>
  </si>
  <si>
    <t>IT0000000022201912020001</t>
    <phoneticPr fontId="0"/>
  </si>
  <si>
    <r>
      <t>TIP PRAS ASN</t>
    </r>
    <r>
      <rPr>
        <sz val="11"/>
        <rFont val="ＭＳ Ｐゴシック"/>
        <family val="3"/>
        <charset val="128"/>
      </rPr>
      <t>送信先</t>
    </r>
    <r>
      <rPr>
        <sz val="11"/>
        <rFont val="Arial"/>
        <family val="2"/>
      </rPr>
      <t>GSS</t>
    </r>
    <r>
      <rPr>
        <sz val="11"/>
        <rFont val="ＭＳ Ｐゴシック"/>
        <family val="3"/>
        <charset val="128"/>
      </rPr>
      <t>サーバ名の変更</t>
    </r>
    <r>
      <rPr>
        <sz val="11"/>
        <rFont val="Arial"/>
        <family val="2"/>
      </rPr>
      <t>(</t>
    </r>
    <r>
      <rPr>
        <sz val="11"/>
        <rFont val="ＭＳ Ｐゴシック"/>
        <family val="3"/>
        <charset val="128"/>
      </rPr>
      <t>キオクシア対応</t>
    </r>
    <r>
      <rPr>
        <sz val="11"/>
        <rFont val="Arial"/>
        <family val="2"/>
      </rPr>
      <t>)(Request for HLL)</t>
    </r>
  </si>
  <si>
    <t>TIP IA01717</t>
  </si>
  <si>
    <t>Deactivation of PRAS OE Module</t>
  </si>
  <si>
    <t xml:space="preserve">In line with the implementation of segregation of duties between the Customer Master file Maintenance, Customer Purchase Order creation, Pricing and Warehousing functions in PRAS Order Entry.
</t>
  </si>
  <si>
    <t>TIP IA01718</t>
  </si>
  <si>
    <t>Setup of INVF0034 in TIP OM User for Warehousing</t>
  </si>
  <si>
    <t>For EHD FG to Warehouse transferring in the TIP OM User Warehousing Responsibility.</t>
  </si>
  <si>
    <t>TIP IA01719</t>
    <phoneticPr fontId="0"/>
  </si>
  <si>
    <t>Recovery and Temporary Countermeasure on Auto Actual PCBA for Slimfitt Models</t>
    <phoneticPr fontId="0"/>
  </si>
  <si>
    <t>Untransacted slimfitt PCBA completion from June to present (upon implementation of Auto Actual PCBA project)</t>
  </si>
  <si>
    <t>IT0000000020201912020001</t>
    <phoneticPr fontId="0"/>
  </si>
  <si>
    <r>
      <t>TIP PRAS Slimfitt Model</t>
    </r>
    <r>
      <rPr>
        <sz val="11"/>
        <rFont val="ＭＳ Ｐゴシック"/>
        <family val="3"/>
        <charset val="128"/>
      </rPr>
      <t>在庫データリカバリ</t>
    </r>
    <r>
      <rPr>
        <sz val="11"/>
        <rFont val="Arial"/>
        <family val="2"/>
      </rPr>
      <t>_20191129(ME-Sui</t>
    </r>
    <r>
      <rPr>
        <sz val="11"/>
        <rFont val="ＭＳ Ｐゴシック"/>
        <family val="3"/>
        <charset val="128"/>
      </rPr>
      <t>開発／適用／</t>
    </r>
    <r>
      <rPr>
        <sz val="11"/>
        <rFont val="Arial"/>
        <family val="2"/>
      </rPr>
      <t>DB</t>
    </r>
    <r>
      <rPr>
        <sz val="11"/>
        <rFont val="ＭＳ Ｐゴシック"/>
        <family val="3"/>
        <charset val="128"/>
      </rPr>
      <t>更新</t>
    </r>
    <r>
      <rPr>
        <sz val="11"/>
        <rFont val="Arial"/>
        <family val="2"/>
      </rPr>
      <t>)</t>
    </r>
  </si>
  <si>
    <t>TIP IB01720</t>
    <phoneticPr fontId="0"/>
  </si>
  <si>
    <t>eHDD Packing server migration for aging</t>
    <phoneticPr fontId="0"/>
  </si>
  <si>
    <r>
      <t>TIP PRAS eHDD</t>
    </r>
    <r>
      <rPr>
        <strike/>
        <sz val="11"/>
        <rFont val="ＭＳ Ｐゴシック"/>
        <family val="3"/>
        <charset val="128"/>
      </rPr>
      <t>梱包サーバ老朽化更新に伴う</t>
    </r>
    <r>
      <rPr>
        <strike/>
        <sz val="11"/>
        <rFont val="Arial"/>
        <family val="2"/>
      </rPr>
      <t>DB-Link</t>
    </r>
    <r>
      <rPr>
        <strike/>
        <sz val="11"/>
        <rFont val="ＭＳ Ｐゴシック"/>
        <family val="3"/>
        <charset val="128"/>
      </rPr>
      <t>更新対応</t>
    </r>
    <r>
      <rPr>
        <strike/>
        <sz val="11"/>
        <rFont val="Arial"/>
        <family val="2"/>
      </rPr>
      <t>(Request for HLL)</t>
    </r>
  </si>
  <si>
    <t>TIP IA01721</t>
    <phoneticPr fontId="0"/>
  </si>
  <si>
    <t xml:space="preserve">Enhancement of  EHD Physical Inventory BOM Explosion Package </t>
  </si>
  <si>
    <t>Enhance the current PI BOM explosion program for PI due to changes in PI System - added FGIS inventory, checking of item setup, And insertion of BOM Rep in registdata.</t>
  </si>
  <si>
    <t>IT0000000022201912050001</t>
    <phoneticPr fontId="0"/>
  </si>
  <si>
    <r>
      <t>TIP PRAS EHD PI</t>
    </r>
    <r>
      <rPr>
        <sz val="11"/>
        <rFont val="ＭＳ Ｐゴシック"/>
        <family val="3"/>
        <charset val="128"/>
      </rPr>
      <t>シュミレーション用品目データアップロードプログラム修正</t>
    </r>
    <r>
      <rPr>
        <sz val="11"/>
        <rFont val="Arial"/>
        <family val="2"/>
      </rPr>
      <t>_20191206(TIP-ISD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</si>
  <si>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IA01722</t>
    <phoneticPr fontId="0"/>
  </si>
  <si>
    <t>Activation of HRD1 Approval Hierarchy</t>
  </si>
  <si>
    <t>IT0000000020201912060001</t>
    <phoneticPr fontId="0"/>
  </si>
  <si>
    <r>
      <t>TIP PRAS PUR PRPO</t>
    </r>
    <r>
      <rPr>
        <sz val="11"/>
        <rFont val="ＭＳ Ｐゴシック"/>
        <family val="3"/>
        <charset val="128"/>
      </rPr>
      <t>承認フローのリカバリ対応</t>
    </r>
    <r>
      <rPr>
        <sz val="11"/>
        <rFont val="Arial"/>
        <family val="2"/>
      </rPr>
      <t>_20191113(TIP-ISD DB</t>
    </r>
    <r>
      <rPr>
        <sz val="11"/>
        <rFont val="ＭＳ Ｐゴシック"/>
        <family val="3"/>
        <charset val="128"/>
      </rPr>
      <t>更新</t>
    </r>
    <r>
      <rPr>
        <sz val="11"/>
        <rFont val="Arial"/>
        <family val="2"/>
      </rPr>
      <t>)</t>
    </r>
  </si>
  <si>
    <t>TIP IA01723</t>
    <phoneticPr fontId="0"/>
  </si>
  <si>
    <t>Enhancement of Receipt Traveler Report</t>
    <phoneticPr fontId="0"/>
  </si>
  <si>
    <t>Deletion of unncessary information and add PR Preparer information on report generation</t>
  </si>
  <si>
    <t>IT0000000020201912180002</t>
    <phoneticPr fontId="0"/>
  </si>
  <si>
    <r>
      <t xml:space="preserve">TIP PRAS </t>
    </r>
    <r>
      <rPr>
        <sz val="11"/>
        <rFont val="ＭＳ Ｐゴシック"/>
        <family val="3"/>
        <charset val="128"/>
      </rPr>
      <t>レシートトラベラーレポートの機能拡張</t>
    </r>
    <r>
      <rPr>
        <sz val="11"/>
        <rFont val="Arial"/>
        <family val="2"/>
      </rPr>
      <t>_20191211(TIP-ISD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</si>
  <si>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IA01724</t>
  </si>
  <si>
    <t>Enhancement of ePR Notification</t>
  </si>
  <si>
    <t>To exclude separated employee and to add Oracle EBS URL on the e-mail body message.</t>
  </si>
  <si>
    <t>TIP IB01725</t>
    <phoneticPr fontId="0"/>
  </si>
  <si>
    <t>FRC WICS server migration for aging</t>
    <phoneticPr fontId="0"/>
  </si>
  <si>
    <t>IT0000000022201912060001</t>
    <phoneticPr fontId="0"/>
  </si>
  <si>
    <r>
      <t>TIP PRAS FRC WICS</t>
    </r>
    <r>
      <rPr>
        <sz val="11"/>
        <rFont val="ＭＳ Ｐゴシック"/>
        <family val="3"/>
        <charset val="128"/>
      </rPr>
      <t>サーバ老朽化更新に伴う</t>
    </r>
    <r>
      <rPr>
        <sz val="11"/>
        <rFont val="Arial"/>
        <family val="2"/>
      </rPr>
      <t>DB-Link</t>
    </r>
    <r>
      <rPr>
        <sz val="11"/>
        <rFont val="ＭＳ Ｐゴシック"/>
        <family val="3"/>
        <charset val="128"/>
      </rPr>
      <t>付シノニム更新対応</t>
    </r>
    <r>
      <rPr>
        <sz val="11"/>
        <rFont val="Arial"/>
        <family val="2"/>
      </rPr>
      <t>(Request for HLL)</t>
    </r>
  </si>
  <si>
    <t>TIP IA01726</t>
    <phoneticPr fontId="0"/>
  </si>
  <si>
    <t>REQUEST FOR MIGRATION OF WIP FROM MDC ORG TO MDS ORG</t>
  </si>
  <si>
    <t>Due to system development of MDS Org, MDC need to transfer all items from MDC Org to MDS Org.</t>
    <phoneticPr fontId="0"/>
  </si>
  <si>
    <t>IT0000000020201912160001</t>
    <phoneticPr fontId="0"/>
  </si>
  <si>
    <r>
      <t>TIP PRAS MDC</t>
    </r>
    <r>
      <rPr>
        <sz val="11"/>
        <rFont val="ＭＳ Ｐゴシック"/>
        <family val="3"/>
        <charset val="128"/>
      </rPr>
      <t>から</t>
    </r>
    <r>
      <rPr>
        <sz val="11"/>
        <rFont val="Arial"/>
        <family val="2"/>
      </rPr>
      <t>MDS</t>
    </r>
    <r>
      <rPr>
        <sz val="11"/>
        <rFont val="ＭＳ Ｐゴシック"/>
        <family val="3"/>
        <charset val="128"/>
      </rPr>
      <t>へのデータ移行</t>
    </r>
    <r>
      <rPr>
        <sz val="11"/>
        <rFont val="Arial"/>
        <family val="2"/>
      </rPr>
      <t>(WIP</t>
    </r>
    <r>
      <rPr>
        <sz val="11"/>
        <rFont val="ＭＳ Ｐゴシック"/>
        <family val="3"/>
        <charset val="128"/>
      </rPr>
      <t>データ</t>
    </r>
    <r>
      <rPr>
        <sz val="11"/>
        <rFont val="Arial"/>
        <family val="2"/>
      </rPr>
      <t>)_20191209(TIP-ISD DB</t>
    </r>
    <r>
      <rPr>
        <sz val="11"/>
        <rFont val="ＭＳ Ｐゴシック"/>
        <family val="3"/>
        <charset val="128"/>
      </rPr>
      <t>更新</t>
    </r>
    <r>
      <rPr>
        <sz val="11"/>
        <rFont val="Arial"/>
        <family val="2"/>
      </rPr>
      <t>)</t>
    </r>
  </si>
  <si>
    <t>TIP IA01727</t>
    <phoneticPr fontId="0"/>
  </si>
  <si>
    <t>REQUEST FOR MIGRATION OF BOM, ITEM MASTER, ROUTING FROM MDC ORG TO MDS ORG</t>
  </si>
  <si>
    <t>In line with the migration of all MDC items to MDS Org, MDC need to transfer also all BOM, Item Master and Routing from MDC Org to MDS Org.</t>
    <phoneticPr fontId="0"/>
  </si>
  <si>
    <t>IT0000000020201912160002</t>
    <phoneticPr fontId="0"/>
  </si>
  <si>
    <r>
      <t>TIP PRAS MDC</t>
    </r>
    <r>
      <rPr>
        <sz val="11"/>
        <rFont val="ＭＳ Ｐゴシック"/>
        <family val="3"/>
        <charset val="128"/>
      </rPr>
      <t>から</t>
    </r>
    <r>
      <rPr>
        <sz val="11"/>
        <rFont val="Arial"/>
        <family val="2"/>
      </rPr>
      <t>MDS</t>
    </r>
    <r>
      <rPr>
        <sz val="11"/>
        <rFont val="ＭＳ Ｐゴシック"/>
        <family val="3"/>
        <charset val="128"/>
      </rPr>
      <t>へのデータ移行</t>
    </r>
    <r>
      <rPr>
        <sz val="11"/>
        <rFont val="Arial"/>
        <family val="2"/>
      </rPr>
      <t>(ITEM</t>
    </r>
    <r>
      <rPr>
        <sz val="11"/>
        <rFont val="ＭＳ Ｐゴシック"/>
        <family val="3"/>
        <charset val="128"/>
      </rPr>
      <t>／</t>
    </r>
    <r>
      <rPr>
        <sz val="11"/>
        <rFont val="Arial"/>
        <family val="2"/>
      </rPr>
      <t>BOM</t>
    </r>
    <r>
      <rPr>
        <sz val="11"/>
        <rFont val="ＭＳ Ｐゴシック"/>
        <family val="3"/>
        <charset val="128"/>
      </rPr>
      <t>関連データ</t>
    </r>
    <r>
      <rPr>
        <sz val="11"/>
        <rFont val="Arial"/>
        <family val="2"/>
      </rPr>
      <t>)_20191210(TIP-ISD DB</t>
    </r>
    <r>
      <rPr>
        <sz val="11"/>
        <rFont val="ＭＳ Ｐゴシック"/>
        <family val="3"/>
        <charset val="128"/>
      </rPr>
      <t>更新</t>
    </r>
    <r>
      <rPr>
        <sz val="11"/>
        <rFont val="Arial"/>
        <family val="2"/>
      </rPr>
      <t>)</t>
    </r>
  </si>
  <si>
    <t>TIP IB01728</t>
    <phoneticPr fontId="0"/>
  </si>
  <si>
    <t>Change of E-DATA mailing list for Kioxia(Request for HLL)</t>
    <phoneticPr fontId="0"/>
  </si>
  <si>
    <t>IT0000000022201912090001</t>
    <phoneticPr fontId="0"/>
  </si>
  <si>
    <r>
      <t>TIP PRAS E-DATA</t>
    </r>
    <r>
      <rPr>
        <sz val="11"/>
        <rFont val="ＭＳ Ｐゴシック"/>
        <family val="3"/>
        <charset val="128"/>
      </rPr>
      <t>送信先アドレスの変更</t>
    </r>
    <r>
      <rPr>
        <sz val="11"/>
        <rFont val="Arial"/>
        <family val="2"/>
      </rPr>
      <t>(</t>
    </r>
    <r>
      <rPr>
        <sz val="11"/>
        <rFont val="ＭＳ Ｐゴシック"/>
        <family val="3"/>
        <charset val="128"/>
      </rPr>
      <t>キオクシア対応</t>
    </r>
    <r>
      <rPr>
        <sz val="11"/>
        <rFont val="Arial"/>
        <family val="2"/>
      </rPr>
      <t>)(Request for HLL)</t>
    </r>
  </si>
  <si>
    <t>TIP IA01729</t>
    <phoneticPr fontId="0"/>
  </si>
  <si>
    <t>Recovery of MPE1 Approval Hierarchy</t>
  </si>
  <si>
    <t>New approval flow was not activated</t>
  </si>
  <si>
    <t>IT0000000020201912090001</t>
    <phoneticPr fontId="0"/>
  </si>
  <si>
    <r>
      <t>TIP PRAS PUR PRPO</t>
    </r>
    <r>
      <rPr>
        <sz val="11"/>
        <rFont val="ＭＳ Ｐゴシック"/>
        <family val="3"/>
        <charset val="128"/>
      </rPr>
      <t>承認フローのリカバリ対応</t>
    </r>
    <r>
      <rPr>
        <sz val="11"/>
        <rFont val="Arial"/>
        <family val="2"/>
      </rPr>
      <t>_20191115(TIP-ISD DB</t>
    </r>
    <r>
      <rPr>
        <sz val="11"/>
        <rFont val="ＭＳ Ｐゴシック"/>
        <family val="3"/>
        <charset val="128"/>
      </rPr>
      <t>更新</t>
    </r>
    <r>
      <rPr>
        <sz val="11"/>
        <rFont val="Arial"/>
        <family val="2"/>
      </rPr>
      <t>)</t>
    </r>
  </si>
  <si>
    <t>TIP IA01730</t>
    <phoneticPr fontId="0"/>
  </si>
  <si>
    <t>Request for DB-LINK Connection</t>
  </si>
  <si>
    <t xml:space="preserve">Encountered error on PRPO AFC Approval Hierarchy </t>
  </si>
  <si>
    <t>IT0000000022201912170001</t>
    <phoneticPr fontId="0"/>
  </si>
  <si>
    <r>
      <t xml:space="preserve">TIP PRAS </t>
    </r>
    <r>
      <rPr>
        <sz val="11"/>
        <rFont val="ＭＳ Ｐゴシック"/>
        <family val="3"/>
        <charset val="128"/>
      </rPr>
      <t>現地サーバ老朽化更新に伴う</t>
    </r>
    <r>
      <rPr>
        <sz val="11"/>
        <rFont val="Arial"/>
        <family val="2"/>
      </rPr>
      <t>DB-Link</t>
    </r>
    <r>
      <rPr>
        <sz val="11"/>
        <rFont val="ＭＳ Ｐゴシック"/>
        <family val="3"/>
        <charset val="128"/>
      </rPr>
      <t>の更新対応</t>
    </r>
    <r>
      <rPr>
        <sz val="11"/>
        <rFont val="Arial"/>
        <family val="2"/>
      </rPr>
      <t>(Request for HLL)</t>
    </r>
  </si>
  <si>
    <t>TIP IB01731</t>
    <phoneticPr fontId="0"/>
  </si>
  <si>
    <t>MTL_MATERIAL_TRANSACTIONS data purging activity (2019-Dec)</t>
    <phoneticPr fontId="0"/>
  </si>
  <si>
    <t>IT0000000022201912120001</t>
    <phoneticPr fontId="0"/>
  </si>
  <si>
    <r>
      <t xml:space="preserve">TIP PRAS </t>
    </r>
    <r>
      <rPr>
        <sz val="11"/>
        <rFont val="ＭＳ Ｐゴシック"/>
        <family val="3"/>
        <charset val="128"/>
      </rPr>
      <t>マテトラパージ対応</t>
    </r>
    <r>
      <rPr>
        <sz val="11"/>
        <rFont val="Arial"/>
        <family val="2"/>
      </rPr>
      <t>(2019</t>
    </r>
    <r>
      <rPr>
        <sz val="11"/>
        <rFont val="ＭＳ Ｐゴシック"/>
        <family val="3"/>
        <charset val="128"/>
      </rPr>
      <t>年</t>
    </r>
    <r>
      <rPr>
        <sz val="11"/>
        <rFont val="Arial"/>
        <family val="2"/>
      </rPr>
      <t>12</t>
    </r>
    <r>
      <rPr>
        <sz val="11"/>
        <rFont val="ＭＳ Ｐゴシック"/>
        <family val="3"/>
        <charset val="128"/>
      </rPr>
      <t>月対応分</t>
    </r>
    <r>
      <rPr>
        <sz val="11"/>
        <rFont val="Arial"/>
        <family val="2"/>
      </rPr>
      <t>) (ME-Sui DB</t>
    </r>
    <r>
      <rPr>
        <sz val="11"/>
        <rFont val="ＭＳ Ｐゴシック"/>
        <family val="3"/>
        <charset val="128"/>
      </rPr>
      <t>更新</t>
    </r>
    <r>
      <rPr>
        <sz val="11"/>
        <rFont val="Arial"/>
        <family val="2"/>
      </rPr>
      <t>)</t>
    </r>
  </si>
  <si>
    <t>TIP IB01732</t>
  </si>
  <si>
    <t>Recovery of ASN creation for wrong carton shipment_20191209</t>
    <phoneticPr fontId="0"/>
  </si>
  <si>
    <t>IT0000000020201912160003</t>
    <phoneticPr fontId="0"/>
  </si>
  <si>
    <r>
      <t xml:space="preserve">TIP PRAS </t>
    </r>
    <r>
      <rPr>
        <sz val="11"/>
        <rFont val="ＭＳ Ｐゴシック"/>
        <family val="3"/>
        <charset val="128"/>
      </rPr>
      <t>誤カートン出荷についての</t>
    </r>
    <r>
      <rPr>
        <sz val="11"/>
        <rFont val="Arial"/>
        <family val="2"/>
      </rPr>
      <t>ASN</t>
    </r>
    <r>
      <rPr>
        <sz val="11"/>
        <rFont val="ＭＳ Ｐゴシック"/>
        <family val="3"/>
        <charset val="128"/>
      </rPr>
      <t>リカバリ</t>
    </r>
    <r>
      <rPr>
        <sz val="11"/>
        <rFont val="Arial"/>
        <family val="2"/>
      </rPr>
      <t>_20191209(ME-Sui DB</t>
    </r>
    <r>
      <rPr>
        <sz val="11"/>
        <rFont val="ＭＳ Ｐゴシック"/>
        <family val="3"/>
        <charset val="128"/>
      </rPr>
      <t>更新</t>
    </r>
    <r>
      <rPr>
        <sz val="11"/>
        <rFont val="Arial"/>
        <family val="2"/>
      </rPr>
      <t>)</t>
    </r>
  </si>
  <si>
    <t>TIP IB01733</t>
  </si>
  <si>
    <t>Update of EMC STC STMA Judgment flag for MDS_20191211</t>
    <phoneticPr fontId="0"/>
  </si>
  <si>
    <t>IT0000000020201912160004</t>
    <phoneticPr fontId="0"/>
  </si>
  <si>
    <r>
      <t>TIP PRAS MDS</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_20191211(ME-Sui DB</t>
    </r>
    <r>
      <rPr>
        <sz val="11"/>
        <rFont val="ＭＳ Ｐゴシック"/>
        <family val="3"/>
        <charset val="128"/>
      </rPr>
      <t>更新</t>
    </r>
    <r>
      <rPr>
        <sz val="11"/>
        <rFont val="Arial"/>
        <family val="2"/>
      </rPr>
      <t>)</t>
    </r>
  </si>
  <si>
    <t>TIP IA01734</t>
    <phoneticPr fontId="0"/>
  </si>
  <si>
    <t>MDS Organization (Integration of DS to MDC) - Additional Setup and Request</t>
  </si>
  <si>
    <t>Additional Setup for MDS Organization</t>
  </si>
  <si>
    <t>IT0000000020201912180001</t>
    <phoneticPr fontId="0"/>
  </si>
  <si>
    <r>
      <t>TIP PRAS MDS IA</t>
    </r>
    <r>
      <rPr>
        <sz val="11"/>
        <rFont val="ＭＳ Ｐゴシック"/>
        <family val="3"/>
        <charset val="128"/>
      </rPr>
      <t>系初期データ投入</t>
    </r>
    <r>
      <rPr>
        <sz val="11"/>
        <rFont val="Arial"/>
        <family val="2"/>
      </rPr>
      <t>_20191212(TIP-ISD DB</t>
    </r>
    <r>
      <rPr>
        <sz val="11"/>
        <rFont val="ＭＳ Ｐゴシック"/>
        <family val="3"/>
        <charset val="128"/>
      </rPr>
      <t>更新</t>
    </r>
    <r>
      <rPr>
        <sz val="11"/>
        <rFont val="Arial"/>
        <family val="2"/>
      </rPr>
      <t>)</t>
    </r>
  </si>
  <si>
    <t>TIP IA01735</t>
  </si>
  <si>
    <t>Request for DB-LINK Connection (PPIC Server)</t>
  </si>
  <si>
    <t>migrated oracle database from ALMAINQ to new PPIC server, with this may we request to change the database connection of PPIC database to support batch barcoding at EBS transaction.</t>
  </si>
  <si>
    <t>IT0000000020201912170001</t>
    <phoneticPr fontId="0"/>
  </si>
  <si>
    <r>
      <t>TIP PRAS PPIC</t>
    </r>
    <r>
      <rPr>
        <sz val="11"/>
        <rFont val="ＭＳ Ｐゴシック"/>
        <family val="3"/>
        <charset val="128"/>
      </rPr>
      <t>サーバ老朽化更新に伴う</t>
    </r>
    <r>
      <rPr>
        <sz val="11"/>
        <rFont val="Arial"/>
        <family val="2"/>
      </rPr>
      <t>DB-Link</t>
    </r>
    <r>
      <rPr>
        <sz val="11"/>
        <rFont val="ＭＳ Ｐゴシック"/>
        <family val="3"/>
        <charset val="128"/>
      </rPr>
      <t>の更新対応</t>
    </r>
    <r>
      <rPr>
        <sz val="11"/>
        <rFont val="Arial"/>
        <family val="2"/>
      </rPr>
      <t>(Request for HLL)</t>
    </r>
  </si>
  <si>
    <t>TIP IA01736</t>
    <phoneticPr fontId="0"/>
  </si>
  <si>
    <t>Update of INV_MONTH for mHDD PI Posting</t>
  </si>
  <si>
    <t>User request to transfer Inv_month to 201910</t>
  </si>
  <si>
    <t>Lync</t>
  </si>
  <si>
    <t>IT0000000020201912190001</t>
    <phoneticPr fontId="0"/>
  </si>
  <si>
    <r>
      <t>TIP PRAS PI</t>
    </r>
    <r>
      <rPr>
        <sz val="11"/>
        <rFont val="ＭＳ Ｐゴシック"/>
        <family val="3"/>
        <charset val="128"/>
      </rPr>
      <t>シミュレーションデータ不備によるリカバリ</t>
    </r>
    <r>
      <rPr>
        <sz val="11"/>
        <rFont val="Arial"/>
        <family val="2"/>
      </rPr>
      <t>_20191216(TIP-ISD DB</t>
    </r>
    <r>
      <rPr>
        <sz val="11"/>
        <rFont val="ＭＳ Ｐゴシック"/>
        <family val="3"/>
        <charset val="128"/>
      </rPr>
      <t>更新</t>
    </r>
    <r>
      <rPr>
        <sz val="11"/>
        <rFont val="Arial"/>
        <family val="2"/>
      </rPr>
      <t>)</t>
    </r>
  </si>
  <si>
    <t>TIP IA01737</t>
  </si>
  <si>
    <t>Recovery of Error on GL-RCV Transactions</t>
  </si>
  <si>
    <t>Incorrect combination of Account and Site ,During PR issuance, inccorrect organization was selected</t>
  </si>
  <si>
    <t>IT0000000020201912190002</t>
    <phoneticPr fontId="0"/>
  </si>
  <si>
    <r>
      <t xml:space="preserve">TIP PRAS GAIA </t>
    </r>
    <r>
      <rPr>
        <sz val="11"/>
        <rFont val="ＭＳ Ｐゴシック"/>
        <family val="3"/>
        <charset val="128"/>
      </rPr>
      <t>インターフェースデータリカバリ対応</t>
    </r>
    <r>
      <rPr>
        <sz val="11"/>
        <rFont val="Arial"/>
        <family val="2"/>
      </rPr>
      <t>_20191218(TIP-ISD DB</t>
    </r>
    <r>
      <rPr>
        <sz val="11"/>
        <rFont val="ＭＳ Ｐゴシック"/>
        <family val="3"/>
        <charset val="128"/>
      </rPr>
      <t>更新</t>
    </r>
    <r>
      <rPr>
        <sz val="11"/>
        <rFont val="Arial"/>
        <family val="2"/>
      </rPr>
      <t>)</t>
    </r>
  </si>
  <si>
    <t>TIP IA01738</t>
    <phoneticPr fontId="0"/>
  </si>
  <si>
    <t>Update of assigned Manager in TIP_BUYER_MST</t>
  </si>
  <si>
    <t>Outdated Manager name assigned for MP2 section</t>
  </si>
  <si>
    <t>IT0000000020201912190003</t>
  </si>
  <si>
    <r>
      <t xml:space="preserve">TIP PRAS PUR </t>
    </r>
    <r>
      <rPr>
        <sz val="11"/>
        <rFont val="ＭＳ Ｐゴシック"/>
        <family val="3"/>
        <charset val="128"/>
      </rPr>
      <t>バイヤマスタのリカバリ対応</t>
    </r>
    <r>
      <rPr>
        <sz val="11"/>
        <rFont val="Arial"/>
        <family val="2"/>
      </rPr>
      <t>_20191216(TIP-ISD DB</t>
    </r>
    <r>
      <rPr>
        <sz val="11"/>
        <rFont val="ＭＳ Ｐゴシック"/>
        <family val="3"/>
        <charset val="128"/>
      </rPr>
      <t>更新</t>
    </r>
    <r>
      <rPr>
        <sz val="11"/>
        <rFont val="Arial"/>
        <family val="2"/>
      </rPr>
      <t>)</t>
    </r>
  </si>
  <si>
    <t>TIP IB01739</t>
    <phoneticPr fontId="0"/>
  </si>
  <si>
    <t>Modification of SA GPN-Neo connection</t>
    <phoneticPr fontId="0"/>
  </si>
  <si>
    <t>IT0000000022201912200001</t>
    <phoneticPr fontId="0"/>
  </si>
  <si>
    <r>
      <t>TIP PRAS GPN-Neo</t>
    </r>
    <r>
      <rPr>
        <sz val="11"/>
        <rFont val="ＭＳ Ｐゴシック"/>
        <family val="3"/>
        <charset val="128"/>
      </rPr>
      <t>への</t>
    </r>
    <r>
      <rPr>
        <sz val="11"/>
        <rFont val="Arial"/>
        <family val="2"/>
      </rPr>
      <t>SA</t>
    </r>
    <r>
      <rPr>
        <sz val="11"/>
        <rFont val="ＭＳ Ｐゴシック"/>
        <family val="3"/>
        <charset val="128"/>
      </rPr>
      <t>接続</t>
    </r>
    <r>
      <rPr>
        <sz val="11"/>
        <rFont val="Arial"/>
        <family val="2"/>
      </rPr>
      <t xml:space="preserve"> OI</t>
    </r>
    <r>
      <rPr>
        <sz val="11"/>
        <rFont val="ＭＳ Ｐゴシック"/>
        <family val="3"/>
        <charset val="128"/>
      </rPr>
      <t>・</t>
    </r>
    <r>
      <rPr>
        <sz val="11"/>
        <rFont val="Arial"/>
        <family val="2"/>
      </rPr>
      <t>OIO</t>
    </r>
    <r>
      <rPr>
        <sz val="11"/>
        <rFont val="ＭＳ Ｐゴシック"/>
        <family val="3"/>
        <charset val="128"/>
      </rPr>
      <t>混合の場合についての修正</t>
    </r>
    <r>
      <rPr>
        <sz val="11"/>
        <rFont val="Arial"/>
        <family val="2"/>
      </rPr>
      <t xml:space="preserve"> (ME-Sui</t>
    </r>
    <r>
      <rPr>
        <sz val="11"/>
        <rFont val="ＭＳ Ｐゴシック"/>
        <family val="3"/>
        <charset val="128"/>
      </rPr>
      <t>開発／適用</t>
    </r>
    <r>
      <rPr>
        <sz val="11"/>
        <rFont val="Arial"/>
        <family val="2"/>
      </rPr>
      <t>)</t>
    </r>
  </si>
  <si>
    <t>TIP IA01740</t>
    <phoneticPr fontId="0"/>
  </si>
  <si>
    <t>Enhancement of PN BOM Completion Program</t>
  </si>
  <si>
    <t>Program is not refering with organization setup. Hence program treated 2 different org set up as duplicate. Error encountered upon submission of request. Need to modify in urgency.</t>
  </si>
  <si>
    <t>IT0000000020201912200001</t>
    <phoneticPr fontId="0"/>
  </si>
  <si>
    <r>
      <t>TIP PRAS BOM</t>
    </r>
    <r>
      <rPr>
        <sz val="11"/>
        <rFont val="ＭＳ Ｐゴシック"/>
        <family val="3"/>
        <charset val="128"/>
      </rPr>
      <t>変更時の承認機能の不具合修正</t>
    </r>
    <r>
      <rPr>
        <sz val="11"/>
        <rFont val="Arial"/>
        <family val="2"/>
      </rPr>
      <t>_20191220(TIP-ISD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Request for HLL)</t>
    </r>
  </si>
  <si>
    <t>TIP IA01741</t>
    <phoneticPr fontId="0"/>
  </si>
  <si>
    <t>Recovery for Null Locator of MDS Physical Inventory</t>
  </si>
  <si>
    <t>Upon checking Locator for MDSMAT Locator was set to "NULL", it should be set on DMY.00.00.
Locator must be set during encoding of tags for Physical Inventory</t>
  </si>
  <si>
    <t>IT0000000020201912240001</t>
    <phoneticPr fontId="0"/>
  </si>
  <si>
    <r>
      <t>TIP PRS MDS PI</t>
    </r>
    <r>
      <rPr>
        <sz val="11"/>
        <rFont val="ＭＳ Ｐゴシック"/>
        <family val="3"/>
        <charset val="128"/>
      </rPr>
      <t>カウントデータ不備のリカバリ</t>
    </r>
    <r>
      <rPr>
        <sz val="11"/>
        <rFont val="Arial"/>
        <family val="2"/>
      </rPr>
      <t>_20191223(TIP-ISD DB</t>
    </r>
    <r>
      <rPr>
        <sz val="11"/>
        <rFont val="ＭＳ Ｐゴシック"/>
        <family val="3"/>
        <charset val="128"/>
      </rPr>
      <t>更新</t>
    </r>
    <r>
      <rPr>
        <sz val="11"/>
        <rFont val="Arial"/>
        <family val="2"/>
      </rPr>
      <t>)</t>
    </r>
  </si>
  <si>
    <t>TIP IA01742</t>
    <phoneticPr fontId="0"/>
  </si>
  <si>
    <t>data cannot be uploaded due to errors on LINE</t>
  </si>
  <si>
    <t>IT0000000020202001070001</t>
    <phoneticPr fontId="0"/>
  </si>
  <si>
    <r>
      <t>TIP PRS HDD PI</t>
    </r>
    <r>
      <rPr>
        <sz val="11"/>
        <rFont val="ＭＳ Ｐゴシック"/>
        <family val="3"/>
        <charset val="128"/>
      </rPr>
      <t>カウントデータ不備のリカバリ</t>
    </r>
    <r>
      <rPr>
        <sz val="11"/>
        <rFont val="Arial"/>
        <family val="2"/>
      </rPr>
      <t>_20191223(TIP-ISD DB</t>
    </r>
    <r>
      <rPr>
        <sz val="11"/>
        <rFont val="ＭＳ Ｐゴシック"/>
        <family val="3"/>
        <charset val="128"/>
      </rPr>
      <t>更新</t>
    </r>
    <r>
      <rPr>
        <sz val="11"/>
        <rFont val="Arial"/>
        <family val="2"/>
      </rPr>
      <t>)</t>
    </r>
  </si>
  <si>
    <t>TIP IA01743</t>
    <phoneticPr fontId="0"/>
  </si>
  <si>
    <t>No transaction type setup for 3004035 cost center resulting to error</t>
  </si>
  <si>
    <t>IT0000000020202001060001</t>
    <phoneticPr fontId="0"/>
  </si>
  <si>
    <r>
      <t>TIP PRAS IND</t>
    </r>
    <r>
      <rPr>
        <sz val="11"/>
        <rFont val="ＭＳ Ｐゴシック"/>
        <family val="3"/>
        <charset val="128"/>
      </rPr>
      <t>トランザクションのリカバリ対応</t>
    </r>
    <r>
      <rPr>
        <sz val="11"/>
        <rFont val="Arial"/>
        <family val="2"/>
      </rPr>
      <t>_20191226(TIP-ISD DB</t>
    </r>
    <r>
      <rPr>
        <sz val="11"/>
        <rFont val="ＭＳ Ｐゴシック"/>
        <family val="3"/>
        <charset val="128"/>
      </rPr>
      <t>更新</t>
    </r>
    <r>
      <rPr>
        <sz val="11"/>
        <rFont val="Arial"/>
        <family val="2"/>
      </rPr>
      <t>)</t>
    </r>
  </si>
  <si>
    <t>TIP IA01744</t>
    <phoneticPr fontId="0"/>
  </si>
  <si>
    <t>FG Completion Comparison (Packing System vs PRAS)</t>
  </si>
  <si>
    <t>FG Completion Comparison Report for the month of December 2019 is needed for JSOX evidence.</t>
  </si>
  <si>
    <t>IT0000000020202001070002</t>
    <phoneticPr fontId="0"/>
  </si>
  <si>
    <r>
      <t xml:space="preserve">TIP PRAS EHD </t>
    </r>
    <r>
      <rPr>
        <sz val="11"/>
        <rFont val="ＭＳ Ｐゴシック"/>
        <family val="3"/>
        <charset val="128"/>
      </rPr>
      <t>梱包と</t>
    </r>
    <r>
      <rPr>
        <sz val="11"/>
        <rFont val="Arial"/>
        <family val="2"/>
      </rPr>
      <t>PRAS</t>
    </r>
    <r>
      <rPr>
        <sz val="11"/>
        <rFont val="ＭＳ Ｐゴシック"/>
        <family val="3"/>
        <charset val="128"/>
      </rPr>
      <t>の完成データ比較の監査用資料作成</t>
    </r>
    <r>
      <rPr>
        <sz val="11"/>
        <rFont val="Arial"/>
        <family val="2"/>
      </rPr>
      <t>_2019</t>
    </r>
    <r>
      <rPr>
        <sz val="11"/>
        <rFont val="ＭＳ Ｐゴシック"/>
        <family val="3"/>
        <charset val="128"/>
      </rPr>
      <t>年</t>
    </r>
    <r>
      <rPr>
        <sz val="11"/>
        <rFont val="Arial"/>
        <family val="2"/>
      </rPr>
      <t>12</t>
    </r>
    <r>
      <rPr>
        <sz val="11"/>
        <rFont val="ＭＳ Ｐゴシック"/>
        <family val="3"/>
        <charset val="128"/>
      </rPr>
      <t>月度</t>
    </r>
    <r>
      <rPr>
        <sz val="11"/>
        <rFont val="Arial"/>
        <family val="2"/>
      </rPr>
      <t>(TIP-ISD DB</t>
    </r>
    <r>
      <rPr>
        <sz val="11"/>
        <rFont val="ＭＳ Ｐゴシック"/>
        <family val="3"/>
        <charset val="128"/>
      </rPr>
      <t>更新</t>
    </r>
    <r>
      <rPr>
        <sz val="11"/>
        <rFont val="Arial"/>
        <family val="2"/>
      </rPr>
      <t>)</t>
    </r>
  </si>
  <si>
    <t>TIP IA01745</t>
    <phoneticPr fontId="0"/>
  </si>
  <si>
    <t>Recovery of Items with no MSI setup during DEC2019 EHD PI</t>
  </si>
  <si>
    <t>After execution of concurrent program to check if all items has set up in MSI and with BOM, 19 kataban code were found with no set up. In urgency we proceeded with manual Insertion of reprensetative BOM in registdata.</t>
  </si>
  <si>
    <t>IT0000000020202001090002</t>
    <phoneticPr fontId="0"/>
  </si>
  <si>
    <r>
      <t>TIP PRS EHD MSI</t>
    </r>
    <r>
      <rPr>
        <sz val="11"/>
        <rFont val="ＭＳ Ｐゴシック"/>
        <family val="3"/>
        <charset val="128"/>
      </rPr>
      <t>未登録による</t>
    </r>
    <r>
      <rPr>
        <sz val="11"/>
        <rFont val="Arial"/>
        <family val="2"/>
      </rPr>
      <t>PI</t>
    </r>
    <r>
      <rPr>
        <sz val="11"/>
        <rFont val="ＭＳ Ｐゴシック"/>
        <family val="3"/>
        <charset val="128"/>
      </rPr>
      <t>データリカバリ</t>
    </r>
    <r>
      <rPr>
        <sz val="11"/>
        <rFont val="Arial"/>
        <family val="2"/>
      </rPr>
      <t>_20191228(TIP-ISD DB</t>
    </r>
    <r>
      <rPr>
        <sz val="11"/>
        <rFont val="ＭＳ Ｐゴシック"/>
        <family val="3"/>
        <charset val="128"/>
      </rPr>
      <t>更新</t>
    </r>
    <r>
      <rPr>
        <sz val="11"/>
        <rFont val="Arial"/>
        <family val="2"/>
      </rPr>
      <t>)</t>
    </r>
  </si>
  <si>
    <t>TIP IA01746</t>
    <phoneticPr fontId="0"/>
  </si>
  <si>
    <t>IT0000000020202001080002</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</si>
  <si>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機能承認データ修正対応</t>
    </r>
    <r>
      <rPr>
        <sz val="11"/>
        <rFont val="Arial"/>
        <family val="2"/>
      </rPr>
      <t>_20191226(TIP-ISD DB</t>
    </r>
    <r>
      <rPr>
        <sz val="11"/>
        <rFont val="ＭＳ Ｐゴシック"/>
        <family val="3"/>
        <charset val="128"/>
      </rPr>
      <t>更新</t>
    </r>
    <r>
      <rPr>
        <sz val="11"/>
        <rFont val="Arial"/>
        <family val="2"/>
      </rPr>
      <t>)</t>
    </r>
  </si>
  <si>
    <t>TIP IB01747</t>
    <phoneticPr fontId="0"/>
  </si>
  <si>
    <t>Update of EMC STC STMA Judgment flag for MDS_20200107</t>
    <phoneticPr fontId="0"/>
  </si>
  <si>
    <t>IT0000000020202001080001</t>
    <phoneticPr fontId="0"/>
  </si>
  <si>
    <r>
      <t>TIP PRAS MDS</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_20200107(ME-Sui DB</t>
    </r>
    <r>
      <rPr>
        <sz val="11"/>
        <rFont val="ＭＳ Ｐゴシック"/>
        <family val="3"/>
        <charset val="128"/>
      </rPr>
      <t>更新</t>
    </r>
    <r>
      <rPr>
        <sz val="11"/>
        <rFont val="Arial"/>
        <family val="2"/>
      </rPr>
      <t>)</t>
    </r>
  </si>
  <si>
    <t>TIP IA01748</t>
    <phoneticPr fontId="0"/>
  </si>
  <si>
    <t xml:space="preserve">Enhancement on PO Module: Disable Quantity Modification </t>
  </si>
  <si>
    <t>In the current PO module, PO quantity field is editable. Meaning, buyer/s can change the PO quantity during PO creation.</t>
  </si>
  <si>
    <t>IT0000000022202001100002</t>
    <phoneticPr fontId="0"/>
  </si>
  <si>
    <r>
      <t xml:space="preserve">TIP PRAS </t>
    </r>
    <r>
      <rPr>
        <sz val="11"/>
        <rFont val="ＭＳ Ｐゴシック"/>
        <family val="3"/>
        <charset val="128"/>
      </rPr>
      <t>パーソナライズ変更（標準</t>
    </r>
    <r>
      <rPr>
        <sz val="11"/>
        <rFont val="Arial"/>
        <family val="2"/>
      </rPr>
      <t>PO</t>
    </r>
    <r>
      <rPr>
        <sz val="11"/>
        <rFont val="ＭＳ Ｐゴシック"/>
        <family val="3"/>
        <charset val="128"/>
      </rPr>
      <t>）のためのトレース機能の有効設定</t>
    </r>
    <r>
      <rPr>
        <sz val="11"/>
        <rFont val="Arial"/>
        <family val="2"/>
      </rPr>
      <t>(Request for Personalization setup)</t>
    </r>
  </si>
  <si>
    <t>TIP IA01749</t>
    <phoneticPr fontId="0"/>
  </si>
  <si>
    <t>SOC Turnkey Additional Setup for Conversion</t>
    <phoneticPr fontId="0"/>
  </si>
  <si>
    <t>In order to proceed with the conversion of Turnkey Conversion Scheme, additional data should be inserted in XXMFG_SOC_CONV_TBL</t>
  </si>
  <si>
    <t>IT0000000020202001160001</t>
    <phoneticPr fontId="0"/>
  </si>
  <si>
    <r>
      <t xml:space="preserve">TIP PRAS SOC Turnkey PJ </t>
    </r>
    <r>
      <rPr>
        <sz val="11"/>
        <rFont val="ＭＳ Ｐゴシック"/>
        <family val="3"/>
        <charset val="128"/>
      </rPr>
      <t>追加セットアップ</t>
    </r>
    <r>
      <rPr>
        <sz val="11"/>
        <rFont val="Arial"/>
        <family val="2"/>
      </rPr>
      <t>_20200109(TIP-ISD DB</t>
    </r>
    <r>
      <rPr>
        <sz val="11"/>
        <rFont val="ＭＳ Ｐゴシック"/>
        <family val="3"/>
        <charset val="128"/>
      </rPr>
      <t>更新</t>
    </r>
    <r>
      <rPr>
        <sz val="11"/>
        <rFont val="Arial"/>
        <family val="2"/>
      </rPr>
      <t>)</t>
    </r>
  </si>
  <si>
    <t>TIP IB01750</t>
    <phoneticPr fontId="0"/>
  </si>
  <si>
    <t>Update of EMC STC STMA Judgment flag for MDS_20200117</t>
    <phoneticPr fontId="0"/>
  </si>
  <si>
    <t>IT0000000022202001170001</t>
    <phoneticPr fontId="0"/>
  </si>
  <si>
    <r>
      <t>TIP PRAS MDS</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_20200117(ME-Sui DB</t>
    </r>
    <r>
      <rPr>
        <sz val="11"/>
        <rFont val="ＭＳ Ｐゴシック"/>
        <family val="3"/>
        <charset val="128"/>
      </rPr>
      <t>更新</t>
    </r>
    <r>
      <rPr>
        <sz val="11"/>
        <rFont val="Arial"/>
        <family val="2"/>
      </rPr>
      <t>)</t>
    </r>
  </si>
  <si>
    <t>TIP IB01751</t>
    <phoneticPr fontId="0"/>
  </si>
  <si>
    <t>Recovery of SA GPN-Neo connection data_20200114</t>
    <phoneticPr fontId="0"/>
  </si>
  <si>
    <t>IT0000000020202001210001</t>
    <phoneticPr fontId="0"/>
  </si>
  <si>
    <r>
      <t>TIP PRAS GPN-Neo</t>
    </r>
    <r>
      <rPr>
        <sz val="11"/>
        <rFont val="ＭＳ Ｐゴシック"/>
        <family val="3"/>
        <charset val="128"/>
      </rPr>
      <t>への</t>
    </r>
    <r>
      <rPr>
        <sz val="11"/>
        <rFont val="Arial"/>
        <family val="2"/>
      </rPr>
      <t>SA</t>
    </r>
    <r>
      <rPr>
        <sz val="11"/>
        <rFont val="ＭＳ Ｐゴシック"/>
        <family val="3"/>
        <charset val="128"/>
      </rPr>
      <t>データの修正・再送</t>
    </r>
    <r>
      <rPr>
        <sz val="11"/>
        <rFont val="Arial"/>
        <family val="2"/>
      </rPr>
      <t>_20200115(ME-Sui DB</t>
    </r>
    <r>
      <rPr>
        <sz val="11"/>
        <rFont val="ＭＳ Ｐゴシック"/>
        <family val="3"/>
        <charset val="128"/>
      </rPr>
      <t>更新</t>
    </r>
    <r>
      <rPr>
        <sz val="11"/>
        <rFont val="Arial"/>
        <family val="2"/>
      </rPr>
      <t>)</t>
    </r>
  </si>
  <si>
    <t>TIP IB01752</t>
    <phoneticPr fontId="0"/>
  </si>
  <si>
    <t>Recovery of ASN creation process for Product_date</t>
    <phoneticPr fontId="0"/>
  </si>
  <si>
    <t>IT0000000020202001200001</t>
    <phoneticPr fontId="0"/>
  </si>
  <si>
    <r>
      <t>TIP PRAS ASN Product_date</t>
    </r>
    <r>
      <rPr>
        <sz val="11"/>
        <rFont val="ＭＳ Ｐゴシック"/>
        <family val="3"/>
        <charset val="128"/>
      </rPr>
      <t>項目修正</t>
    </r>
    <r>
      <rPr>
        <sz val="11"/>
        <rFont val="Arial"/>
        <family val="2"/>
      </rPr>
      <t>(ME-Sui DB</t>
    </r>
    <r>
      <rPr>
        <sz val="11"/>
        <rFont val="ＭＳ Ｐゴシック"/>
        <family val="3"/>
        <charset val="128"/>
      </rPr>
      <t>更新／</t>
    </r>
    <r>
      <rPr>
        <sz val="11"/>
        <rFont val="Arial"/>
        <family val="2"/>
      </rPr>
      <t xml:space="preserve">ME-Sui </t>
    </r>
    <r>
      <rPr>
        <sz val="11"/>
        <rFont val="ＭＳ Ｐゴシック"/>
        <family val="3"/>
        <charset val="128"/>
      </rPr>
      <t>開発適用</t>
    </r>
    <r>
      <rPr>
        <sz val="11"/>
        <rFont val="Arial"/>
        <family val="2"/>
      </rPr>
      <t>)</t>
    </r>
  </si>
  <si>
    <t>TIP IB01753</t>
    <phoneticPr fontId="0"/>
  </si>
  <si>
    <t>Modification of DATA-2 sending list for Kioxia(Request for HLL)</t>
    <phoneticPr fontId="0"/>
  </si>
  <si>
    <t>IT0000000022202001240001</t>
    <phoneticPr fontId="0"/>
  </si>
  <si>
    <t>TIP IB01754</t>
  </si>
  <si>
    <t>Setup change for GSS Server DNS name change</t>
    <phoneticPr fontId="0"/>
  </si>
  <si>
    <t>IT0000000022202002170001</t>
    <phoneticPr fontId="0"/>
  </si>
  <si>
    <r>
      <t>TIP PRAS GSS</t>
    </r>
    <r>
      <rPr>
        <sz val="11"/>
        <rFont val="ＭＳ Ｐゴシック"/>
        <family val="3"/>
        <charset val="128"/>
      </rPr>
      <t>サーバ</t>
    </r>
    <r>
      <rPr>
        <sz val="11"/>
        <rFont val="Arial"/>
        <family val="2"/>
      </rPr>
      <t>DNS</t>
    </r>
    <r>
      <rPr>
        <sz val="11"/>
        <rFont val="ＭＳ Ｐゴシック"/>
        <family val="3"/>
        <charset val="128"/>
      </rPr>
      <t>名変更対応</t>
    </r>
    <r>
      <rPr>
        <sz val="11"/>
        <rFont val="Arial"/>
        <family val="2"/>
      </rPr>
      <t>(Request for HLL)</t>
    </r>
  </si>
  <si>
    <t>TIP IA01755</t>
    <phoneticPr fontId="0"/>
  </si>
  <si>
    <t>Deletion pending trasaction in RCV_TRANSACTION_INTERFACE</t>
    <phoneticPr fontId="0"/>
  </si>
  <si>
    <t>As per enduser, they are performing receiving transaction then suddenly session has expired which possibly resulting stock in rcv_transaction_interface</t>
  </si>
  <si>
    <r>
      <rPr>
        <sz val="11"/>
        <rFont val="ＭＳ Ｐゴシック"/>
        <family val="3"/>
        <charset val="128"/>
      </rPr>
      <t>１・１</t>
    </r>
  </si>
  <si>
    <t>IT0000000020202001220001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</si>
  <si>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_20200117(TIP-ISD DB</t>
    </r>
    <r>
      <rPr>
        <sz val="11"/>
        <rFont val="ＭＳ Ｐゴシック"/>
        <family val="3"/>
        <charset val="128"/>
      </rPr>
      <t>更新</t>
    </r>
    <r>
      <rPr>
        <sz val="11"/>
        <rFont val="Arial"/>
        <family val="2"/>
      </rPr>
      <t>)</t>
    </r>
  </si>
  <si>
    <t>TIP IA01756</t>
  </si>
  <si>
    <t>Insertion of MDS Org in PCM_DEFAULT_VALUES for PANGEA_PUR BU Groupings</t>
  </si>
  <si>
    <t>MDS items has no setup in PANGEA_PUR resulting to cannot be transacted in PMS as the itemcode did not reflect</t>
  </si>
  <si>
    <t>TIP IB01757</t>
    <phoneticPr fontId="0"/>
  </si>
  <si>
    <t>Modification of ASN creation process for Product_date 2</t>
    <phoneticPr fontId="0"/>
  </si>
  <si>
    <t>IT0000000022202001220001</t>
    <phoneticPr fontId="0"/>
  </si>
  <si>
    <r>
      <t>TIP PRAS ASN Product_date</t>
    </r>
    <r>
      <rPr>
        <sz val="11"/>
        <rFont val="ＭＳ Ｐゴシック"/>
        <family val="3"/>
        <charset val="128"/>
      </rPr>
      <t>項目修正</t>
    </r>
    <r>
      <rPr>
        <sz val="11"/>
        <rFont val="Arial"/>
        <family val="2"/>
      </rPr>
      <t xml:space="preserve">2(ME-Sui </t>
    </r>
    <r>
      <rPr>
        <sz val="11"/>
        <rFont val="ＭＳ Ｐゴシック"/>
        <family val="3"/>
        <charset val="128"/>
      </rPr>
      <t>開発適用</t>
    </r>
    <r>
      <rPr>
        <sz val="11"/>
        <rFont val="Arial"/>
        <family val="2"/>
      </rPr>
      <t>)</t>
    </r>
  </si>
  <si>
    <t>TIP IA01758</t>
    <phoneticPr fontId="0"/>
  </si>
  <si>
    <t>Recovery for Null Locator of MDSMAT Subinventory</t>
  </si>
  <si>
    <t>Need to recovery MDSMAT Subinventory due to incorrect setup during MDS Migration in PRAS</t>
  </si>
  <si>
    <t>IT0000000022202001270001</t>
    <phoneticPr fontId="0"/>
  </si>
  <si>
    <r>
      <t>TIP PRAS MDSMAT</t>
    </r>
    <r>
      <rPr>
        <sz val="11"/>
        <rFont val="ＭＳ Ｐゴシック"/>
        <family val="3"/>
        <charset val="128"/>
      </rPr>
      <t>の</t>
    </r>
    <r>
      <rPr>
        <sz val="11"/>
        <rFont val="Arial"/>
        <family val="2"/>
      </rPr>
      <t>Locater</t>
    </r>
    <r>
      <rPr>
        <sz val="11"/>
        <rFont val="ＭＳ Ｐゴシック"/>
        <family val="3"/>
        <charset val="128"/>
      </rPr>
      <t>再設定に伴う在庫調整データ投入</t>
    </r>
    <r>
      <rPr>
        <sz val="11"/>
        <rFont val="Arial"/>
        <family val="2"/>
      </rPr>
      <t>(TIP-ISD DB</t>
    </r>
    <r>
      <rPr>
        <sz val="11"/>
        <rFont val="ＭＳ Ｐゴシック"/>
        <family val="3"/>
        <charset val="128"/>
      </rPr>
      <t>更新</t>
    </r>
    <r>
      <rPr>
        <sz val="11"/>
        <rFont val="Arial"/>
        <family val="2"/>
      </rPr>
      <t>)</t>
    </r>
  </si>
  <si>
    <t>TIP IA01759</t>
    <phoneticPr fontId="0"/>
  </si>
  <si>
    <t>There was an error encountered on program TIPWIPS040.
Workaround : Update (TIP_SSDMO_INTERFACE)back process_flag  to 5 and error_message to NULL</t>
    <phoneticPr fontId="0"/>
  </si>
  <si>
    <t>IT0000000020202001270001</t>
    <phoneticPr fontId="0"/>
  </si>
  <si>
    <r>
      <t>TIP PRAS ESD</t>
    </r>
    <r>
      <rPr>
        <sz val="11"/>
        <rFont val="ＭＳ Ｐゴシック"/>
        <family val="3"/>
        <charset val="128"/>
      </rPr>
      <t>完成データリカバリ</t>
    </r>
    <r>
      <rPr>
        <sz val="11"/>
        <rFont val="Arial"/>
        <family val="2"/>
      </rPr>
      <t>_20200123(TIP-ISD DB</t>
    </r>
    <r>
      <rPr>
        <sz val="11"/>
        <rFont val="ＭＳ Ｐゴシック"/>
        <family val="3"/>
        <charset val="128"/>
      </rPr>
      <t>更新</t>
    </r>
    <r>
      <rPr>
        <sz val="11"/>
        <rFont val="Arial"/>
        <family val="2"/>
      </rPr>
      <t>)</t>
    </r>
  </si>
  <si>
    <t>TIP IB01760</t>
    <phoneticPr fontId="0"/>
  </si>
  <si>
    <t>Modification of Delivery Request Checking sending list for EPC(Request for HLL)</t>
    <phoneticPr fontId="0"/>
  </si>
  <si>
    <t>IT0000000022202001280001</t>
    <phoneticPr fontId="0"/>
  </si>
  <si>
    <r>
      <t>TIP PRAS DR Checking Mail</t>
    </r>
    <r>
      <rPr>
        <sz val="11"/>
        <rFont val="ＭＳ Ｐゴシック"/>
        <family val="3"/>
        <charset val="128"/>
      </rPr>
      <t>の送信先アドレスの変更</t>
    </r>
    <r>
      <rPr>
        <sz val="11"/>
        <rFont val="Arial"/>
        <family val="2"/>
      </rPr>
      <t>(Request for HLL)</t>
    </r>
  </si>
  <si>
    <t>TIP IA01761</t>
    <phoneticPr fontId="0"/>
  </si>
  <si>
    <t>Recovery of PO_REQUISITION_HEADERS not exists error in TIP_ISSUE_JNL_PO</t>
    <phoneticPr fontId="0"/>
  </si>
  <si>
    <t>Global Buyer picked an incorrect vendor site code</t>
  </si>
  <si>
    <t>IT0000000020202002050002</t>
    <phoneticPr fontId="0"/>
  </si>
  <si>
    <r>
      <t>TIP PRAS VMI</t>
    </r>
    <r>
      <rPr>
        <sz val="11"/>
        <rFont val="ＭＳ Ｐゴシック"/>
        <family val="3"/>
        <charset val="128"/>
      </rPr>
      <t>払出しエラー</t>
    </r>
    <r>
      <rPr>
        <sz val="11"/>
        <rFont val="Arial"/>
        <family val="2"/>
      </rPr>
      <t>(</t>
    </r>
    <r>
      <rPr>
        <sz val="11"/>
        <rFont val="ＭＳ Ｐゴシック"/>
        <family val="3"/>
        <charset val="128"/>
      </rPr>
      <t>無効ベンダーサイト変更</t>
    </r>
    <r>
      <rPr>
        <sz val="11"/>
        <rFont val="Arial"/>
        <family val="2"/>
      </rPr>
      <t>)</t>
    </r>
    <r>
      <rPr>
        <sz val="11"/>
        <rFont val="ＭＳ Ｐゴシック"/>
        <family val="3"/>
        <charset val="128"/>
      </rPr>
      <t>リカバリ</t>
    </r>
    <r>
      <rPr>
        <sz val="11"/>
        <rFont val="Arial"/>
        <family val="2"/>
      </rPr>
      <t>_20200129-30(ME-Sui DB</t>
    </r>
    <r>
      <rPr>
        <sz val="11"/>
        <rFont val="ＭＳ Ｐゴシック"/>
        <family val="3"/>
        <charset val="128"/>
      </rPr>
      <t>更新</t>
    </r>
    <r>
      <rPr>
        <sz val="11"/>
        <rFont val="Arial"/>
        <family val="2"/>
      </rPr>
      <t>)</t>
    </r>
  </si>
  <si>
    <t>TIP IB01762</t>
    <phoneticPr fontId="0"/>
  </si>
  <si>
    <t>GigaCC server Password change_2020-Feb (Request for HLL)</t>
    <phoneticPr fontId="0"/>
  </si>
  <si>
    <t>IT0000000022202001290001</t>
    <phoneticPr fontId="0"/>
  </si>
  <si>
    <r>
      <t>TIP PRAS GigaCC</t>
    </r>
    <r>
      <rPr>
        <sz val="11"/>
        <rFont val="ＭＳ Ｐゴシック"/>
        <family val="3"/>
        <charset val="128"/>
      </rPr>
      <t>パスワード変更</t>
    </r>
    <r>
      <rPr>
        <sz val="11"/>
        <rFont val="Arial"/>
        <family val="2"/>
      </rPr>
      <t xml:space="preserve"> TMC 202002(Request for HLL)</t>
    </r>
  </si>
  <si>
    <t>TIP IA01763</t>
    <phoneticPr fontId="0"/>
  </si>
  <si>
    <t>Permanent Countermeasure on Auto Actual PCBA for Slimfitt Models</t>
    <phoneticPr fontId="0"/>
  </si>
  <si>
    <t>Untransacted slimfitt PCBA completion from June to present (upon implementation of Auto Actual PCBA project)
Perment countermeasure on issue encountered in Auto Actual PCBA for Slimfitt Models</t>
  </si>
  <si>
    <t>IT0000000022202002270001</t>
    <phoneticPr fontId="0"/>
  </si>
  <si>
    <r>
      <t>TIP PRAS Slimfitt Model</t>
    </r>
    <r>
      <rPr>
        <sz val="11"/>
        <rFont val="ＭＳ Ｐゴシック"/>
        <family val="3"/>
        <charset val="128"/>
      </rPr>
      <t>の為の恒久対応</t>
    </r>
    <r>
      <rPr>
        <sz val="11"/>
        <rFont val="Arial"/>
        <family val="2"/>
      </rPr>
      <t>(ME-Sui</t>
    </r>
    <r>
      <rPr>
        <sz val="11"/>
        <rFont val="ＭＳ Ｐゴシック"/>
        <family val="3"/>
        <charset val="128"/>
      </rPr>
      <t>開発／適用／</t>
    </r>
    <r>
      <rPr>
        <sz val="11"/>
        <rFont val="Arial"/>
        <family val="2"/>
      </rPr>
      <t>DB</t>
    </r>
    <r>
      <rPr>
        <sz val="11"/>
        <rFont val="ＭＳ Ｐゴシック"/>
        <family val="3"/>
        <charset val="128"/>
      </rPr>
      <t>更新</t>
    </r>
    <r>
      <rPr>
        <sz val="11"/>
        <rFont val="Arial"/>
        <family val="2"/>
      </rPr>
      <t>)</t>
    </r>
  </si>
  <si>
    <t>TIP IA01764</t>
  </si>
  <si>
    <t>Request for Data Recovery in GL-RCV and  recovery in IA.</t>
  </si>
  <si>
    <t>There was an error encountered in GL-RCV for IMMS itemcodes IT00000271 and  SP00017816 due to wrong PR issuance c/o End user</t>
  </si>
  <si>
    <t>IT0000000020202002050003</t>
    <phoneticPr fontId="0"/>
  </si>
  <si>
    <r>
      <t xml:space="preserve">TIP PRAS GAIA </t>
    </r>
    <r>
      <rPr>
        <sz val="11"/>
        <rFont val="ＭＳ Ｐゴシック"/>
        <family val="3"/>
        <charset val="128"/>
      </rPr>
      <t>インターフェースデータリカバリ対応</t>
    </r>
    <r>
      <rPr>
        <sz val="11"/>
        <rFont val="Arial"/>
        <family val="2"/>
      </rPr>
      <t>_20200131(TIP-ISD DB</t>
    </r>
    <r>
      <rPr>
        <sz val="11"/>
        <rFont val="ＭＳ Ｐゴシック"/>
        <family val="3"/>
        <charset val="128"/>
      </rPr>
      <t>更新</t>
    </r>
    <r>
      <rPr>
        <sz val="11"/>
        <rFont val="Arial"/>
        <family val="2"/>
      </rPr>
      <t>)</t>
    </r>
  </si>
  <si>
    <t>TIP IA01765</t>
    <phoneticPr fontId="0"/>
  </si>
  <si>
    <t>Enhancement of CMN Data Download for MDS</t>
  </si>
  <si>
    <t>to eliminate request from MDC to ISD on providing Indirect Receiving Transactions for MDS</t>
  </si>
  <si>
    <t>TIP IA01766</t>
    <phoneticPr fontId="0"/>
  </si>
  <si>
    <t>MRP</t>
  </si>
  <si>
    <t>MRP Calculation Setup Adjustment for EPC</t>
  </si>
  <si>
    <t>Incorrect RPO result due to incorrect MRP setup</t>
  </si>
  <si>
    <t>TIP IB01767</t>
    <phoneticPr fontId="0"/>
  </si>
  <si>
    <t>Modification of ASN creation process for Product_date 3</t>
    <phoneticPr fontId="0"/>
  </si>
  <si>
    <t>IT0000000022202001310001</t>
    <phoneticPr fontId="0"/>
  </si>
  <si>
    <r>
      <t>TIP PRAS ASN Product_date</t>
    </r>
    <r>
      <rPr>
        <sz val="11"/>
        <rFont val="ＭＳ Ｐゴシック"/>
        <family val="3"/>
        <charset val="128"/>
      </rPr>
      <t>項目修正</t>
    </r>
    <r>
      <rPr>
        <sz val="11"/>
        <rFont val="Arial"/>
        <family val="2"/>
      </rPr>
      <t xml:space="preserve">3(ME-Sui </t>
    </r>
    <r>
      <rPr>
        <sz val="11"/>
        <rFont val="ＭＳ Ｐゴシック"/>
        <family val="3"/>
        <charset val="128"/>
      </rPr>
      <t>開発適用</t>
    </r>
    <r>
      <rPr>
        <sz val="11"/>
        <rFont val="Arial"/>
        <family val="2"/>
      </rPr>
      <t>)</t>
    </r>
  </si>
  <si>
    <t>TIP IB01768</t>
    <phoneticPr fontId="0"/>
  </si>
  <si>
    <t>Recovery for Product_date of ASN data</t>
    <phoneticPr fontId="0"/>
  </si>
  <si>
    <t>IT0000000020202002030001</t>
    <phoneticPr fontId="0"/>
  </si>
  <si>
    <r>
      <t>TIP PRAS ASN Product_date</t>
    </r>
    <r>
      <rPr>
        <sz val="11"/>
        <rFont val="ＭＳ Ｐゴシック"/>
        <family val="3"/>
        <charset val="128"/>
      </rPr>
      <t>項目リカバリ</t>
    </r>
    <r>
      <rPr>
        <sz val="11"/>
        <rFont val="Arial"/>
        <family val="2"/>
      </rPr>
      <t>(ME-Sui DB</t>
    </r>
    <r>
      <rPr>
        <sz val="11"/>
        <rFont val="ＭＳ Ｐゴシック"/>
        <family val="3"/>
        <charset val="128"/>
      </rPr>
      <t>更新</t>
    </r>
    <r>
      <rPr>
        <sz val="11"/>
        <rFont val="Arial"/>
        <family val="2"/>
      </rPr>
      <t>)</t>
    </r>
  </si>
  <si>
    <t>TIP IB01769</t>
  </si>
  <si>
    <t>Recovery of Auto Warehousing data 20200131</t>
    <phoneticPr fontId="0"/>
  </si>
  <si>
    <t>緊急対応</t>
    <rPh sb="0" eb="4">
      <t>キンキュウタイオウ</t>
    </rPh>
    <phoneticPr fontId="0"/>
  </si>
  <si>
    <t>IT0000000020202002050004</t>
    <phoneticPr fontId="0"/>
  </si>
  <si>
    <t>TIP IA01770</t>
  </si>
  <si>
    <t>Setup of Auto Email Snapshot Notification for MDS</t>
  </si>
  <si>
    <t>Additional subinventory codes for Auto-Email Snapshot Notification (MDS-)</t>
  </si>
  <si>
    <t>IT0000000020202002050001</t>
    <phoneticPr fontId="0"/>
  </si>
  <si>
    <r>
      <t>TIP PRAS MDS</t>
    </r>
    <r>
      <rPr>
        <sz val="11"/>
        <rFont val="ＭＳ Ｐゴシック"/>
        <family val="3"/>
        <charset val="128"/>
      </rPr>
      <t>組織追加によるスナップショット取得通知メールの送信先追加</t>
    </r>
    <r>
      <rPr>
        <sz val="11"/>
        <rFont val="Arial"/>
        <family val="2"/>
      </rPr>
      <t>_20200204(TIP-ISD DB</t>
    </r>
    <r>
      <rPr>
        <sz val="11"/>
        <rFont val="ＭＳ Ｐゴシック"/>
        <family val="3"/>
        <charset val="128"/>
      </rPr>
      <t>更新</t>
    </r>
    <r>
      <rPr>
        <sz val="11"/>
        <rFont val="Arial"/>
        <family val="2"/>
      </rPr>
      <t>)</t>
    </r>
  </si>
  <si>
    <t>TIP IB01771</t>
    <phoneticPr fontId="0"/>
  </si>
  <si>
    <t>TIP Recovery for ASN data send 20200205</t>
    <phoneticPr fontId="0"/>
  </si>
  <si>
    <t>IT0000000020202002060001</t>
    <phoneticPr fontId="0"/>
  </si>
  <si>
    <r>
      <t>TIP PRAS ASN</t>
    </r>
    <r>
      <rPr>
        <sz val="11"/>
        <rFont val="ＭＳ Ｐゴシック"/>
        <family val="3"/>
        <charset val="128"/>
      </rPr>
      <t>送信リカバリ</t>
    </r>
    <r>
      <rPr>
        <sz val="11"/>
        <rFont val="Arial"/>
        <family val="2"/>
      </rPr>
      <t xml:space="preserve"> 20200205(ME-Sui DB</t>
    </r>
    <r>
      <rPr>
        <sz val="11"/>
        <rFont val="ＭＳ Ｐゴシック"/>
        <family val="3"/>
        <charset val="128"/>
      </rPr>
      <t>更新</t>
    </r>
    <r>
      <rPr>
        <sz val="11"/>
        <rFont val="Arial"/>
        <family val="2"/>
      </rPr>
      <t>)</t>
    </r>
  </si>
  <si>
    <t>TIP IA01772</t>
    <phoneticPr fontId="0"/>
  </si>
  <si>
    <t>Development of Tip Send Mail Setup Tool</t>
  </si>
  <si>
    <t>Maintenance fucntion for send mail detials,add it to PRAS's system menu, improved data registration.</t>
    <phoneticPr fontId="0"/>
  </si>
  <si>
    <t>IT0000000022202003030001</t>
    <phoneticPr fontId="0"/>
  </si>
  <si>
    <r>
      <t>TIP PRAS TIP_SEND_MAIL</t>
    </r>
    <r>
      <rPr>
        <sz val="11"/>
        <rFont val="ＭＳ Ｐゴシック"/>
        <family val="3"/>
        <charset val="128"/>
      </rPr>
      <t>メンテナンス画面のリリース</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Request for HLL)</t>
    </r>
  </si>
  <si>
    <t>TIP IA01773</t>
    <phoneticPr fontId="0"/>
  </si>
  <si>
    <t>Disabling of Allow Description Update on MTL_SYSTEM_ITEMS</t>
    <phoneticPr fontId="0"/>
  </si>
  <si>
    <t xml:space="preserve">End-users have found out that there are endusers who uses item code during PR creation but the description is different from the regisered item code.
</t>
  </si>
  <si>
    <t>IT0000000022202002060001</t>
  </si>
  <si>
    <r>
      <t>TIP PRAS MSI</t>
    </r>
    <r>
      <rPr>
        <sz val="11"/>
        <rFont val="ＭＳ Ｐゴシック"/>
        <family val="3"/>
        <charset val="128"/>
      </rPr>
      <t>の</t>
    </r>
    <r>
      <rPr>
        <sz val="11"/>
        <rFont val="Arial"/>
        <family val="2"/>
      </rPr>
      <t>Description</t>
    </r>
    <r>
      <rPr>
        <sz val="11"/>
        <rFont val="ＭＳ Ｐゴシック"/>
        <family val="3"/>
        <charset val="128"/>
      </rPr>
      <t>制御のための標準</t>
    </r>
    <r>
      <rPr>
        <sz val="11"/>
        <rFont val="Arial"/>
        <family val="2"/>
      </rPr>
      <t>API</t>
    </r>
    <r>
      <rPr>
        <sz val="11"/>
        <rFont val="ＭＳ Ｐゴシック"/>
        <family val="3"/>
        <charset val="128"/>
      </rPr>
      <t>実行</t>
    </r>
    <r>
      <rPr>
        <sz val="11"/>
        <rFont val="Arial"/>
        <family val="2"/>
      </rPr>
      <t>(Request for HLL)</t>
    </r>
  </si>
  <si>
    <t>TIP IA01774</t>
    <phoneticPr fontId="0"/>
  </si>
  <si>
    <t>Enhancement of IMMS for PCD Subcon Items</t>
  </si>
  <si>
    <t>to eliminate re-class transactions: PMS Improvement from Manual to Auto RFA for Subcon(7480)windows application</t>
  </si>
  <si>
    <t>IT0000000022202002100001</t>
    <phoneticPr fontId="0"/>
  </si>
  <si>
    <r>
      <t>TIP PRAS PUR IMMS</t>
    </r>
    <r>
      <rPr>
        <sz val="11"/>
        <rFont val="ＭＳ Ｐゴシック"/>
        <family val="3"/>
        <charset val="128"/>
      </rPr>
      <t>機能拡張対応</t>
    </r>
    <r>
      <rPr>
        <sz val="11"/>
        <rFont val="Arial"/>
        <family val="2"/>
      </rPr>
      <t xml:space="preserve"> (TIP-ISD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ME-Sui </t>
    </r>
    <r>
      <rPr>
        <sz val="11"/>
        <rFont val="ＭＳ Ｐゴシック"/>
        <family val="3"/>
        <charset val="128"/>
      </rPr>
      <t>適用</t>
    </r>
    <r>
      <rPr>
        <sz val="11"/>
        <rFont val="Arial"/>
        <family val="2"/>
      </rPr>
      <t>)</t>
    </r>
  </si>
  <si>
    <t>TIP IA01775</t>
    <phoneticPr fontId="0"/>
  </si>
  <si>
    <t>Recovery on PCM_INV_MISSUE_INTERFACE</t>
    <phoneticPr fontId="0"/>
  </si>
  <si>
    <t>error due to manual definition
Forgot to set-up in Master item the Copy from PN</t>
  </si>
  <si>
    <t>IT0000000020202002120001</t>
    <phoneticPr fontId="0"/>
  </si>
  <si>
    <r>
      <t>TIP PRAS DSN MSI</t>
    </r>
    <r>
      <rPr>
        <sz val="11"/>
        <rFont val="ＭＳ Ｐゴシック"/>
        <family val="3"/>
        <charset val="128"/>
      </rPr>
      <t>未登録による在庫トランザクションエラーリカバリ</t>
    </r>
    <r>
      <rPr>
        <sz val="11"/>
        <rFont val="Arial"/>
        <family val="2"/>
      </rPr>
      <t>_20200210(TIP-ISD DB</t>
    </r>
    <r>
      <rPr>
        <sz val="11"/>
        <rFont val="ＭＳ Ｐゴシック"/>
        <family val="3"/>
        <charset val="128"/>
      </rPr>
      <t>更新</t>
    </r>
    <r>
      <rPr>
        <sz val="11"/>
        <rFont val="Arial"/>
        <family val="2"/>
      </rPr>
      <t>)</t>
    </r>
  </si>
  <si>
    <t>TIP IB01776</t>
    <phoneticPr fontId="0"/>
  </si>
  <si>
    <t>Create Reference Objects for eSSD COMPASS</t>
    <phoneticPr fontId="0"/>
  </si>
  <si>
    <t>IT0000000022202002270002</t>
    <phoneticPr fontId="0"/>
  </si>
  <si>
    <r>
      <t>TIP PRAS eSSD COMPASS</t>
    </r>
    <r>
      <rPr>
        <sz val="11"/>
        <rFont val="ＭＳ Ｐゴシック"/>
        <family val="3"/>
        <charset val="128"/>
      </rPr>
      <t>向け</t>
    </r>
    <r>
      <rPr>
        <sz val="11"/>
        <rFont val="Arial"/>
        <family val="2"/>
      </rPr>
      <t>(XXVCMPSSSD)</t>
    </r>
    <r>
      <rPr>
        <sz val="11"/>
        <rFont val="ＭＳ Ｐゴシック"/>
        <family val="3"/>
        <charset val="128"/>
      </rPr>
      <t>オブジェクト開示</t>
    </r>
    <r>
      <rPr>
        <sz val="11"/>
        <rFont val="Arial"/>
        <family val="2"/>
      </rPr>
      <t>(ME-Sui</t>
    </r>
    <r>
      <rPr>
        <sz val="11"/>
        <rFont val="ＭＳ Ｐゴシック"/>
        <family val="3"/>
        <charset val="128"/>
      </rPr>
      <t>開発／適用</t>
    </r>
    <r>
      <rPr>
        <sz val="11"/>
        <rFont val="Arial"/>
        <family val="2"/>
      </rPr>
      <t>)</t>
    </r>
  </si>
  <si>
    <t>TIP IA01777</t>
    <phoneticPr fontId="0"/>
  </si>
  <si>
    <t>Adding of index in EHD Physical Inventory tables</t>
  </si>
  <si>
    <t>Adding additional index in EHD Physical Inventory table's
- TIPEHDD_PHYSINV_COMPS_MST
- TIPEHDD_PHYSINV_LINEDATA_IF
- TIPEHDD_PHYSINV_MODEL_MST
- TIPEHDD_PHYSINV_REGISTDATA_IF</t>
  </si>
  <si>
    <t>IT0000000022202002190001</t>
    <phoneticPr fontId="0"/>
  </si>
  <si>
    <r>
      <t>TIP PRAS PI</t>
    </r>
    <r>
      <rPr>
        <sz val="11"/>
        <rFont val="ＭＳ Ｐゴシック"/>
        <family val="3"/>
        <charset val="128"/>
      </rPr>
      <t>系</t>
    </r>
    <r>
      <rPr>
        <sz val="11"/>
        <rFont val="Arial"/>
        <family val="2"/>
      </rPr>
      <t>Add-On</t>
    </r>
    <r>
      <rPr>
        <sz val="11"/>
        <rFont val="ＭＳ Ｐゴシック"/>
        <family val="3"/>
        <charset val="128"/>
      </rPr>
      <t>テーブルへの</t>
    </r>
    <r>
      <rPr>
        <sz val="11"/>
        <rFont val="Arial"/>
        <family val="2"/>
      </rPr>
      <t>Index</t>
    </r>
    <r>
      <rPr>
        <sz val="11"/>
        <rFont val="ＭＳ Ｐゴシック"/>
        <family val="3"/>
        <charset val="128"/>
      </rPr>
      <t>追加対応</t>
    </r>
    <r>
      <rPr>
        <sz val="11"/>
        <rFont val="Arial"/>
        <family val="2"/>
      </rPr>
      <t xml:space="preserve">(TIP-ISD </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 xml:space="preserve"> ME-Sui </t>
    </r>
    <r>
      <rPr>
        <sz val="11"/>
        <rFont val="ＭＳ Ｐゴシック"/>
        <family val="3"/>
        <charset val="128"/>
      </rPr>
      <t>適用</t>
    </r>
    <r>
      <rPr>
        <sz val="11"/>
        <rFont val="Arial"/>
        <family val="2"/>
      </rPr>
      <t>)</t>
    </r>
  </si>
  <si>
    <t>TIP IA01778</t>
    <phoneticPr fontId="0"/>
  </si>
  <si>
    <t>Recovery of PR Approval Hierarchy for PCD 1 and 3</t>
  </si>
  <si>
    <t>Deferred Workflow stuck in pending status</t>
  </si>
  <si>
    <t>IT0000000020202002200001</t>
    <phoneticPr fontId="0"/>
  </si>
  <si>
    <r>
      <t>TIP PRAS PUR PRPO</t>
    </r>
    <r>
      <rPr>
        <sz val="11"/>
        <rFont val="ＭＳ Ｐゴシック"/>
        <family val="3"/>
        <charset val="128"/>
      </rPr>
      <t>承認フローのリカバリ対応</t>
    </r>
    <r>
      <rPr>
        <sz val="11"/>
        <rFont val="Arial"/>
        <family val="2"/>
      </rPr>
      <t>_20200219(TIP-ISD DB</t>
    </r>
    <r>
      <rPr>
        <sz val="11"/>
        <rFont val="ＭＳ Ｐゴシック"/>
        <family val="3"/>
        <charset val="128"/>
      </rPr>
      <t>更新</t>
    </r>
    <r>
      <rPr>
        <sz val="11"/>
        <rFont val="Arial"/>
        <family val="2"/>
      </rPr>
      <t>)</t>
    </r>
  </si>
  <si>
    <t>TIP IA01779</t>
    <phoneticPr fontId="0"/>
  </si>
  <si>
    <t>Recovery of PR Approval Hierarchy for MQA4</t>
  </si>
  <si>
    <t>IT0000000020202002200002</t>
    <phoneticPr fontId="0"/>
  </si>
  <si>
    <r>
      <t>TIP PRAS PUR PRPO</t>
    </r>
    <r>
      <rPr>
        <sz val="11"/>
        <rFont val="ＭＳ Ｐゴシック"/>
        <family val="3"/>
        <charset val="128"/>
      </rPr>
      <t>承認フローのリカバリ対応</t>
    </r>
    <r>
      <rPr>
        <sz val="11"/>
        <rFont val="Arial"/>
        <family val="2"/>
      </rPr>
      <t>_20200220(TIP-ISD DB</t>
    </r>
    <r>
      <rPr>
        <sz val="11"/>
        <rFont val="ＭＳ Ｐゴシック"/>
        <family val="3"/>
        <charset val="128"/>
      </rPr>
      <t>更新</t>
    </r>
    <r>
      <rPr>
        <sz val="11"/>
        <rFont val="Arial"/>
        <family val="2"/>
      </rPr>
      <t>)</t>
    </r>
  </si>
  <si>
    <t>TIP IA01780</t>
  </si>
  <si>
    <t>Recovery of error encounter in MDS IA interface(Conversion process)</t>
  </si>
  <si>
    <t>Upon interface of MDS BU from PRAS IA to GAIA, error in conversion was encountered due to lacking set-up in IA attribute 17 for PRD sub-inventory(Revaluation cost transaction).</t>
  </si>
  <si>
    <t>IT0000000020202002200003</t>
    <phoneticPr fontId="0"/>
  </si>
  <si>
    <r>
      <t>TIP PRAS MDS</t>
    </r>
    <r>
      <rPr>
        <sz val="11"/>
        <rFont val="ＭＳ Ｐゴシック"/>
        <family val="3"/>
        <charset val="128"/>
      </rPr>
      <t>データ</t>
    </r>
    <r>
      <rPr>
        <sz val="11"/>
        <rFont val="Arial"/>
        <family val="2"/>
      </rPr>
      <t xml:space="preserve"> GAIA </t>
    </r>
    <r>
      <rPr>
        <sz val="11"/>
        <rFont val="ＭＳ Ｐゴシック"/>
        <family val="3"/>
        <charset val="128"/>
      </rPr>
      <t>インターフェースデータリカバリ対応</t>
    </r>
    <r>
      <rPr>
        <sz val="11"/>
        <rFont val="Arial"/>
        <family val="2"/>
      </rPr>
      <t>_20200203(TIP-ISD DB</t>
    </r>
    <r>
      <rPr>
        <sz val="11"/>
        <rFont val="ＭＳ Ｐゴシック"/>
        <family val="3"/>
        <charset val="128"/>
      </rPr>
      <t>更新</t>
    </r>
    <r>
      <rPr>
        <sz val="11"/>
        <rFont val="Arial"/>
        <family val="2"/>
      </rPr>
      <t>)</t>
    </r>
  </si>
  <si>
    <t>TIP IB01781</t>
  </si>
  <si>
    <t>Regarding DRN server will migrate for aging.</t>
    <phoneticPr fontId="0"/>
  </si>
  <si>
    <t>IT0000000022202003100001</t>
    <phoneticPr fontId="0"/>
  </si>
  <si>
    <r>
      <t xml:space="preserve">TIP PRAS </t>
    </r>
    <r>
      <rPr>
        <sz val="11"/>
        <rFont val="ＭＳ Ｐゴシック"/>
        <family val="3"/>
        <charset val="128"/>
      </rPr>
      <t>戻入システムサーバ老朽化更新に伴う接続情報変更対応</t>
    </r>
    <r>
      <rPr>
        <sz val="11"/>
        <rFont val="Arial"/>
        <family val="2"/>
      </rPr>
      <t>(Request for HLL)</t>
    </r>
  </si>
  <si>
    <t>TIP IB01782</t>
    <phoneticPr fontId="0"/>
  </si>
  <si>
    <t>GigaCC server Password change for CCPH 2020-Feb(Request for HLL)</t>
    <phoneticPr fontId="0"/>
  </si>
  <si>
    <t>IT0000000020202002210001</t>
  </si>
  <si>
    <r>
      <t>TIP PRAS GigaCC</t>
    </r>
    <r>
      <rPr>
        <sz val="11"/>
        <rFont val="ＭＳ Ｐゴシック"/>
        <family val="3"/>
        <charset val="128"/>
      </rPr>
      <t>パスワード変更</t>
    </r>
    <r>
      <rPr>
        <sz val="11"/>
        <rFont val="Arial"/>
        <family val="2"/>
      </rPr>
      <t xml:space="preserve"> CCPH 202002(Request for HLL)</t>
    </r>
  </si>
  <si>
    <t>TIP IA01783</t>
    <phoneticPr fontId="0"/>
  </si>
  <si>
    <t>Enhancement of ePR Notification</t>
    <phoneticPr fontId="0"/>
  </si>
  <si>
    <t>To add oracl URL Link</t>
  </si>
  <si>
    <t>IT0000000022202002260001</t>
    <phoneticPr fontId="0"/>
  </si>
  <si>
    <r>
      <t>TIP PRAS PR</t>
    </r>
    <r>
      <rPr>
        <sz val="11"/>
        <rFont val="ＭＳ Ｐゴシック"/>
        <family val="3"/>
        <charset val="128"/>
      </rPr>
      <t>通知機能の機能拡張</t>
    </r>
    <r>
      <rPr>
        <sz val="11"/>
        <rFont val="Arial"/>
        <family val="2"/>
      </rPr>
      <t>(TIP-ISD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</si>
  <si>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IA01784</t>
    <phoneticPr fontId="0"/>
  </si>
  <si>
    <t>Incorrect setup of item type 'FG' instead of 'Purchased item'</t>
  </si>
  <si>
    <t>IT0000000020202003030001</t>
    <phoneticPr fontId="0"/>
  </si>
  <si>
    <r>
      <t>TIP PRAS VMI</t>
    </r>
    <r>
      <rPr>
        <sz val="11"/>
        <rFont val="ＭＳ Ｐゴシック"/>
        <family val="3"/>
        <charset val="128"/>
      </rPr>
      <t>払出しエラー</t>
    </r>
    <r>
      <rPr>
        <sz val="11"/>
        <rFont val="Arial"/>
        <family val="2"/>
      </rPr>
      <t>(PR</t>
    </r>
    <r>
      <rPr>
        <sz val="11"/>
        <rFont val="ＭＳ Ｐゴシック"/>
        <family val="3"/>
        <charset val="128"/>
      </rPr>
      <t>なし</t>
    </r>
    <r>
      <rPr>
        <sz val="11"/>
        <rFont val="Arial"/>
        <family val="2"/>
      </rPr>
      <t>)</t>
    </r>
    <r>
      <rPr>
        <sz val="11"/>
        <rFont val="ＭＳ Ｐゴシック"/>
        <family val="3"/>
        <charset val="128"/>
      </rPr>
      <t>リカバリ対応</t>
    </r>
    <r>
      <rPr>
        <sz val="11"/>
        <rFont val="Arial"/>
        <family val="2"/>
      </rPr>
      <t>_20200228(ME-Sui DB</t>
    </r>
    <r>
      <rPr>
        <sz val="11"/>
        <rFont val="ＭＳ Ｐゴシック"/>
        <family val="3"/>
        <charset val="128"/>
      </rPr>
      <t>更新</t>
    </r>
    <r>
      <rPr>
        <sz val="11"/>
        <rFont val="Arial"/>
        <family val="2"/>
      </rPr>
      <t>)</t>
    </r>
  </si>
  <si>
    <t>TIP IA01785</t>
    <phoneticPr fontId="0"/>
  </si>
  <si>
    <t>Recovery of Error in PCM_PORCI_INTERFACE and MTL_TRANSACTIONS_INTERFACE</t>
  </si>
  <si>
    <t>Delayed sending of data from PMS to PRAS</t>
  </si>
  <si>
    <r>
      <t xml:space="preserve">TIP PRAS </t>
    </r>
    <r>
      <rPr>
        <sz val="11"/>
        <rFont val="ＭＳ Ｐゴシック"/>
        <family val="3"/>
        <charset val="128"/>
      </rPr>
      <t>過去日の</t>
    </r>
    <r>
      <rPr>
        <sz val="11"/>
        <rFont val="Arial"/>
        <family val="2"/>
      </rPr>
      <t>VMI</t>
    </r>
    <r>
      <rPr>
        <sz val="11"/>
        <rFont val="ＭＳ Ｐゴシック"/>
        <family val="3"/>
        <charset val="128"/>
      </rPr>
      <t>払出データのリカバリ対応</t>
    </r>
    <r>
      <rPr>
        <sz val="11"/>
        <rFont val="Arial"/>
        <family val="2"/>
      </rPr>
      <t>_20200228(ME-Sui DB</t>
    </r>
    <r>
      <rPr>
        <sz val="11"/>
        <rFont val="ＭＳ Ｐゴシック"/>
        <family val="3"/>
        <charset val="128"/>
      </rPr>
      <t>更新</t>
    </r>
    <r>
      <rPr>
        <sz val="11"/>
        <rFont val="Arial"/>
        <family val="2"/>
      </rPr>
      <t>)</t>
    </r>
  </si>
  <si>
    <t>TIP IA01786</t>
    <phoneticPr fontId="0"/>
  </si>
  <si>
    <t>Items transacted cannot proceed to PRAS transaction due to wrong cost center. Incorrect user has picked up items with no cost center registered to specify its transaction type for charging.</t>
  </si>
  <si>
    <r>
      <t>TIP PRAS PCM_WHSE_ISSUE_IND</t>
    </r>
    <r>
      <rPr>
        <sz val="11"/>
        <rFont val="ＭＳ Ｐゴシック"/>
        <family val="3"/>
        <charset val="128"/>
      </rPr>
      <t>のリカバリ対応</t>
    </r>
    <r>
      <rPr>
        <sz val="11"/>
        <rFont val="Arial"/>
        <family val="2"/>
      </rPr>
      <t>_20200228(TIP-ISD DB</t>
    </r>
    <r>
      <rPr>
        <sz val="11"/>
        <rFont val="ＭＳ Ｐゴシック"/>
        <family val="3"/>
        <charset val="128"/>
      </rPr>
      <t>更新</t>
    </r>
    <r>
      <rPr>
        <sz val="11"/>
        <rFont val="Arial"/>
        <family val="2"/>
      </rPr>
      <t>)</t>
    </r>
  </si>
  <si>
    <t>TIP IA01787</t>
    <phoneticPr fontId="0"/>
  </si>
  <si>
    <t>Recovery on HDD Scrap on Wrong Defect Description</t>
  </si>
  <si>
    <t>Urgent recovery for month end closing. Incorrect defect type input in T11745834 tag number.</t>
  </si>
  <si>
    <t>IT0000000020202003030005</t>
    <phoneticPr fontId="0"/>
  </si>
  <si>
    <r>
      <t>TIP PRAS Scrap Diffect Code</t>
    </r>
    <r>
      <rPr>
        <sz val="11"/>
        <rFont val="ＭＳ Ｐゴシック"/>
        <family val="3"/>
        <charset val="128"/>
      </rPr>
      <t>誤入力によるリカバリ対応</t>
    </r>
    <r>
      <rPr>
        <sz val="11"/>
        <rFont val="Arial"/>
        <family val="2"/>
      </rPr>
      <t>_20200228(TIP-ISD DB</t>
    </r>
    <r>
      <rPr>
        <sz val="11"/>
        <rFont val="ＭＳ Ｐゴシック"/>
        <family val="3"/>
        <charset val="128"/>
      </rPr>
      <t>更新</t>
    </r>
    <r>
      <rPr>
        <sz val="11"/>
        <rFont val="Arial"/>
        <family val="2"/>
      </rPr>
      <t>)</t>
    </r>
  </si>
  <si>
    <t>TIP IA01788</t>
  </si>
  <si>
    <t>Recovery of Purchase Master Registration Error - Multi-byte characters</t>
  </si>
  <si>
    <r>
      <t>(</t>
    </r>
    <r>
      <rPr>
        <sz val="11"/>
        <rFont val="ＭＳ Ｐゴシック"/>
        <family val="3"/>
        <charset val="128"/>
      </rPr>
      <t>ファイル修正及び再送のため</t>
    </r>
    <r>
      <rPr>
        <sz val="11"/>
        <rFont val="Arial"/>
        <family val="2"/>
      </rPr>
      <t>)</t>
    </r>
  </si>
  <si>
    <t>TIP IA01789</t>
    <phoneticPr fontId="0"/>
  </si>
  <si>
    <t>Enhancement of SSD PN Validation Program</t>
    <phoneticPr fontId="0"/>
  </si>
  <si>
    <r>
      <t>IS</t>
    </r>
    <r>
      <rPr>
        <sz val="11"/>
        <rFont val="ＭＳ Ｐゴシック"/>
        <family val="3"/>
        <charset val="128"/>
      </rPr>
      <t>起案</t>
    </r>
  </si>
  <si>
    <t>IT0000000022202003040001</t>
    <phoneticPr fontId="0"/>
  </si>
  <si>
    <r>
      <t>TIP PRAS BOM</t>
    </r>
    <r>
      <rPr>
        <sz val="11"/>
        <rFont val="ＭＳ Ｐゴシック"/>
        <family val="3"/>
        <charset val="128"/>
      </rPr>
      <t>変更時の承認機能の不具合修正</t>
    </r>
    <r>
      <rPr>
        <sz val="11"/>
        <rFont val="Arial"/>
        <family val="2"/>
      </rPr>
      <t xml:space="preserve">_20200305(TIP-ISD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</si>
  <si>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IA01790</t>
  </si>
  <si>
    <t>Recovery of PR Approval Hierarchy for HRD5</t>
  </si>
  <si>
    <t>Cannot proceed with HRD5 revisioin. Encountered errror: Exact fetch more than number of requested rows. + button in PR requestor field was disbaled</t>
  </si>
  <si>
    <t>IT0000000020202003090001</t>
    <phoneticPr fontId="0"/>
  </si>
  <si>
    <r>
      <t>TIP PRAS PUR PRPO</t>
    </r>
    <r>
      <rPr>
        <sz val="11"/>
        <rFont val="ＭＳ Ｐゴシック"/>
        <family val="3"/>
        <charset val="128"/>
      </rPr>
      <t>承認フローのリカバリ対応</t>
    </r>
    <r>
      <rPr>
        <sz val="11"/>
        <rFont val="Arial"/>
        <family val="2"/>
      </rPr>
      <t>_20200303(TIP-ISD DB</t>
    </r>
    <r>
      <rPr>
        <sz val="11"/>
        <rFont val="ＭＳ Ｐゴシック"/>
        <family val="3"/>
        <charset val="128"/>
      </rPr>
      <t>更新</t>
    </r>
    <r>
      <rPr>
        <sz val="11"/>
        <rFont val="Arial"/>
        <family val="2"/>
      </rPr>
      <t>)</t>
    </r>
  </si>
  <si>
    <t>TIP IA01791</t>
  </si>
  <si>
    <t>IT0000000020202003100001</t>
    <phoneticPr fontId="0"/>
  </si>
  <si>
    <r>
      <t>TIP PRAS</t>
    </r>
    <r>
      <rPr>
        <sz val="11"/>
        <rFont val="ＭＳ Ｐゴシック"/>
        <family val="3"/>
        <charset val="128"/>
      </rPr>
      <t>完了しないコンカレントリクエストの強制終了</t>
    </r>
    <r>
      <rPr>
        <sz val="11"/>
        <rFont val="Arial"/>
        <family val="2"/>
      </rPr>
      <t>_20200309(ME-Sui DB</t>
    </r>
    <r>
      <rPr>
        <sz val="11"/>
        <rFont val="ＭＳ Ｐゴシック"/>
        <family val="3"/>
        <charset val="128"/>
      </rPr>
      <t>更新</t>
    </r>
    <r>
      <rPr>
        <sz val="11"/>
        <rFont val="Arial"/>
        <family val="2"/>
      </rPr>
      <t>)</t>
    </r>
  </si>
  <si>
    <t>TIP IA01792</t>
  </si>
  <si>
    <t>IT0000000020202003100002</t>
    <phoneticPr fontId="0"/>
  </si>
  <si>
    <r>
      <t>TIP PRAS</t>
    </r>
    <r>
      <rPr>
        <sz val="11"/>
        <rFont val="ＭＳ Ｐゴシック"/>
        <family val="3"/>
        <charset val="128"/>
      </rPr>
      <t>完了しないコンカレントリクエストの強制終了</t>
    </r>
    <r>
      <rPr>
        <sz val="11"/>
        <rFont val="Arial"/>
        <family val="2"/>
      </rPr>
      <t>_20200310(ME-Sui DB</t>
    </r>
    <r>
      <rPr>
        <sz val="11"/>
        <rFont val="ＭＳ Ｐゴシック"/>
        <family val="3"/>
        <charset val="128"/>
      </rPr>
      <t>更新</t>
    </r>
    <r>
      <rPr>
        <sz val="11"/>
        <rFont val="Arial"/>
        <family val="2"/>
      </rPr>
      <t>)</t>
    </r>
  </si>
  <si>
    <t>TIP IA01793</t>
    <phoneticPr fontId="0"/>
  </si>
  <si>
    <t>2020 A-B TIP VMI Operation Calendar</t>
    <phoneticPr fontId="0"/>
  </si>
  <si>
    <t>Schedule Details for 2020 A/B TIP VMI Operation Calendar</t>
  </si>
  <si>
    <t>TIP IB01794</t>
    <phoneticPr fontId="0"/>
  </si>
  <si>
    <t>Modification of ASN Creation Process for TET</t>
    <phoneticPr fontId="0"/>
  </si>
  <si>
    <t>IT0000000022202003190001</t>
    <phoneticPr fontId="0"/>
  </si>
  <si>
    <r>
      <t>TIP PRAS ASN</t>
    </r>
    <r>
      <rPr>
        <sz val="11"/>
        <rFont val="ＭＳ Ｐゴシック"/>
        <family val="3"/>
        <charset val="128"/>
      </rPr>
      <t>作成</t>
    </r>
    <r>
      <rPr>
        <sz val="11"/>
        <rFont val="Arial"/>
        <family val="2"/>
      </rPr>
      <t>TET</t>
    </r>
    <r>
      <rPr>
        <sz val="11"/>
        <rFont val="ＭＳ Ｐゴシック"/>
        <family val="3"/>
        <charset val="128"/>
      </rPr>
      <t>送信拡張</t>
    </r>
    <r>
      <rPr>
        <sz val="11"/>
        <rFont val="Arial"/>
        <family val="2"/>
      </rPr>
      <t xml:space="preserve">(ME-Sui </t>
    </r>
    <r>
      <rPr>
        <sz val="11"/>
        <rFont val="ＭＳ Ｐゴシック"/>
        <family val="3"/>
        <charset val="128"/>
      </rPr>
      <t>開発適用／</t>
    </r>
    <r>
      <rPr>
        <sz val="11"/>
        <rFont val="Arial"/>
        <family val="2"/>
      </rPr>
      <t>Request for HLL)</t>
    </r>
  </si>
  <si>
    <t>TIP IA01796</t>
    <phoneticPr fontId="0"/>
  </si>
  <si>
    <t>Cancellation of Billing Statement 2003 BS#0000938 in PRAS AR interface table</t>
  </si>
  <si>
    <t>IT0000000020202003310002</t>
    <phoneticPr fontId="0"/>
  </si>
  <si>
    <r>
      <t xml:space="preserve">TIP PRAS GAIA </t>
    </r>
    <r>
      <rPr>
        <sz val="11"/>
        <rFont val="ＭＳ Ｐゴシック"/>
        <family val="3"/>
        <charset val="128"/>
      </rPr>
      <t>インターフェースデータリカバリ対応</t>
    </r>
    <r>
      <rPr>
        <sz val="11"/>
        <rFont val="Arial"/>
        <family val="2"/>
      </rPr>
      <t>_20200325(TIP-ISD DB</t>
    </r>
    <r>
      <rPr>
        <sz val="11"/>
        <rFont val="ＭＳ Ｐゴシック"/>
        <family val="3"/>
        <charset val="128"/>
      </rPr>
      <t>更新</t>
    </r>
    <r>
      <rPr>
        <sz val="11"/>
        <rFont val="Arial"/>
        <family val="2"/>
      </rPr>
      <t>)</t>
    </r>
  </si>
  <si>
    <t>TIP IA01795</t>
    <phoneticPr fontId="0"/>
  </si>
  <si>
    <t>PRAS 2020 Accounting Calendar set up</t>
  </si>
  <si>
    <t>For 2020 Fiscal Year Set up</t>
  </si>
  <si>
    <t>TIP IB01797</t>
    <phoneticPr fontId="0"/>
  </si>
  <si>
    <t>Recovery of eSSD PO import 20200324</t>
    <phoneticPr fontId="0"/>
  </si>
  <si>
    <t>IT0000000020202003300001</t>
    <phoneticPr fontId="0"/>
  </si>
  <si>
    <r>
      <t>TIP PRAS eSSD PO</t>
    </r>
    <r>
      <rPr>
        <sz val="11"/>
        <rFont val="ＭＳ Ｐゴシック"/>
        <family val="3"/>
        <charset val="128"/>
      </rPr>
      <t>取込みエラーリカバリ</t>
    </r>
    <r>
      <rPr>
        <sz val="11"/>
        <rFont val="Arial"/>
        <family val="2"/>
      </rPr>
      <t xml:space="preserve"> 20200324(ME-Sui DB</t>
    </r>
    <r>
      <rPr>
        <sz val="11"/>
        <rFont val="ＭＳ Ｐゴシック"/>
        <family val="3"/>
        <charset val="128"/>
      </rPr>
      <t>更新</t>
    </r>
    <r>
      <rPr>
        <sz val="11"/>
        <rFont val="Arial"/>
        <family val="2"/>
      </rPr>
      <t>)</t>
    </r>
  </si>
  <si>
    <t>TIP IB01798</t>
    <phoneticPr fontId="0"/>
  </si>
  <si>
    <t>Modification for eSSD GPN-Neo separation(Request for HLL)</t>
    <phoneticPr fontId="0"/>
  </si>
  <si>
    <t>IT0000000022202003300001</t>
    <phoneticPr fontId="0"/>
  </si>
  <si>
    <r>
      <t>TIP PRAS eSSD GPN-Neo</t>
    </r>
    <r>
      <rPr>
        <sz val="11"/>
        <rFont val="ＭＳ Ｐゴシック"/>
        <family val="3"/>
        <charset val="128"/>
      </rPr>
      <t>分離対応</t>
    </r>
    <r>
      <rPr>
        <sz val="11"/>
        <rFont val="Arial"/>
        <family val="2"/>
      </rPr>
      <t xml:space="preserve">(ME-Sui </t>
    </r>
    <r>
      <rPr>
        <sz val="11"/>
        <rFont val="ＭＳ Ｐゴシック"/>
        <family val="3"/>
        <charset val="128"/>
      </rPr>
      <t>開発適用／</t>
    </r>
    <r>
      <rPr>
        <sz val="11"/>
        <rFont val="Arial"/>
        <family val="2"/>
      </rPr>
      <t>Request for HLL)</t>
    </r>
  </si>
  <si>
    <t>TIP IA01799</t>
  </si>
  <si>
    <t>Rerouting of Approval for HDD QLC Transactions</t>
    <phoneticPr fontId="0"/>
  </si>
  <si>
    <t>Need to settle all QLC transactions until March 31, 2020 due to month-end cut off and semestral closing. Approvers not available</t>
  </si>
  <si>
    <t>IT0000000020202003310001</t>
    <phoneticPr fontId="0"/>
  </si>
  <si>
    <r>
      <t>TIP PRAS HDD Scrap</t>
    </r>
    <r>
      <rPr>
        <sz val="11"/>
        <rFont val="ＭＳ Ｐゴシック"/>
        <family val="3"/>
        <charset val="128"/>
      </rPr>
      <t>承認者変更対応</t>
    </r>
    <r>
      <rPr>
        <sz val="11"/>
        <rFont val="Arial"/>
        <family val="2"/>
      </rPr>
      <t>_20200330(TIP-ISD DB</t>
    </r>
    <r>
      <rPr>
        <sz val="11"/>
        <rFont val="ＭＳ Ｐゴシック"/>
        <family val="3"/>
        <charset val="128"/>
      </rPr>
      <t>更新</t>
    </r>
    <r>
      <rPr>
        <sz val="11"/>
        <rFont val="Arial"/>
        <family val="2"/>
      </rPr>
      <t>)</t>
    </r>
  </si>
  <si>
    <t>TIP IA01800</t>
  </si>
  <si>
    <t>For SR EHD582771 Item HDEPM41DAB51F because packing_inst_balnce shortage, packing instructions not created.</t>
  </si>
  <si>
    <t>IT0000000020202004030001</t>
    <phoneticPr fontId="0"/>
  </si>
  <si>
    <r>
      <t>TIP PRAS Packing Instructions</t>
    </r>
    <r>
      <rPr>
        <sz val="11"/>
        <rFont val="ＭＳ Ｐゴシック"/>
        <family val="3"/>
        <charset val="128"/>
      </rPr>
      <t>未送信リカバリ</t>
    </r>
    <r>
      <rPr>
        <sz val="11"/>
        <rFont val="Arial"/>
        <family val="2"/>
      </rPr>
      <t>_20200320(TIP-ISD DB</t>
    </r>
    <r>
      <rPr>
        <sz val="11"/>
        <rFont val="ＭＳ Ｐゴシック"/>
        <family val="3"/>
        <charset val="128"/>
      </rPr>
      <t>更新</t>
    </r>
    <r>
      <rPr>
        <sz val="11"/>
        <rFont val="Arial"/>
        <family val="2"/>
      </rPr>
      <t>)</t>
    </r>
  </si>
  <si>
    <t>TIP IA01801</t>
    <phoneticPr fontId="0"/>
  </si>
  <si>
    <t>User cannot proceed with PR submission due to submitted PR approval hierarchy stuck in Pending Status.</t>
  </si>
  <si>
    <t>IT0000000020202004030002</t>
    <phoneticPr fontId="0"/>
  </si>
  <si>
    <r>
      <t>TIP PRAS PUR PRPO</t>
    </r>
    <r>
      <rPr>
        <sz val="11"/>
        <rFont val="ＭＳ Ｐゴシック"/>
        <family val="3"/>
        <charset val="128"/>
      </rPr>
      <t>承認フローのリカバリ対応</t>
    </r>
    <r>
      <rPr>
        <sz val="11"/>
        <rFont val="Arial"/>
        <family val="2"/>
      </rPr>
      <t>_20200311(TIP-ISD DB</t>
    </r>
    <r>
      <rPr>
        <sz val="11"/>
        <rFont val="ＭＳ Ｐゴシック"/>
        <family val="3"/>
        <charset val="128"/>
      </rPr>
      <t>更新</t>
    </r>
    <r>
      <rPr>
        <sz val="11"/>
        <rFont val="Arial"/>
        <family val="2"/>
      </rPr>
      <t>)</t>
    </r>
  </si>
  <si>
    <t>TIP IA01802</t>
  </si>
  <si>
    <t>Performed Rollback for GL RCV hang up transactions</t>
  </si>
  <si>
    <t>Error encountered during interfaction of Receiving and Payroll due to period_name is not open in GAIA systems.</t>
  </si>
  <si>
    <t>IT0000000020202004090002</t>
    <phoneticPr fontId="0"/>
  </si>
  <si>
    <r>
      <t xml:space="preserve">TIP PRAS GAIA </t>
    </r>
    <r>
      <rPr>
        <sz val="11"/>
        <rFont val="ＭＳ Ｐゴシック"/>
        <family val="3"/>
        <charset val="128"/>
      </rPr>
      <t>インターフェースデータリカバリ対応</t>
    </r>
    <r>
      <rPr>
        <sz val="11"/>
        <rFont val="Arial"/>
        <family val="2"/>
      </rPr>
      <t>_20200407(TIP-ISD DB</t>
    </r>
    <r>
      <rPr>
        <sz val="11"/>
        <rFont val="ＭＳ Ｐゴシック"/>
        <family val="3"/>
        <charset val="128"/>
      </rPr>
      <t>更新</t>
    </r>
    <r>
      <rPr>
        <sz val="11"/>
        <rFont val="Arial"/>
        <family val="2"/>
      </rPr>
      <t>)</t>
    </r>
  </si>
  <si>
    <t>TIP IB01803</t>
    <phoneticPr fontId="0"/>
  </si>
  <si>
    <t>Create View for eSSD OUTPUT DEMAND Generation Tool</t>
    <phoneticPr fontId="0"/>
  </si>
  <si>
    <t>IT0000000022202004090002</t>
    <phoneticPr fontId="0"/>
  </si>
  <si>
    <r>
      <t>TIP PRAS DEMAND</t>
    </r>
    <r>
      <rPr>
        <sz val="11"/>
        <rFont val="ＭＳ Ｐゴシック"/>
        <family val="3"/>
        <charset val="128"/>
      </rPr>
      <t>変換ツール用</t>
    </r>
    <r>
      <rPr>
        <sz val="11"/>
        <rFont val="Arial"/>
        <family val="2"/>
      </rPr>
      <t>View</t>
    </r>
    <r>
      <rPr>
        <sz val="11"/>
        <rFont val="ＭＳ Ｐゴシック"/>
        <family val="3"/>
        <charset val="128"/>
      </rPr>
      <t>作成</t>
    </r>
    <r>
      <rPr>
        <sz val="11"/>
        <rFont val="Arial"/>
        <family val="2"/>
      </rPr>
      <t xml:space="preserve">(ME-Sui </t>
    </r>
    <r>
      <rPr>
        <sz val="11"/>
        <rFont val="ＭＳ Ｐゴシック"/>
        <family val="3"/>
        <charset val="128"/>
      </rPr>
      <t>開発適用</t>
    </r>
    <r>
      <rPr>
        <sz val="11"/>
        <rFont val="Arial"/>
        <family val="2"/>
      </rPr>
      <t>)</t>
    </r>
  </si>
  <si>
    <t>TIP IB01804</t>
    <phoneticPr fontId="0"/>
  </si>
  <si>
    <t>Recovery of SA GPN-Neo send process</t>
    <phoneticPr fontId="0"/>
  </si>
  <si>
    <t>IT0000000020202004090001</t>
    <phoneticPr fontId="0"/>
  </si>
  <si>
    <r>
      <t>TIP PRAS SA GPN-Neo</t>
    </r>
    <r>
      <rPr>
        <sz val="11"/>
        <rFont val="ＭＳ Ｐゴシック"/>
        <family val="3"/>
        <charset val="128"/>
      </rPr>
      <t>送信処理・データリカバリ</t>
    </r>
    <r>
      <rPr>
        <sz val="11"/>
        <rFont val="Arial"/>
        <family val="2"/>
      </rPr>
      <t xml:space="preserve">(ME-Sui </t>
    </r>
    <r>
      <rPr>
        <sz val="11"/>
        <rFont val="ＭＳ Ｐゴシック"/>
        <family val="3"/>
        <charset val="128"/>
      </rPr>
      <t>開発適用／</t>
    </r>
    <r>
      <rPr>
        <sz val="11"/>
        <rFont val="Arial"/>
        <family val="2"/>
      </rPr>
      <t>ME-Sui DB</t>
    </r>
    <r>
      <rPr>
        <sz val="11"/>
        <rFont val="ＭＳ Ｐゴシック"/>
        <family val="3"/>
        <charset val="128"/>
      </rPr>
      <t>更新</t>
    </r>
    <r>
      <rPr>
        <sz val="11"/>
        <rFont val="Arial"/>
        <family val="2"/>
      </rPr>
      <t>)</t>
    </r>
  </si>
  <si>
    <t>TIP IB01805</t>
    <phoneticPr fontId="0"/>
  </si>
  <si>
    <t>PRD information linkage for KIOXIA OCEAN</t>
    <phoneticPr fontId="0"/>
  </si>
  <si>
    <t>IT0000000022202004100001</t>
    <phoneticPr fontId="0"/>
  </si>
  <si>
    <r>
      <t>TIP PRAS PRD</t>
    </r>
    <r>
      <rPr>
        <sz val="11"/>
        <rFont val="ＭＳ Ｐゴシック"/>
        <family val="3"/>
        <charset val="128"/>
      </rPr>
      <t>情報</t>
    </r>
    <r>
      <rPr>
        <sz val="11"/>
        <rFont val="Arial"/>
        <family val="2"/>
      </rPr>
      <t xml:space="preserve"> KIOXIA OCEAN</t>
    </r>
    <r>
      <rPr>
        <sz val="11"/>
        <rFont val="ＭＳ Ｐゴシック"/>
        <family val="3"/>
        <charset val="128"/>
      </rPr>
      <t>連携</t>
    </r>
    <r>
      <rPr>
        <sz val="11"/>
        <rFont val="Arial"/>
        <family val="2"/>
      </rPr>
      <t xml:space="preserve">(ME-Sui </t>
    </r>
    <r>
      <rPr>
        <sz val="11"/>
        <rFont val="ＭＳ Ｐゴシック"/>
        <family val="3"/>
        <charset val="128"/>
      </rPr>
      <t>開発適用</t>
    </r>
    <r>
      <rPr>
        <sz val="11"/>
        <rFont val="Arial"/>
        <family val="2"/>
      </rPr>
      <t>)</t>
    </r>
  </si>
  <si>
    <t>TIP IA01806</t>
  </si>
  <si>
    <t>Modification of Electronic Users Validation System</t>
  </si>
  <si>
    <t>Modifcation of Approval Flow for Manager level due to Jsox findings last Nov-19. Also period date will be change from May to June</t>
  </si>
  <si>
    <t>IT0000000022202005110001</t>
    <phoneticPr fontId="0"/>
  </si>
  <si>
    <r>
      <t>TIP PRAS EUVS</t>
    </r>
    <r>
      <rPr>
        <sz val="11"/>
        <rFont val="ＭＳ Ｐゴシック"/>
        <family val="3"/>
        <charset val="128"/>
      </rPr>
      <t>機能の修正適用</t>
    </r>
    <r>
      <rPr>
        <sz val="11"/>
        <rFont val="Arial"/>
        <family val="2"/>
      </rPr>
      <t>(TIP-ISD</t>
    </r>
    <r>
      <rPr>
        <sz val="11"/>
        <rFont val="ＭＳ Ｐゴシック"/>
        <family val="3"/>
        <charset val="128"/>
      </rPr>
      <t>改修</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Request for HLL)</t>
    </r>
  </si>
  <si>
    <t>TIP IB01807</t>
    <phoneticPr fontId="0"/>
  </si>
  <si>
    <t>GigaCC server Password change_TDSC_2020-May(Request for HLL)</t>
    <phoneticPr fontId="0"/>
  </si>
  <si>
    <t>IT0000000020202005110001</t>
    <phoneticPr fontId="0"/>
  </si>
  <si>
    <r>
      <t>TIP PRAS GigaCC</t>
    </r>
    <r>
      <rPr>
        <sz val="11"/>
        <rFont val="ＭＳ Ｐゴシック"/>
        <family val="3"/>
        <charset val="128"/>
      </rPr>
      <t>パスワード変更</t>
    </r>
    <r>
      <rPr>
        <sz val="11"/>
        <rFont val="Arial"/>
        <family val="2"/>
      </rPr>
      <t xml:space="preserve"> TDSC 202005 (Request for HLL)</t>
    </r>
  </si>
  <si>
    <t>TIP IB01808</t>
    <phoneticPr fontId="0"/>
  </si>
  <si>
    <t>Recovery of ASN send process</t>
    <phoneticPr fontId="0"/>
  </si>
  <si>
    <t>IT0000000020202005110002</t>
    <phoneticPr fontId="0"/>
  </si>
  <si>
    <r>
      <t>TIP PRAS ASN</t>
    </r>
    <r>
      <rPr>
        <sz val="11"/>
        <rFont val="ＭＳ Ｐゴシック"/>
        <family val="3"/>
        <charset val="128"/>
      </rPr>
      <t>送信処理リカバリ</t>
    </r>
    <r>
      <rPr>
        <sz val="11"/>
        <rFont val="Arial"/>
        <family val="2"/>
      </rPr>
      <t>_20200423(ME-Sui DB</t>
    </r>
    <r>
      <rPr>
        <sz val="11"/>
        <rFont val="ＭＳ Ｐゴシック"/>
        <family val="3"/>
        <charset val="128"/>
      </rPr>
      <t>更新</t>
    </r>
    <r>
      <rPr>
        <sz val="11"/>
        <rFont val="Arial"/>
        <family val="2"/>
      </rPr>
      <t>)</t>
    </r>
  </si>
  <si>
    <t>TIP IB01809</t>
    <phoneticPr fontId="0"/>
  </si>
  <si>
    <t>Update of EMC master_20200507</t>
    <phoneticPr fontId="0"/>
  </si>
  <si>
    <t>IT0000000020202005110004</t>
    <phoneticPr fontId="0"/>
  </si>
  <si>
    <r>
      <t>TIP PRAS EMC</t>
    </r>
    <r>
      <rPr>
        <sz val="11"/>
        <rFont val="ＭＳ Ｐゴシック"/>
        <family val="3"/>
        <charset val="128"/>
      </rPr>
      <t>マスタ修正</t>
    </r>
    <r>
      <rPr>
        <sz val="11"/>
        <rFont val="Arial"/>
        <family val="2"/>
      </rPr>
      <t>_20200507(ME-Sui DB</t>
    </r>
    <r>
      <rPr>
        <sz val="11"/>
        <rFont val="ＭＳ Ｐゴシック"/>
        <family val="3"/>
        <charset val="128"/>
      </rPr>
      <t>更新</t>
    </r>
    <r>
      <rPr>
        <sz val="11"/>
        <rFont val="Arial"/>
        <family val="2"/>
      </rPr>
      <t>)</t>
    </r>
  </si>
  <si>
    <t>TIP IB01810</t>
    <phoneticPr fontId="0"/>
  </si>
  <si>
    <t>Import recovery for Modified Payment Term ESD PO</t>
    <phoneticPr fontId="0"/>
  </si>
  <si>
    <t>IT0000000020202005110005</t>
    <phoneticPr fontId="0"/>
  </si>
  <si>
    <r>
      <t>TIP PRAS ESD Payment Term</t>
    </r>
    <r>
      <rPr>
        <sz val="11"/>
        <rFont val="ＭＳ Ｐゴシック"/>
        <family val="3"/>
        <charset val="128"/>
      </rPr>
      <t>修正</t>
    </r>
    <r>
      <rPr>
        <sz val="11"/>
        <rFont val="Arial"/>
        <family val="2"/>
      </rPr>
      <t>PO</t>
    </r>
    <r>
      <rPr>
        <sz val="11"/>
        <rFont val="ＭＳ Ｐゴシック"/>
        <family val="3"/>
        <charset val="128"/>
      </rPr>
      <t>取込</t>
    </r>
    <r>
      <rPr>
        <sz val="11"/>
        <rFont val="Arial"/>
        <family val="2"/>
      </rPr>
      <t>(ME-Sui DB</t>
    </r>
    <r>
      <rPr>
        <sz val="11"/>
        <rFont val="ＭＳ Ｐゴシック"/>
        <family val="3"/>
        <charset val="128"/>
      </rPr>
      <t>更新</t>
    </r>
    <r>
      <rPr>
        <sz val="11"/>
        <rFont val="Arial"/>
        <family val="2"/>
      </rPr>
      <t>)</t>
    </r>
  </si>
  <si>
    <t>TIP IB01811</t>
  </si>
  <si>
    <t>Recovery of SA GPN-Neo send process_20200515</t>
    <phoneticPr fontId="0"/>
  </si>
  <si>
    <t>IT0000000020202005190001</t>
    <phoneticPr fontId="0"/>
  </si>
  <si>
    <r>
      <t>TIP PRAS SA GPN-Neo</t>
    </r>
    <r>
      <rPr>
        <sz val="11"/>
        <rFont val="ＭＳ Ｐゴシック"/>
        <family val="3"/>
        <charset val="128"/>
      </rPr>
      <t>送信データリカバリ</t>
    </r>
    <r>
      <rPr>
        <sz val="11"/>
        <rFont val="Arial"/>
        <family val="2"/>
      </rPr>
      <t>_20200515(ME-Sui DB</t>
    </r>
    <r>
      <rPr>
        <sz val="11"/>
        <rFont val="ＭＳ Ｐゴシック"/>
        <family val="3"/>
        <charset val="128"/>
      </rPr>
      <t>更新</t>
    </r>
    <r>
      <rPr>
        <sz val="11"/>
        <rFont val="Arial"/>
        <family val="2"/>
      </rPr>
      <t>)</t>
    </r>
  </si>
  <si>
    <t>TIP IA01812</t>
  </si>
  <si>
    <t>Setup of EUVS approvers for administrator level</t>
  </si>
  <si>
    <t>Add setup on TIP_DEFAULT_VALUES for EUVS approval</t>
  </si>
  <si>
    <t>IT0000000020202006010001</t>
    <phoneticPr fontId="0"/>
  </si>
  <si>
    <r>
      <t>TIP PRAS EUVS</t>
    </r>
    <r>
      <rPr>
        <sz val="11"/>
        <rFont val="ＭＳ Ｐゴシック"/>
        <family val="3"/>
        <charset val="128"/>
      </rPr>
      <t>承認設定追加</t>
    </r>
    <r>
      <rPr>
        <sz val="11"/>
        <rFont val="Arial"/>
        <family val="2"/>
      </rPr>
      <t>(TIP-ISD DB</t>
    </r>
    <r>
      <rPr>
        <sz val="11"/>
        <rFont val="ＭＳ Ｐゴシック"/>
        <family val="3"/>
        <charset val="128"/>
      </rPr>
      <t>更新</t>
    </r>
    <r>
      <rPr>
        <sz val="11"/>
        <rFont val="Arial"/>
        <family val="2"/>
      </rPr>
      <t>)</t>
    </r>
  </si>
  <si>
    <t>TIP IA01813</t>
  </si>
  <si>
    <t>Performed rollback for GL Batch with error in GAIA</t>
  </si>
  <si>
    <t>Recovery of GL Batch GLCMNEBS_20200508_001. Data not transferred to GAIA GL</t>
  </si>
  <si>
    <t>IT0000000020202006040001</t>
    <phoneticPr fontId="0"/>
  </si>
  <si>
    <r>
      <t xml:space="preserve">TIP PRAS GAIA </t>
    </r>
    <r>
      <rPr>
        <sz val="11"/>
        <rFont val="ＭＳ Ｐゴシック"/>
        <family val="3"/>
        <charset val="128"/>
      </rPr>
      <t>インターフェースデータリカバリ対応</t>
    </r>
    <r>
      <rPr>
        <sz val="11"/>
        <rFont val="Arial"/>
        <family val="2"/>
      </rPr>
      <t>_20200601(TIP-ISD DB</t>
    </r>
    <r>
      <rPr>
        <sz val="11"/>
        <rFont val="ＭＳ Ｐゴシック"/>
        <family val="3"/>
        <charset val="128"/>
      </rPr>
      <t>更新</t>
    </r>
    <r>
      <rPr>
        <sz val="11"/>
        <rFont val="Arial"/>
        <family val="2"/>
      </rPr>
      <t>)</t>
    </r>
  </si>
  <si>
    <t>TIP IA01814</t>
  </si>
  <si>
    <t>Recovery for duplicate BS trx number during FIA closing for May 2020</t>
  </si>
  <si>
    <t>Some invoices failed to interface to GAIA starting May 22 until May 29. Per checking, there is one invoices that causes the other invoices to not proceed on interfacing 2005 BS#0000990.</t>
  </si>
  <si>
    <t>IT0000000020202006040002</t>
    <phoneticPr fontId="0"/>
  </si>
  <si>
    <r>
      <t xml:space="preserve">TIP PRAS GAIA </t>
    </r>
    <r>
      <rPr>
        <sz val="11"/>
        <rFont val="ＭＳ Ｐゴシック"/>
        <family val="3"/>
        <charset val="128"/>
      </rPr>
      <t>インターフェースデータリカバリ対応</t>
    </r>
    <r>
      <rPr>
        <sz val="11"/>
        <rFont val="Arial"/>
        <family val="2"/>
      </rPr>
      <t>_20200530(TIP-ISD DB</t>
    </r>
    <r>
      <rPr>
        <sz val="11"/>
        <rFont val="ＭＳ Ｐゴシック"/>
        <family val="3"/>
        <charset val="128"/>
      </rPr>
      <t>更新</t>
    </r>
    <r>
      <rPr>
        <sz val="11"/>
        <rFont val="Arial"/>
        <family val="2"/>
      </rPr>
      <t>)</t>
    </r>
  </si>
  <si>
    <t>TIP IA01815</t>
    <phoneticPr fontId="0"/>
  </si>
  <si>
    <t>Rollback process of EUVS for Manager Level and above</t>
    <phoneticPr fontId="0"/>
  </si>
  <si>
    <t>During EUVS period, there are some users that doesn't follow the new validation for EUVS w/c is to have approval for manager level and above. They are still accessing the other responsibility</t>
  </si>
  <si>
    <t>IT0000000020202006170001</t>
    <phoneticPr fontId="0"/>
  </si>
  <si>
    <r>
      <t>TIP PRAS EUVS</t>
    </r>
    <r>
      <rPr>
        <sz val="11"/>
        <rFont val="ＭＳ Ｐゴシック"/>
        <family val="3"/>
        <charset val="128"/>
      </rPr>
      <t>承認ステータスリカバリ</t>
    </r>
    <r>
      <rPr>
        <sz val="11"/>
        <rFont val="Arial"/>
        <family val="2"/>
      </rPr>
      <t>(TIP-ISD DB</t>
    </r>
    <r>
      <rPr>
        <sz val="11"/>
        <rFont val="ＭＳ Ｐゴシック"/>
        <family val="3"/>
        <charset val="128"/>
      </rPr>
      <t>更新</t>
    </r>
    <r>
      <rPr>
        <sz val="11"/>
        <rFont val="Arial"/>
        <family val="2"/>
      </rPr>
      <t>)</t>
    </r>
  </si>
  <si>
    <t>TIP IA01816</t>
  </si>
  <si>
    <t>No Price Setup for 20A CQ2 (Apr-Jun)</t>
  </si>
  <si>
    <t>There's no setup of price for 20A CQ2 (Apr~Jun 2020) in TIP_PRICE_MST</t>
  </si>
  <si>
    <t>IT0000000022202006090001</t>
    <phoneticPr fontId="0"/>
  </si>
  <si>
    <t>TIP IA01817</t>
    <phoneticPr fontId="0"/>
  </si>
  <si>
    <t>Enhancement of EHD Physical Inventory BOM Explosion Package</t>
    <phoneticPr fontId="0"/>
  </si>
  <si>
    <t>To enhance  EHD Physical Inventory BOM Explosion Package by adding validation for incorrect assy type uploaded
To remove hardcoded values during HSA explosion insertion in line data</t>
  </si>
  <si>
    <t>IT0000000022202006100001</t>
    <phoneticPr fontId="0"/>
  </si>
  <si>
    <r>
      <t>TIP PRAS EHD PI</t>
    </r>
    <r>
      <rPr>
        <sz val="11"/>
        <rFont val="ＭＳ Ｐゴシック"/>
        <family val="3"/>
        <charset val="128"/>
      </rPr>
      <t>用</t>
    </r>
    <r>
      <rPr>
        <sz val="11"/>
        <rFont val="Arial"/>
        <family val="2"/>
      </rPr>
      <t>BOM</t>
    </r>
    <r>
      <rPr>
        <sz val="11"/>
        <rFont val="ＭＳ Ｐゴシック"/>
        <family val="3"/>
        <charset val="128"/>
      </rPr>
      <t>展開プログラム修正</t>
    </r>
    <r>
      <rPr>
        <sz val="11"/>
        <rFont val="Arial"/>
        <family val="2"/>
      </rPr>
      <t>_20200615(TIP-ISD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</si>
  <si>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IA01818</t>
  </si>
  <si>
    <t>No Price Setup for 20A CQ2 (Apr-Jun)_Itemcode GDM46S00004N</t>
  </si>
  <si>
    <t>IT0000000022202006110001</t>
    <phoneticPr fontId="0"/>
  </si>
  <si>
    <r>
      <t>TIP PRAS PUR</t>
    </r>
    <r>
      <rPr>
        <sz val="11"/>
        <rFont val="ＭＳ Ｐゴシック"/>
        <family val="3"/>
        <charset val="128"/>
      </rPr>
      <t>プライスマスタの不正アロケーションのリカバリ対応</t>
    </r>
    <r>
      <rPr>
        <sz val="11"/>
        <rFont val="Arial"/>
        <family val="2"/>
      </rPr>
      <t>2(ME-Sui DB</t>
    </r>
    <r>
      <rPr>
        <sz val="11"/>
        <rFont val="ＭＳ Ｐゴシック"/>
        <family val="3"/>
        <charset val="128"/>
      </rPr>
      <t>更新</t>
    </r>
    <r>
      <rPr>
        <sz val="11"/>
        <rFont val="Arial"/>
        <family val="2"/>
      </rPr>
      <t>)</t>
    </r>
  </si>
  <si>
    <t>TIP IA01819</t>
    <phoneticPr fontId="0"/>
  </si>
  <si>
    <t xml:space="preserve">Enhancement of PR&amp;PO Approval Hierarchy </t>
  </si>
  <si>
    <t>Modifcation of Approval Hiearchy Flow for due to Jsox findings. Also to fix bug.</t>
  </si>
  <si>
    <t>IT0000000022202006180001</t>
    <phoneticPr fontId="0"/>
  </si>
  <si>
    <r>
      <t>TIP PRAS PRPO</t>
    </r>
    <r>
      <rPr>
        <sz val="11"/>
        <rFont val="ＭＳ Ｐゴシック"/>
        <family val="3"/>
        <charset val="128"/>
      </rPr>
      <t>承認機能の改修対応</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</si>
  <si>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IA01820</t>
  </si>
  <si>
    <t>In order to proceed with the conversion of Turnkey Conversion Scheme, additional data should be inserted in XXMFG_SOC_CONV_TBL
A5A900064150-TK --&gt; A5A900064150</t>
  </si>
  <si>
    <t>IT0000000020202006230001</t>
    <phoneticPr fontId="0"/>
  </si>
  <si>
    <r>
      <t xml:space="preserve">TIP PRAS SOC Turnkey PJ </t>
    </r>
    <r>
      <rPr>
        <sz val="11"/>
        <rFont val="ＭＳ Ｐゴシック"/>
        <family val="3"/>
        <charset val="128"/>
      </rPr>
      <t>追加セットアップ</t>
    </r>
    <r>
      <rPr>
        <sz val="11"/>
        <rFont val="Arial"/>
        <family val="2"/>
      </rPr>
      <t>_20200623(TIP-ISD DB</t>
    </r>
    <r>
      <rPr>
        <sz val="11"/>
        <rFont val="ＭＳ Ｐゴシック"/>
        <family val="3"/>
        <charset val="128"/>
      </rPr>
      <t>更新</t>
    </r>
    <r>
      <rPr>
        <sz val="11"/>
        <rFont val="Arial"/>
        <family val="2"/>
      </rPr>
      <t>)</t>
    </r>
  </si>
  <si>
    <t>TIP IA01821</t>
  </si>
  <si>
    <t>2020 A/B TIP VMI auto PR/PO/RCV OPERATION CALENDAR</t>
    <phoneticPr fontId="0"/>
  </si>
  <si>
    <t>Schedule Details for 2020 A/B TIP VMI auto PR/PO/RCV OPERATION CALENDAR</t>
  </si>
  <si>
    <t>TIP IA01822</t>
  </si>
  <si>
    <t>Execution of Anonymous Block for EHD PI Simulation of FGIS Program</t>
    <phoneticPr fontId="0"/>
  </si>
  <si>
    <t>PI Simulation is conducted to test PI Programs in preparation for the upcoming Physical Inventory
New web program was also deployed that is included in simulation up to PRAS regist -&gt; count transaction</t>
  </si>
  <si>
    <t>EHD PI Manual Execution</t>
  </si>
  <si>
    <t>IT0000000020202006300002</t>
    <phoneticPr fontId="0"/>
  </si>
  <si>
    <r>
      <t>TIP PRAS EHD PI</t>
    </r>
    <r>
      <rPr>
        <sz val="11"/>
        <rFont val="ＭＳ Ｐゴシック"/>
        <family val="3"/>
        <charset val="128"/>
      </rPr>
      <t>シュミレーション用データ作成</t>
    </r>
    <r>
      <rPr>
        <sz val="11"/>
        <rFont val="Arial"/>
        <family val="2"/>
      </rPr>
      <t>_20200623(TIP-ISD DB</t>
    </r>
    <r>
      <rPr>
        <sz val="11"/>
        <rFont val="ＭＳ Ｐゴシック"/>
        <family val="3"/>
        <charset val="128"/>
      </rPr>
      <t>更新</t>
    </r>
    <r>
      <rPr>
        <sz val="11"/>
        <rFont val="Arial"/>
        <family val="2"/>
      </rPr>
      <t>)</t>
    </r>
  </si>
  <si>
    <t>TIP IA01823</t>
  </si>
  <si>
    <t>Rerouting of approval for EHD Scrap and QLC transactions</t>
  </si>
  <si>
    <t>Reroute approver due to the following reasons: Did not comply EUVS and unavailability of approver</t>
  </si>
  <si>
    <t>IT0000000020202006300003</t>
    <phoneticPr fontId="0"/>
  </si>
  <si>
    <r>
      <t>TIP PRAS Scrap</t>
    </r>
    <r>
      <rPr>
        <sz val="11"/>
        <rFont val="ＭＳ Ｐゴシック"/>
        <family val="3"/>
        <charset val="128"/>
      </rPr>
      <t>／</t>
    </r>
    <r>
      <rPr>
        <sz val="11"/>
        <rFont val="Arial"/>
        <family val="2"/>
      </rPr>
      <t>QLC</t>
    </r>
    <r>
      <rPr>
        <sz val="11"/>
        <rFont val="ＭＳ Ｐゴシック"/>
        <family val="3"/>
        <charset val="128"/>
      </rPr>
      <t>承認者誤選択のリカバリ</t>
    </r>
    <r>
      <rPr>
        <sz val="11"/>
        <rFont val="Arial"/>
        <family val="2"/>
      </rPr>
      <t>_20200626(TIP-ISD DB</t>
    </r>
    <r>
      <rPr>
        <sz val="11"/>
        <rFont val="ＭＳ Ｐゴシック"/>
        <family val="3"/>
        <charset val="128"/>
      </rPr>
      <t>更新</t>
    </r>
    <r>
      <rPr>
        <sz val="11"/>
        <rFont val="Arial"/>
        <family val="2"/>
      </rPr>
      <t>)</t>
    </r>
  </si>
  <si>
    <t>TIP IB01824</t>
    <phoneticPr fontId="0"/>
  </si>
  <si>
    <t>SA import process error recovery 20200629</t>
    <phoneticPr fontId="0"/>
  </si>
  <si>
    <t>IT0000000020202006300001</t>
    <phoneticPr fontId="0"/>
  </si>
  <si>
    <r>
      <t>TIP PRAS SA</t>
    </r>
    <r>
      <rPr>
        <sz val="11"/>
        <rFont val="ＭＳ Ｐゴシック"/>
        <family val="3"/>
        <charset val="128"/>
      </rPr>
      <t>取込エラーリカバリ</t>
    </r>
    <r>
      <rPr>
        <sz val="11"/>
        <rFont val="Arial"/>
        <family val="2"/>
      </rPr>
      <t>20200629(ME-Sui DB</t>
    </r>
    <r>
      <rPr>
        <sz val="11"/>
        <rFont val="ＭＳ Ｐゴシック"/>
        <family val="3"/>
        <charset val="128"/>
      </rPr>
      <t>更新</t>
    </r>
    <r>
      <rPr>
        <sz val="11"/>
        <rFont val="Arial"/>
        <family val="2"/>
      </rPr>
      <t>)</t>
    </r>
  </si>
  <si>
    <t>TIP IA01825</t>
    <phoneticPr fontId="0"/>
  </si>
  <si>
    <t>Re-snapshot recovery of SSDLINE-0620 -&gt; SSDLINE2-0620</t>
    <phoneticPr fontId="0"/>
  </si>
  <si>
    <t>Fin data was included on the line data, need to transfer line data to new snapshot name and manual upload fin data to fin</t>
  </si>
  <si>
    <t>IT0000000020202006300004</t>
    <phoneticPr fontId="0"/>
  </si>
  <si>
    <r>
      <t xml:space="preserve">TIP PRAS </t>
    </r>
    <r>
      <rPr>
        <sz val="11"/>
        <rFont val="ＭＳ Ｐゴシック"/>
        <family val="3"/>
        <charset val="128"/>
      </rPr>
      <t>カウントデータアップロード漏れによる</t>
    </r>
    <r>
      <rPr>
        <sz val="11"/>
        <rFont val="Arial"/>
        <family val="2"/>
      </rPr>
      <t>PI</t>
    </r>
    <r>
      <rPr>
        <sz val="11"/>
        <rFont val="ＭＳ Ｐゴシック"/>
        <family val="3"/>
        <charset val="128"/>
      </rPr>
      <t>データリカバリ</t>
    </r>
    <r>
      <rPr>
        <sz val="11"/>
        <rFont val="Arial"/>
        <family val="2"/>
      </rPr>
      <t>_20170626(TIP-ISD DB</t>
    </r>
    <r>
      <rPr>
        <sz val="11"/>
        <rFont val="ＭＳ Ｐゴシック"/>
        <family val="3"/>
        <charset val="128"/>
      </rPr>
      <t>更新</t>
    </r>
    <r>
      <rPr>
        <sz val="11"/>
        <rFont val="Arial"/>
        <family val="2"/>
      </rPr>
      <t>)</t>
    </r>
  </si>
  <si>
    <t>TIP IB01826</t>
    <phoneticPr fontId="0"/>
  </si>
  <si>
    <t>Recovery of Global unit price import process</t>
    <phoneticPr fontId="0"/>
  </si>
  <si>
    <t>IT0000000020202007010001</t>
    <phoneticPr fontId="0"/>
  </si>
  <si>
    <r>
      <t>TIP PRAS Global</t>
    </r>
    <r>
      <rPr>
        <sz val="11"/>
        <rFont val="ＭＳ Ｐゴシック"/>
        <family val="3"/>
        <charset val="128"/>
      </rPr>
      <t>単価取込処理のリカバリ</t>
    </r>
    <r>
      <rPr>
        <sz val="11"/>
        <rFont val="Arial"/>
        <family val="2"/>
      </rPr>
      <t>(ME-Sui DB</t>
    </r>
    <r>
      <rPr>
        <sz val="11"/>
        <rFont val="ＭＳ Ｐゴシック"/>
        <family val="3"/>
        <charset val="128"/>
      </rPr>
      <t>更新</t>
    </r>
    <r>
      <rPr>
        <sz val="11"/>
        <rFont val="Arial"/>
        <family val="2"/>
      </rPr>
      <t>)</t>
    </r>
  </si>
  <si>
    <t>TIP IA01827</t>
    <phoneticPr fontId="0"/>
  </si>
  <si>
    <t>Request for Migration of XXPUR_PR_AFC</t>
  </si>
  <si>
    <t>The old program source was migrated</t>
  </si>
  <si>
    <t>IT0000000020202007030002</t>
    <phoneticPr fontId="0"/>
  </si>
  <si>
    <r>
      <t>TIP PRAS PRPO</t>
    </r>
    <r>
      <rPr>
        <sz val="11"/>
        <rFont val="ＭＳ Ｐゴシック"/>
        <family val="3"/>
        <charset val="128"/>
      </rPr>
      <t>承認機能の再リリース</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Request for HLL)</t>
    </r>
  </si>
  <si>
    <t>TIP IA01828</t>
  </si>
  <si>
    <t>Recovery of TIP_PHYSINV_REGISTDATA_IF</t>
    <phoneticPr fontId="0"/>
  </si>
  <si>
    <t>Due to  unknown process name, we have performed deletion</t>
    <phoneticPr fontId="0"/>
  </si>
  <si>
    <t>IT0000000020202007070001</t>
    <phoneticPr fontId="0"/>
  </si>
  <si>
    <r>
      <t>TIP PRAS PI</t>
    </r>
    <r>
      <rPr>
        <sz val="11"/>
        <rFont val="ＭＳ Ｐゴシック"/>
        <family val="3"/>
        <charset val="128"/>
      </rPr>
      <t>アドオン</t>
    </r>
    <r>
      <rPr>
        <sz val="11"/>
        <rFont val="Arial"/>
        <family val="2"/>
      </rPr>
      <t xml:space="preserve"> </t>
    </r>
    <r>
      <rPr>
        <sz val="11"/>
        <rFont val="ＭＳ Ｐゴシック"/>
        <family val="3"/>
        <charset val="128"/>
      </rPr>
      <t>不要データ削除</t>
    </r>
    <r>
      <rPr>
        <sz val="11"/>
        <rFont val="Arial"/>
        <family val="2"/>
      </rPr>
      <t>_20200629(TIP-ISD DB</t>
    </r>
    <r>
      <rPr>
        <sz val="11"/>
        <rFont val="ＭＳ Ｐゴシック"/>
        <family val="3"/>
        <charset val="128"/>
      </rPr>
      <t>更新</t>
    </r>
    <r>
      <rPr>
        <sz val="11"/>
        <rFont val="Arial"/>
        <family val="2"/>
      </rPr>
      <t>)</t>
    </r>
  </si>
  <si>
    <t>TIP IA01829</t>
    <phoneticPr fontId="0"/>
  </si>
  <si>
    <t>Recovery of PI Adjustment Completed Warning Status</t>
    <phoneticPr fontId="0"/>
  </si>
  <si>
    <t xml:space="preserve">Encountered completed warning status </t>
  </si>
  <si>
    <t>IT0000000020202007070002</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</si>
  <si>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_20200630(TIP-ISD DB</t>
    </r>
    <r>
      <rPr>
        <sz val="11"/>
        <rFont val="ＭＳ Ｐゴシック"/>
        <family val="3"/>
        <charset val="128"/>
      </rPr>
      <t>更新</t>
    </r>
    <r>
      <rPr>
        <sz val="11"/>
        <rFont val="Arial"/>
        <family val="2"/>
      </rPr>
      <t>)</t>
    </r>
  </si>
  <si>
    <t>TIP IA01830</t>
    <phoneticPr fontId="0"/>
  </si>
  <si>
    <t>Update on TIP_DEFAULT_VALUES - Transferred employees from EMW to MQA</t>
    <phoneticPr fontId="0"/>
  </si>
  <si>
    <t>Transferred employees from EMW to MQA / Import data for Confidental 2 &amp; Expatriate Employees</t>
  </si>
  <si>
    <t>IT0000000020202007080001</t>
    <phoneticPr fontId="0"/>
  </si>
  <si>
    <r>
      <t xml:space="preserve">TIP PRAS </t>
    </r>
    <r>
      <rPr>
        <sz val="11"/>
        <rFont val="ＭＳ Ｐゴシック"/>
        <family val="3"/>
        <charset val="128"/>
      </rPr>
      <t>従業員関連情報の更新</t>
    </r>
    <r>
      <rPr>
        <sz val="11"/>
        <rFont val="Arial"/>
        <family val="2"/>
      </rPr>
      <t>(TIP-ISD DB</t>
    </r>
    <r>
      <rPr>
        <sz val="11"/>
        <rFont val="ＭＳ Ｐゴシック"/>
        <family val="3"/>
        <charset val="128"/>
      </rPr>
      <t>更新</t>
    </r>
    <r>
      <rPr>
        <sz val="11"/>
        <rFont val="Arial"/>
        <family val="2"/>
      </rPr>
      <t>)</t>
    </r>
  </si>
  <si>
    <t>TIP IA01831</t>
    <phoneticPr fontId="0"/>
  </si>
  <si>
    <t xml:space="preserve">Recovery of PIAR for MDSMAT </t>
  </si>
  <si>
    <t>To exclude the negative and offsetting qty of MDSMAT without locator in PIAR report</t>
  </si>
  <si>
    <t>IT0000000020202007070003</t>
    <phoneticPr fontId="0"/>
  </si>
  <si>
    <r>
      <t>TIP PRAS MDSMAT Add-onPI</t>
    </r>
    <r>
      <rPr>
        <sz val="11"/>
        <rFont val="ＭＳ Ｐゴシック"/>
        <family val="3"/>
        <charset val="128"/>
      </rPr>
      <t>データリカバリ</t>
    </r>
    <r>
      <rPr>
        <sz val="11"/>
        <rFont val="Arial"/>
        <family val="2"/>
      </rPr>
      <t>_20190630(TIP-ISD DB</t>
    </r>
    <r>
      <rPr>
        <sz val="11"/>
        <rFont val="ＭＳ Ｐゴシック"/>
        <family val="3"/>
        <charset val="128"/>
      </rPr>
      <t>更新</t>
    </r>
    <r>
      <rPr>
        <sz val="11"/>
        <rFont val="Arial"/>
        <family val="2"/>
      </rPr>
      <t>)</t>
    </r>
  </si>
  <si>
    <t>TIP IA01832</t>
  </si>
  <si>
    <t>Recovery of PR Approval Hierarchy for EMW4</t>
  </si>
  <si>
    <t xml:space="preserve">Due to urgency by end-user, execute the urgent recovery. Found other REQ% positions on the new version. </t>
  </si>
  <si>
    <t>Y.Konno</t>
    <phoneticPr fontId="0"/>
  </si>
  <si>
    <t>IT0000000020202007080002</t>
    <phoneticPr fontId="0"/>
  </si>
  <si>
    <r>
      <t>TIP PRAS PUR PRPO</t>
    </r>
    <r>
      <rPr>
        <sz val="11"/>
        <rFont val="ＭＳ Ｐゴシック"/>
        <family val="3"/>
        <charset val="128"/>
      </rPr>
      <t>承認フローのリカバリ対応</t>
    </r>
    <r>
      <rPr>
        <sz val="11"/>
        <rFont val="Arial"/>
        <family val="2"/>
      </rPr>
      <t>_20200616(TIP-ISD DB</t>
    </r>
    <r>
      <rPr>
        <sz val="11"/>
        <rFont val="ＭＳ Ｐゴシック"/>
        <family val="3"/>
        <charset val="128"/>
      </rPr>
      <t>更新</t>
    </r>
    <r>
      <rPr>
        <sz val="11"/>
        <rFont val="Arial"/>
        <family val="2"/>
      </rPr>
      <t>)</t>
    </r>
  </si>
  <si>
    <t>TIP IA01833</t>
  </si>
  <si>
    <t>Additional Recipient for Pending CS carton for upload notification</t>
  </si>
  <si>
    <t>Request to add new recipient for Pending CS carton for upload notification</t>
  </si>
  <si>
    <t>IT0000000022202007060003</t>
    <phoneticPr fontId="0"/>
  </si>
  <si>
    <r>
      <t>TIP PRAS CS</t>
    </r>
    <r>
      <rPr>
        <sz val="11"/>
        <rFont val="ＭＳ Ｐゴシック"/>
        <family val="3"/>
        <charset val="128"/>
      </rPr>
      <t>カートン未アップロード通知</t>
    </r>
    <r>
      <rPr>
        <sz val="11"/>
        <rFont val="Arial"/>
        <family val="2"/>
      </rPr>
      <t xml:space="preserve"> </t>
    </r>
    <r>
      <rPr>
        <sz val="11"/>
        <rFont val="ＭＳ Ｐゴシック"/>
        <family val="3"/>
        <charset val="128"/>
      </rPr>
      <t>宛先追加</t>
    </r>
    <r>
      <rPr>
        <sz val="11"/>
        <rFont val="Arial"/>
        <family val="2"/>
      </rPr>
      <t>(Request for HLL)</t>
    </r>
  </si>
  <si>
    <t>TIP IB01834</t>
    <phoneticPr fontId="0"/>
  </si>
  <si>
    <t>Deletion of the past delivery requests that are not based on MDS(2020-Jul)</t>
    <phoneticPr fontId="0"/>
  </si>
  <si>
    <t>IT0000000022202007080001</t>
    <phoneticPr fontId="0"/>
  </si>
  <si>
    <r>
      <t>TIP PRAS MDS</t>
    </r>
    <r>
      <rPr>
        <sz val="11"/>
        <rFont val="ＭＳ Ｐゴシック"/>
        <family val="3"/>
        <charset val="128"/>
      </rPr>
      <t>に基づかない過去のデリバリーリクエストの削除</t>
    </r>
    <r>
      <rPr>
        <sz val="11"/>
        <rFont val="Arial"/>
        <family val="2"/>
      </rPr>
      <t>_202007 (ME-Sui DB</t>
    </r>
    <r>
      <rPr>
        <sz val="11"/>
        <rFont val="ＭＳ Ｐゴシック"/>
        <family val="3"/>
        <charset val="128"/>
      </rPr>
      <t>更新</t>
    </r>
    <r>
      <rPr>
        <sz val="11"/>
        <rFont val="Arial"/>
        <family val="2"/>
      </rPr>
      <t>)</t>
    </r>
  </si>
  <si>
    <t>TIP IB01835</t>
    <phoneticPr fontId="0"/>
  </si>
  <si>
    <t>Multi-byte countermeasures for description of Purchasing master</t>
    <phoneticPr fontId="0"/>
  </si>
  <si>
    <t>IT0000000020202007290001</t>
  </si>
  <si>
    <r>
      <t>TIP PRAS Purchasing</t>
    </r>
    <r>
      <rPr>
        <sz val="11"/>
        <rFont val="ＭＳ Ｐゴシック"/>
        <family val="3"/>
        <charset val="128"/>
      </rPr>
      <t>マスタ登録／更新におけるマルチバイト対策</t>
    </r>
    <r>
      <rPr>
        <sz val="11"/>
        <rFont val="Arial"/>
        <family val="2"/>
      </rPr>
      <t xml:space="preserve">(ME-Sui </t>
    </r>
    <r>
      <rPr>
        <sz val="11"/>
        <rFont val="ＭＳ Ｐゴシック"/>
        <family val="3"/>
        <charset val="128"/>
      </rPr>
      <t>開発適用</t>
    </r>
    <r>
      <rPr>
        <sz val="11"/>
        <rFont val="Arial"/>
        <family val="2"/>
      </rPr>
      <t>)</t>
    </r>
  </si>
  <si>
    <t>TIP IA01836</t>
    <phoneticPr fontId="0"/>
  </si>
  <si>
    <t xml:space="preserve"> Data Purging in PI Tables</t>
  </si>
  <si>
    <t>To improve lead time of PI processing during physical inventory thru data reduction.</t>
  </si>
  <si>
    <t>IT0000000022202007160002</t>
    <phoneticPr fontId="0"/>
  </si>
  <si>
    <r>
      <t>TIP PRAS PI AddOn</t>
    </r>
    <r>
      <rPr>
        <sz val="11"/>
        <rFont val="ＭＳ Ｐゴシック"/>
        <family val="3"/>
        <charset val="128"/>
      </rPr>
      <t>テーブルのデータパージ</t>
    </r>
    <r>
      <rPr>
        <sz val="11"/>
        <rFont val="Arial"/>
        <family val="2"/>
      </rPr>
      <t>_202007(TIP-ISD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ME-Sui DB</t>
    </r>
    <r>
      <rPr>
        <sz val="11"/>
        <rFont val="ＭＳ Ｐゴシック"/>
        <family val="3"/>
        <charset val="128"/>
      </rPr>
      <t>更新</t>
    </r>
    <r>
      <rPr>
        <sz val="11"/>
        <rFont val="Arial"/>
        <family val="2"/>
      </rPr>
      <t xml:space="preserve">) </t>
    </r>
  </si>
  <si>
    <t>TIP IA01837</t>
  </si>
  <si>
    <t>Recovery for EHD Physical Inventory Processing June 2020</t>
    <phoneticPr fontId="0"/>
  </si>
  <si>
    <t>re-snapshot was requested due to additional under raised floor data and detected drives. And execution of new program PRAS FGIS regist to count</t>
  </si>
  <si>
    <t>IT0000000020202007140001</t>
    <phoneticPr fontId="0"/>
  </si>
  <si>
    <r>
      <t>TIP PRAS EHD PI</t>
    </r>
    <r>
      <rPr>
        <sz val="11"/>
        <rFont val="ＭＳ Ｐゴシック"/>
        <family val="3"/>
        <charset val="128"/>
      </rPr>
      <t>データリカバリ</t>
    </r>
    <r>
      <rPr>
        <sz val="11"/>
        <rFont val="Arial"/>
        <family val="2"/>
      </rPr>
      <t>_20190630(TIP-ISD DB</t>
    </r>
    <r>
      <rPr>
        <sz val="11"/>
        <rFont val="ＭＳ Ｐゴシック"/>
        <family val="3"/>
        <charset val="128"/>
      </rPr>
      <t>更新</t>
    </r>
    <r>
      <rPr>
        <sz val="11"/>
        <rFont val="Arial"/>
        <family val="2"/>
      </rPr>
      <t>)</t>
    </r>
  </si>
  <si>
    <t>TIP IA01838</t>
    <phoneticPr fontId="0"/>
  </si>
  <si>
    <t>Deletion of PN Revision for PN50F20200707020</t>
    <phoneticPr fontId="0"/>
  </si>
  <si>
    <t>Request for deletion of PN Revision for PN50F20200707020 due to  &lt;auto generated&gt; control number.</t>
  </si>
  <si>
    <t>Jam</t>
  </si>
  <si>
    <t>IT0000000020202008110001</t>
    <phoneticPr fontId="0"/>
  </si>
  <si>
    <r>
      <t>TIP PRAS PN BOM Revision</t>
    </r>
    <r>
      <rPr>
        <sz val="11"/>
        <rFont val="ＭＳ Ｐゴシック"/>
        <family val="3"/>
        <charset val="128"/>
      </rPr>
      <t>プログラムの不具合データ修正</t>
    </r>
    <r>
      <rPr>
        <sz val="11"/>
        <rFont val="Arial"/>
        <family val="2"/>
      </rPr>
      <t>_20200717(TIP-ISD</t>
    </r>
    <r>
      <rPr>
        <sz val="11"/>
        <rFont val="ＭＳ Ｐゴシック"/>
        <family val="3"/>
        <charset val="128"/>
      </rPr>
      <t>更新</t>
    </r>
    <r>
      <rPr>
        <sz val="11"/>
        <rFont val="Arial"/>
        <family val="2"/>
      </rPr>
      <t>)</t>
    </r>
  </si>
  <si>
    <t>TIP IB01839</t>
  </si>
  <si>
    <t>Recovery of Carton status for wrong carton shipment 20200720</t>
    <phoneticPr fontId="0"/>
  </si>
  <si>
    <t>IT0000000020202007200001</t>
    <phoneticPr fontId="0"/>
  </si>
  <si>
    <r>
      <t xml:space="preserve">TIP PRAS </t>
    </r>
    <r>
      <rPr>
        <sz val="11"/>
        <rFont val="ＭＳ Ｐゴシック"/>
        <family val="3"/>
        <charset val="128"/>
      </rPr>
      <t>誤カートン出荷についての</t>
    </r>
    <r>
      <rPr>
        <sz val="11"/>
        <rFont val="Arial"/>
        <family val="2"/>
      </rPr>
      <t>ASN</t>
    </r>
    <r>
      <rPr>
        <sz val="11"/>
        <rFont val="ＭＳ Ｐゴシック"/>
        <family val="3"/>
        <charset val="128"/>
      </rPr>
      <t>リカバリ</t>
    </r>
    <r>
      <rPr>
        <sz val="11"/>
        <rFont val="Arial"/>
        <family val="2"/>
      </rPr>
      <t>_20200720(ME-Sui DB</t>
    </r>
    <r>
      <rPr>
        <sz val="11"/>
        <rFont val="ＭＳ Ｐゴシック"/>
        <family val="3"/>
        <charset val="128"/>
      </rPr>
      <t>更新</t>
    </r>
    <r>
      <rPr>
        <sz val="11"/>
        <rFont val="Arial"/>
        <family val="2"/>
      </rPr>
      <t>)</t>
    </r>
  </si>
  <si>
    <t>TIP IA01840</t>
    <phoneticPr fontId="0"/>
  </si>
  <si>
    <t>Enhancement of Balance Weight Program</t>
    <phoneticPr fontId="0"/>
  </si>
  <si>
    <t>Issue#1 : Manual input on TIP_DEFAULT_VALUES FORM of all modules/ katabans  that's been  tagged as No BALWEIGHT BOM usage (Process flag = 3), collected from MSSQL to PRAS table.
Issue#2: Tables has no index, also,need program tuning
Issue3: Bug on Miscellaneous issue creation on MTI</t>
  </si>
  <si>
    <t>IT0000000022202007210001</t>
    <phoneticPr fontId="0"/>
  </si>
  <si>
    <r>
      <t>TIP PRAS Balance Weight</t>
    </r>
    <r>
      <rPr>
        <sz val="11"/>
        <rFont val="ＭＳ Ｐゴシック"/>
        <family val="3"/>
        <charset val="128"/>
      </rPr>
      <t>機能改善</t>
    </r>
    <r>
      <rPr>
        <sz val="11"/>
        <rFont val="Arial"/>
        <family val="2"/>
      </rPr>
      <t>_20200722(TIP-ISD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</si>
  <si>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IB01841</t>
    <phoneticPr fontId="0"/>
  </si>
  <si>
    <t>GigaCC server Password change KIC 2020-Aug (Request for HLL)</t>
    <phoneticPr fontId="0"/>
  </si>
  <si>
    <t>T.Kitayama</t>
    <phoneticPr fontId="0"/>
  </si>
  <si>
    <t>IT0000000022202007270001</t>
    <phoneticPr fontId="0"/>
  </si>
  <si>
    <r>
      <t>TIP PRAS GigaCC</t>
    </r>
    <r>
      <rPr>
        <sz val="11"/>
        <rFont val="ＭＳ Ｐゴシック"/>
        <family val="3"/>
        <charset val="128"/>
      </rPr>
      <t>パスワード変更</t>
    </r>
    <r>
      <rPr>
        <sz val="11"/>
        <rFont val="Arial"/>
        <family val="2"/>
      </rPr>
      <t xml:space="preserve"> KIC 202008 (Request for HLL)</t>
    </r>
  </si>
  <si>
    <t>TIP IA01842</t>
  </si>
  <si>
    <t>Deletion on RCV_TRANSACTIONS_INTERFACE</t>
  </si>
  <si>
    <t>Unknown oracle standard bug</t>
  </si>
  <si>
    <t>Y.Konno</t>
  </si>
  <si>
    <t>IT0000000020202007300001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</si>
  <si>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_20200728(TIP-ISD DB</t>
    </r>
    <r>
      <rPr>
        <sz val="11"/>
        <rFont val="ＭＳ Ｐゴシック"/>
        <family val="3"/>
        <charset val="128"/>
      </rPr>
      <t>更新</t>
    </r>
    <r>
      <rPr>
        <sz val="11"/>
        <rFont val="Arial"/>
        <family val="2"/>
      </rPr>
      <t>)</t>
    </r>
  </si>
  <si>
    <t>TIP IA01843</t>
  </si>
  <si>
    <t>Recovery of Incorrect Effective_From_Date at PMASTER</t>
    <phoneticPr fontId="0"/>
  </si>
  <si>
    <t xml:space="preserve">Correction of  effective from and insert of new vendor to because BPO issuance from Nidec Philippines will be transferred to Subic from Aug </t>
  </si>
  <si>
    <t>IT0000000022202008030001</t>
    <phoneticPr fontId="0"/>
  </si>
  <si>
    <r>
      <t>TIP PRAS PUR</t>
    </r>
    <r>
      <rPr>
        <sz val="11"/>
        <rFont val="ＭＳ Ｐゴシック"/>
        <family val="3"/>
        <charset val="128"/>
      </rPr>
      <t>プライスマスタの不正アロケーションのリカバリ対応</t>
    </r>
    <r>
      <rPr>
        <sz val="11"/>
        <rFont val="Arial"/>
        <family val="2"/>
      </rPr>
      <t>_20200803(ME-Sui DB</t>
    </r>
    <r>
      <rPr>
        <sz val="11"/>
        <rFont val="ＭＳ Ｐゴシック"/>
        <family val="3"/>
        <charset val="128"/>
      </rPr>
      <t>更新</t>
    </r>
    <r>
      <rPr>
        <sz val="11"/>
        <rFont val="Arial"/>
        <family val="2"/>
      </rPr>
      <t>)</t>
    </r>
  </si>
  <si>
    <t>TIP IA01844</t>
    <phoneticPr fontId="0"/>
  </si>
  <si>
    <t>IT0000000020202008040001</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</si>
  <si>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_20200731(TIP-ISD DB</t>
    </r>
    <r>
      <rPr>
        <sz val="11"/>
        <rFont val="ＭＳ Ｐゴシック"/>
        <family val="3"/>
        <charset val="128"/>
      </rPr>
      <t>更新</t>
    </r>
    <r>
      <rPr>
        <sz val="11"/>
        <rFont val="Arial"/>
        <family val="2"/>
      </rPr>
      <t>)</t>
    </r>
  </si>
  <si>
    <t>TIP IA01845</t>
  </si>
  <si>
    <t>IT0000000020202008030001</t>
    <phoneticPr fontId="0"/>
  </si>
  <si>
    <r>
      <t xml:space="preserve">TIP PRAS GAIA </t>
    </r>
    <r>
      <rPr>
        <sz val="11"/>
        <rFont val="ＭＳ Ｐゴシック"/>
        <family val="3"/>
        <charset val="128"/>
      </rPr>
      <t>インターフェースデータリカバリ対応</t>
    </r>
    <r>
      <rPr>
        <sz val="11"/>
        <rFont val="Arial"/>
        <family val="2"/>
      </rPr>
      <t>_20200803(TIP-ISD DB</t>
    </r>
    <r>
      <rPr>
        <sz val="11"/>
        <rFont val="ＭＳ Ｐゴシック"/>
        <family val="3"/>
        <charset val="128"/>
      </rPr>
      <t>更新</t>
    </r>
    <r>
      <rPr>
        <sz val="11"/>
        <rFont val="Arial"/>
        <family val="2"/>
      </rPr>
      <t>)</t>
    </r>
  </si>
  <si>
    <t>TIP IA01846</t>
    <phoneticPr fontId="0"/>
  </si>
  <si>
    <t>Recovery of wrong data uploaded in EHD PI Tables</t>
    <phoneticPr fontId="0"/>
  </si>
  <si>
    <t>There was wrong data uploaded in TIPEHD_PHYSINV_REGISTDATA_IF(Add-on)
Cannot proceed with Physical Inventory processing (BOM Explosion) with incorrect upload</t>
    <phoneticPr fontId="0"/>
  </si>
  <si>
    <t>EHD PI</t>
  </si>
  <si>
    <t>IT0000000020202008050001</t>
    <phoneticPr fontId="0"/>
  </si>
  <si>
    <r>
      <t xml:space="preserve">TIP PRAS EHD PI </t>
    </r>
    <r>
      <rPr>
        <sz val="11"/>
        <rFont val="ＭＳ Ｐゴシック"/>
        <family val="3"/>
        <charset val="128"/>
      </rPr>
      <t>誤カウントデータリカバリ</t>
    </r>
    <r>
      <rPr>
        <sz val="11"/>
        <rFont val="Arial"/>
        <family val="2"/>
      </rPr>
      <t>_20200731(TIP-ISD DB</t>
    </r>
    <r>
      <rPr>
        <sz val="11"/>
        <rFont val="ＭＳ Ｐゴシック"/>
        <family val="3"/>
        <charset val="128"/>
      </rPr>
      <t>更新</t>
    </r>
    <r>
      <rPr>
        <sz val="11"/>
        <rFont val="Arial"/>
        <family val="2"/>
      </rPr>
      <t>)</t>
    </r>
  </si>
  <si>
    <t>TIP IA01847</t>
    <phoneticPr fontId="0"/>
  </si>
  <si>
    <t>Recovery for PN validation transaction status</t>
    <phoneticPr fontId="0"/>
  </si>
  <si>
    <t>Oracle Forms error: Encountered forms error. Could not resolve (8 tries), Keep trying.</t>
  </si>
  <si>
    <t>PN Validation Program</t>
  </si>
  <si>
    <t>IT0000000020202008070001</t>
    <phoneticPr fontId="0"/>
  </si>
  <si>
    <r>
      <t>TIP PRAS PN BOM Revision</t>
    </r>
    <r>
      <rPr>
        <sz val="11"/>
        <rFont val="ＭＳ Ｐゴシック"/>
        <family val="3"/>
        <charset val="128"/>
      </rPr>
      <t>プログラムの不具合データ修正</t>
    </r>
    <r>
      <rPr>
        <sz val="11"/>
        <rFont val="Arial"/>
        <family val="2"/>
      </rPr>
      <t>_20200805(TIP-ISD</t>
    </r>
    <r>
      <rPr>
        <sz val="11"/>
        <rFont val="ＭＳ Ｐゴシック"/>
        <family val="3"/>
        <charset val="128"/>
      </rPr>
      <t>更新</t>
    </r>
    <r>
      <rPr>
        <sz val="11"/>
        <rFont val="Arial"/>
        <family val="2"/>
      </rPr>
      <t>)</t>
    </r>
  </si>
  <si>
    <t>TIP IA01848</t>
  </si>
  <si>
    <t>Additional Recipient - PRAS Alert PO with no Item master notification</t>
  </si>
  <si>
    <t>Additioinal recipient of PRAS Alert PO with no Item master</t>
  </si>
  <si>
    <r>
      <t>(</t>
    </r>
    <r>
      <rPr>
        <sz val="11"/>
        <rFont val="ＭＳ Ｐゴシック"/>
        <family val="3"/>
        <charset val="128"/>
      </rPr>
      <t>共通メール</t>
    </r>
    <r>
      <rPr>
        <sz val="11"/>
        <rFont val="ＭＳ Ｐゴシック"/>
        <family val="3"/>
        <charset val="128"/>
      </rPr>
      <t>セットアップ更新のため</t>
    </r>
    <r>
      <rPr>
        <sz val="11"/>
        <rFont val="Arial"/>
        <family val="2"/>
      </rPr>
      <t>)</t>
    </r>
  </si>
  <si>
    <t>TIP IA01849</t>
    <phoneticPr fontId="0"/>
  </si>
  <si>
    <t>Abnormal Running of Concurrent Request - TIP WIP Material Transaction</t>
    <phoneticPr fontId="0"/>
  </si>
  <si>
    <t xml:space="preserve">Urgent: Concurrent RequestID 39556239
can no longer be cancelled. The concurrent manager that was running the request has exited abnormally. </t>
    <phoneticPr fontId="0"/>
  </si>
  <si>
    <t>IT0000000020202008110002</t>
    <phoneticPr fontId="0"/>
  </si>
  <si>
    <r>
      <t>TIP PRAS</t>
    </r>
    <r>
      <rPr>
        <sz val="11"/>
        <rFont val="ＭＳ Ｐゴシック"/>
        <family val="3"/>
        <charset val="128"/>
      </rPr>
      <t>完了しないコンカレントリクエストの強制終了</t>
    </r>
    <r>
      <rPr>
        <sz val="11"/>
        <rFont val="Arial"/>
        <family val="2"/>
      </rPr>
      <t>_20200807(TIP-ISD DB</t>
    </r>
    <r>
      <rPr>
        <sz val="11"/>
        <rFont val="ＭＳ Ｐゴシック"/>
        <family val="3"/>
        <charset val="128"/>
      </rPr>
      <t>更新</t>
    </r>
    <r>
      <rPr>
        <sz val="11"/>
        <rFont val="Arial"/>
        <family val="2"/>
      </rPr>
      <t>)</t>
    </r>
  </si>
  <si>
    <t>TIP IB01850</t>
    <phoneticPr fontId="0"/>
  </si>
  <si>
    <t>GigaCC server Password change for CCPH 2020-Aug(Request for HLL)</t>
    <phoneticPr fontId="0"/>
  </si>
  <si>
    <t>IT0000000022202008110001</t>
    <phoneticPr fontId="0"/>
  </si>
  <si>
    <r>
      <t>TIP PRAS GigaCC</t>
    </r>
    <r>
      <rPr>
        <sz val="11"/>
        <rFont val="ＭＳ Ｐゴシック"/>
        <family val="3"/>
        <charset val="128"/>
      </rPr>
      <t>パスワード変更</t>
    </r>
    <r>
      <rPr>
        <sz val="11"/>
        <rFont val="Arial"/>
        <family val="2"/>
      </rPr>
      <t xml:space="preserve"> CCPH 202008(Request for HLL)</t>
    </r>
  </si>
  <si>
    <t>TIP IA01851</t>
    <phoneticPr fontId="0"/>
  </si>
  <si>
    <t>Recovery of Wrong Price Setup at PMASTER (GDM440000256)</t>
    <phoneticPr fontId="0"/>
  </si>
  <si>
    <t>According to MPD end-user, price was setup by a global buyer and zero price was accepted in the system.</t>
  </si>
  <si>
    <t>IT0000000022202008120001</t>
    <phoneticPr fontId="0"/>
  </si>
  <si>
    <r>
      <t>TIP PRAS PUR</t>
    </r>
    <r>
      <rPr>
        <sz val="11"/>
        <rFont val="ＭＳ Ｐゴシック"/>
        <family val="3"/>
        <charset val="128"/>
      </rPr>
      <t>プライスマスタのリカバリ対応</t>
    </r>
    <r>
      <rPr>
        <sz val="11"/>
        <rFont val="Arial"/>
        <family val="2"/>
      </rPr>
      <t>_20200812(ME-Sui DB</t>
    </r>
    <r>
      <rPr>
        <sz val="11"/>
        <rFont val="ＭＳ Ｐゴシック"/>
        <family val="3"/>
        <charset val="128"/>
      </rPr>
      <t>更新</t>
    </r>
    <r>
      <rPr>
        <sz val="11"/>
        <rFont val="Arial"/>
        <family val="2"/>
      </rPr>
      <t>)</t>
    </r>
  </si>
  <si>
    <t>TIP IA01852</t>
  </si>
  <si>
    <t>Rollback of Billing statement with interface to GAIA.</t>
  </si>
  <si>
    <t>Rollback of below billing statement that was interfaced to GAIA without invoice series
2008 BS#0001081 
PIC was unable to assign W series number for this billing statement before it was interfaced to GAIA</t>
  </si>
  <si>
    <t>IT0000000020202008170001</t>
    <phoneticPr fontId="0"/>
  </si>
  <si>
    <r>
      <t xml:space="preserve">TIP PRAS GAIA </t>
    </r>
    <r>
      <rPr>
        <sz val="11"/>
        <rFont val="ＭＳ Ｐゴシック"/>
        <family val="3"/>
        <charset val="128"/>
      </rPr>
      <t>インターフェースデータリカバリ対応</t>
    </r>
    <r>
      <rPr>
        <sz val="11"/>
        <rFont val="Arial"/>
        <family val="2"/>
      </rPr>
      <t>_20200813_1(TIP-ISD DB</t>
    </r>
    <r>
      <rPr>
        <sz val="11"/>
        <rFont val="ＭＳ Ｐゴシック"/>
        <family val="3"/>
        <charset val="128"/>
      </rPr>
      <t>更新</t>
    </r>
    <r>
      <rPr>
        <sz val="11"/>
        <rFont val="Arial"/>
        <family val="2"/>
      </rPr>
      <t>)</t>
    </r>
  </si>
  <si>
    <t>TIP IA01853</t>
  </si>
  <si>
    <t>RECOVERY OF GL INTERFACE "GLCMNEBS_20200802_001</t>
  </si>
  <si>
    <t>Error In GAIA System due to</t>
  </si>
  <si>
    <t>IT0000000020202008170002</t>
    <phoneticPr fontId="0"/>
  </si>
  <si>
    <r>
      <t xml:space="preserve">TIP PRAS GAIA </t>
    </r>
    <r>
      <rPr>
        <sz val="11"/>
        <rFont val="ＭＳ Ｐゴシック"/>
        <family val="3"/>
        <charset val="128"/>
      </rPr>
      <t>インターフェースデータリカバリ対応</t>
    </r>
    <r>
      <rPr>
        <sz val="11"/>
        <rFont val="Arial"/>
        <family val="2"/>
      </rPr>
      <t>_20200813_2(TIP-ISD DB</t>
    </r>
    <r>
      <rPr>
        <sz val="11"/>
        <rFont val="ＭＳ Ｐゴシック"/>
        <family val="3"/>
        <charset val="128"/>
      </rPr>
      <t>更新</t>
    </r>
    <r>
      <rPr>
        <sz val="11"/>
        <rFont val="Arial"/>
        <family val="2"/>
      </rPr>
      <t>)</t>
    </r>
  </si>
  <si>
    <t>TIP IA01854</t>
  </si>
  <si>
    <t>Request for Advance Recovery and Attributes Data Adjustment for MDS Shipment</t>
  </si>
  <si>
    <t>MDC encountering EMC error during SR creation. Request to check and data adjustment for EMC Master Input of below Katabans
   1. MDC-YJ-A003 LBM Pallet MG09-9D
   2. MDC-YJ-A004 LBM Pallet MG09-10D
   3. MDC-YJ-A006 FIXTURE MG07
   4.MDC-YP-NAST12-BKPASSY</t>
  </si>
  <si>
    <t>IT0000000022202008170001</t>
    <phoneticPr fontId="0"/>
  </si>
  <si>
    <r>
      <t>TIP PRAS MDS</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_202008(ME-Sui DB</t>
    </r>
    <r>
      <rPr>
        <sz val="11"/>
        <rFont val="ＭＳ Ｐゴシック"/>
        <family val="3"/>
        <charset val="128"/>
      </rPr>
      <t>更新</t>
    </r>
    <r>
      <rPr>
        <sz val="11"/>
        <rFont val="Arial"/>
        <family val="2"/>
      </rPr>
      <t>)</t>
    </r>
  </si>
  <si>
    <t>TIP IA01855</t>
  </si>
  <si>
    <t>REVERSE TRANSACTION REQUEST FOR ATS VENDOR (VMI)</t>
    <phoneticPr fontId="0"/>
  </si>
  <si>
    <t>Change order scheme from VMI to SPO as requested by supplier.  Need to rollback 52 lines that were already transacted under VMI.  
VMI RECOVERY (VMI STOCK IN, INVOICE, IPBR, IA, GL RECEIVING)
VENDOR NAME : AT&amp;S ASIA PACIFIC LIMITED
VENDOR CODE : T0BWC1Q</t>
    <phoneticPr fontId="0"/>
  </si>
  <si>
    <t>IT0000000020202009070001</t>
    <phoneticPr fontId="0"/>
  </si>
  <si>
    <r>
      <t xml:space="preserve">TIP PRAS </t>
    </r>
    <r>
      <rPr>
        <sz val="11"/>
        <rFont val="ＭＳ Ｐゴシック"/>
        <family val="3"/>
        <charset val="128"/>
      </rPr>
      <t>発注計画の</t>
    </r>
    <r>
      <rPr>
        <sz val="11"/>
        <rFont val="Arial"/>
        <family val="2"/>
      </rPr>
      <t>VMI</t>
    </r>
    <r>
      <rPr>
        <sz val="11"/>
        <rFont val="ＭＳ Ｐゴシック"/>
        <family val="3"/>
        <charset val="128"/>
      </rPr>
      <t>から</t>
    </r>
    <r>
      <rPr>
        <sz val="11"/>
        <rFont val="Arial"/>
        <family val="2"/>
      </rPr>
      <t>SPO</t>
    </r>
    <r>
      <rPr>
        <sz val="11"/>
        <rFont val="ＭＳ Ｐゴシック"/>
        <family val="3"/>
        <charset val="128"/>
      </rPr>
      <t>への変更対応</t>
    </r>
    <r>
      <rPr>
        <sz val="11"/>
        <rFont val="Arial"/>
        <family val="2"/>
      </rPr>
      <t>_20200828(ME-Sui DB</t>
    </r>
    <r>
      <rPr>
        <sz val="11"/>
        <rFont val="ＭＳ Ｐゴシック"/>
        <family val="3"/>
        <charset val="128"/>
      </rPr>
      <t>更新</t>
    </r>
    <r>
      <rPr>
        <sz val="11"/>
        <rFont val="Arial"/>
        <family val="2"/>
      </rPr>
      <t>)</t>
    </r>
  </si>
  <si>
    <t>TIP IA01856</t>
  </si>
  <si>
    <t>Deactivation of  Reprocessed TRX Workflows</t>
    <phoneticPr fontId="0"/>
  </si>
  <si>
    <t>Execute urgent recovery on the deferred workflows which have been reprocessed after executing the Workflow Background Process. Some item keys that's not need to be reprocessed has been activated.</t>
    <phoneticPr fontId="0"/>
  </si>
  <si>
    <t>IT0000000020202008210001</t>
    <phoneticPr fontId="0"/>
  </si>
  <si>
    <r>
      <t>TIP PRAS PUR PRPO</t>
    </r>
    <r>
      <rPr>
        <sz val="11"/>
        <rFont val="ＭＳ Ｐゴシック"/>
        <family val="3"/>
        <charset val="128"/>
      </rPr>
      <t>承認フローのリカバリ対応</t>
    </r>
    <r>
      <rPr>
        <sz val="11"/>
        <rFont val="Arial"/>
        <family val="2"/>
      </rPr>
      <t>_20200818(TIP-ISD DB</t>
    </r>
    <r>
      <rPr>
        <sz val="11"/>
        <rFont val="ＭＳ Ｐゴシック"/>
        <family val="3"/>
        <charset val="128"/>
      </rPr>
      <t>更新</t>
    </r>
    <r>
      <rPr>
        <sz val="11"/>
        <rFont val="Arial"/>
        <family val="2"/>
      </rPr>
      <t>)</t>
    </r>
  </si>
  <si>
    <t>TIP IA01857</t>
  </si>
  <si>
    <t>Global buyer missed to update the vendor site code</t>
  </si>
  <si>
    <t>IT0000000020202009020001</t>
    <phoneticPr fontId="0"/>
  </si>
  <si>
    <r>
      <t>TIP PRAS VMI</t>
    </r>
    <r>
      <rPr>
        <sz val="11"/>
        <rFont val="ＭＳ Ｐゴシック"/>
        <family val="3"/>
        <charset val="128"/>
      </rPr>
      <t>払出しエラー</t>
    </r>
    <r>
      <rPr>
        <sz val="11"/>
        <rFont val="Arial"/>
        <family val="2"/>
      </rPr>
      <t>(PR</t>
    </r>
    <r>
      <rPr>
        <sz val="11"/>
        <rFont val="ＭＳ Ｐゴシック"/>
        <family val="3"/>
        <charset val="128"/>
      </rPr>
      <t>なし</t>
    </r>
    <r>
      <rPr>
        <sz val="11"/>
        <rFont val="Arial"/>
        <family val="2"/>
      </rPr>
      <t>)</t>
    </r>
    <r>
      <rPr>
        <sz val="11"/>
        <rFont val="ＭＳ Ｐゴシック"/>
        <family val="3"/>
        <charset val="128"/>
      </rPr>
      <t>リカバリ対応</t>
    </r>
    <r>
      <rPr>
        <sz val="11"/>
        <rFont val="Arial"/>
        <family val="2"/>
      </rPr>
      <t>_20200826(TIP-ISD DB</t>
    </r>
    <r>
      <rPr>
        <sz val="11"/>
        <rFont val="ＭＳ Ｐゴシック"/>
        <family val="3"/>
        <charset val="128"/>
      </rPr>
      <t>更新</t>
    </r>
    <r>
      <rPr>
        <sz val="11"/>
        <rFont val="Arial"/>
        <family val="2"/>
      </rPr>
      <t>)</t>
    </r>
  </si>
  <si>
    <t>TIP IA01858</t>
  </si>
  <si>
    <t>PRAS oracle EBS Printer Registration</t>
    <phoneticPr fontId="0"/>
  </si>
  <si>
    <t>We received a request from LOD for th new printer registration to be used for receipt traveler printing.</t>
  </si>
  <si>
    <t>TIP IA01859</t>
  </si>
  <si>
    <t>Recovery of Unposted EHD Scrap transaction with approved status</t>
  </si>
  <si>
    <t>TIP EHD Scrap transaction was already approved but status were still "Unposted"</t>
  </si>
  <si>
    <t>緊急対応</t>
  </si>
  <si>
    <t>IT0000000020202009020002</t>
    <phoneticPr fontId="0"/>
  </si>
  <si>
    <r>
      <t>TIP PRAS EHD Scrap</t>
    </r>
    <r>
      <rPr>
        <sz val="11"/>
        <rFont val="ＭＳ Ｐゴシック"/>
        <family val="3"/>
        <charset val="128"/>
      </rPr>
      <t>データリカバリ</t>
    </r>
    <r>
      <rPr>
        <sz val="11"/>
        <rFont val="Arial"/>
        <family val="2"/>
      </rPr>
      <t>_20200831(TIP-ISD</t>
    </r>
    <r>
      <rPr>
        <sz val="11"/>
        <rFont val="ＭＳ Ｐゴシック"/>
        <family val="3"/>
        <charset val="128"/>
      </rPr>
      <t>更新</t>
    </r>
    <r>
      <rPr>
        <sz val="11"/>
        <rFont val="Arial"/>
        <family val="2"/>
      </rPr>
      <t>)</t>
    </r>
  </si>
  <si>
    <t>TIP IA01860</t>
  </si>
  <si>
    <t xml:space="preserve">Recovery of PIAR for MDSMAT </t>
    <phoneticPr fontId="0"/>
  </si>
  <si>
    <t>Encounter negative qty upon running of PIAR for MDSMAT</t>
  </si>
  <si>
    <t>IT0000000020202009020003</t>
    <phoneticPr fontId="0"/>
  </si>
  <si>
    <r>
      <t>TIP PRAS MDSMAT Add-onPI</t>
    </r>
    <r>
      <rPr>
        <sz val="11"/>
        <rFont val="ＭＳ Ｐゴシック"/>
        <family val="3"/>
        <charset val="128"/>
      </rPr>
      <t>データリカバリ</t>
    </r>
    <r>
      <rPr>
        <sz val="11"/>
        <rFont val="Arial"/>
        <family val="2"/>
      </rPr>
      <t>_20200831(TIP-ISD DB</t>
    </r>
    <r>
      <rPr>
        <sz val="11"/>
        <rFont val="ＭＳ Ｐゴシック"/>
        <family val="3"/>
        <charset val="128"/>
      </rPr>
      <t>更新</t>
    </r>
    <r>
      <rPr>
        <sz val="11"/>
        <rFont val="Arial"/>
        <family val="2"/>
      </rPr>
      <t>)</t>
    </r>
  </si>
  <si>
    <t>TIP IA01861</t>
  </si>
  <si>
    <t>Re-routing of HDD Scrap Approval</t>
    <phoneticPr fontId="0"/>
  </si>
  <si>
    <t>Request to change approver of scrap due to approver is not available. Need to settle due to month end cut-off</t>
  </si>
  <si>
    <t>IT0000000020202009020004</t>
    <phoneticPr fontId="0"/>
  </si>
  <si>
    <r>
      <t>TIP PRAS HDD Scrap</t>
    </r>
    <r>
      <rPr>
        <sz val="11"/>
        <rFont val="ＭＳ Ｐゴシック"/>
        <family val="3"/>
        <charset val="128"/>
      </rPr>
      <t>データリカバリ</t>
    </r>
    <r>
      <rPr>
        <sz val="11"/>
        <rFont val="Arial"/>
        <family val="2"/>
      </rPr>
      <t>_20200831(TIP-ISD</t>
    </r>
    <r>
      <rPr>
        <sz val="11"/>
        <rFont val="ＭＳ Ｐゴシック"/>
        <family val="3"/>
        <charset val="128"/>
      </rPr>
      <t>更新</t>
    </r>
    <r>
      <rPr>
        <sz val="11"/>
        <rFont val="Arial"/>
        <family val="2"/>
      </rPr>
      <t>)</t>
    </r>
  </si>
  <si>
    <t>TIP IB01862</t>
    <phoneticPr fontId="0"/>
  </si>
  <si>
    <t>IT0000000020202009030001</t>
    <phoneticPr fontId="0"/>
  </si>
  <si>
    <r>
      <t>TIP PRAS ESD SR</t>
    </r>
    <r>
      <rPr>
        <sz val="11"/>
        <rFont val="ＭＳ Ｐゴシック"/>
        <family val="3"/>
        <charset val="128"/>
      </rPr>
      <t>作成ロック解除</t>
    </r>
    <r>
      <rPr>
        <sz val="11"/>
        <rFont val="Arial"/>
        <family val="2"/>
      </rPr>
      <t>_20200903(ME-Sui DB</t>
    </r>
    <r>
      <rPr>
        <sz val="11"/>
        <rFont val="ＭＳ Ｐゴシック"/>
        <family val="3"/>
        <charset val="128"/>
      </rPr>
      <t>更新</t>
    </r>
    <r>
      <rPr>
        <sz val="11"/>
        <rFont val="Arial"/>
        <family val="2"/>
      </rPr>
      <t>)</t>
    </r>
  </si>
  <si>
    <t>TIP IA01863</t>
    <phoneticPr fontId="0"/>
  </si>
  <si>
    <t>Additional Org Setup for Damage Report creation</t>
    <phoneticPr fontId="0"/>
  </si>
  <si>
    <t>Encountered error During creation of damage report for ESP subinventory.</t>
  </si>
  <si>
    <t>IT0000000020202009090001</t>
    <phoneticPr fontId="0"/>
  </si>
  <si>
    <r>
      <t>TIP PRAS Damage Report</t>
    </r>
    <r>
      <rPr>
        <sz val="11"/>
        <rFont val="ＭＳ Ｐゴシック"/>
        <family val="3"/>
        <charset val="128"/>
      </rPr>
      <t>機能セットアップ漏れ対応</t>
    </r>
    <r>
      <rPr>
        <sz val="11"/>
        <rFont val="Arial"/>
        <family val="2"/>
      </rPr>
      <t>_20200907(TIP-ISD</t>
    </r>
    <r>
      <rPr>
        <sz val="11"/>
        <rFont val="ＭＳ Ｐゴシック"/>
        <family val="3"/>
        <charset val="128"/>
      </rPr>
      <t>更新</t>
    </r>
    <r>
      <rPr>
        <sz val="11"/>
        <rFont val="Arial"/>
        <family val="2"/>
      </rPr>
      <t>)</t>
    </r>
  </si>
  <si>
    <t>TIP IB01864</t>
    <phoneticPr fontId="0"/>
  </si>
  <si>
    <t>Update of STC STMA Judgment flag for MDS kataban MDC-YK-A001</t>
    <phoneticPr fontId="0"/>
  </si>
  <si>
    <t>IT0000000020202009100001</t>
    <phoneticPr fontId="0"/>
  </si>
  <si>
    <r>
      <t>TIP PRAS MDS</t>
    </r>
    <r>
      <rPr>
        <sz val="11"/>
        <rFont val="ＭＳ Ｐゴシック"/>
        <family val="3"/>
        <charset val="128"/>
      </rPr>
      <t>出荷</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_20200910(ME-Sui DB</t>
    </r>
    <r>
      <rPr>
        <sz val="11"/>
        <rFont val="ＭＳ Ｐゴシック"/>
        <family val="3"/>
        <charset val="128"/>
      </rPr>
      <t>更新</t>
    </r>
    <r>
      <rPr>
        <sz val="11"/>
        <rFont val="Arial"/>
        <family val="2"/>
      </rPr>
      <t>)</t>
    </r>
  </si>
  <si>
    <t>TIP IB01865</t>
    <phoneticPr fontId="0"/>
  </si>
  <si>
    <t>Recovery of SSD STMA Judgment Information import(Request for HLL)</t>
    <phoneticPr fontId="0"/>
  </si>
  <si>
    <t>IT0000000020202009100002</t>
    <phoneticPr fontId="0"/>
  </si>
  <si>
    <r>
      <t>TIP PRAS SSD STMA</t>
    </r>
    <r>
      <rPr>
        <sz val="11"/>
        <rFont val="ＭＳ Ｐゴシック"/>
        <family val="3"/>
        <charset val="128"/>
      </rPr>
      <t>判定情報の取込</t>
    </r>
    <r>
      <rPr>
        <sz val="11"/>
        <rFont val="Arial"/>
        <family val="2"/>
      </rPr>
      <t>_20200909(Request for HLL)</t>
    </r>
  </si>
  <si>
    <t>TIP IB01866</t>
    <phoneticPr fontId="0"/>
  </si>
  <si>
    <t>Regarding recovery of FRD transaction data from eIDEA</t>
    <phoneticPr fontId="0"/>
  </si>
  <si>
    <t>IT0000000022202009160001</t>
    <phoneticPr fontId="0"/>
  </si>
  <si>
    <r>
      <t>TIP PRAS eIDEA</t>
    </r>
    <r>
      <rPr>
        <sz val="11"/>
        <rFont val="ＭＳ Ｐゴシック"/>
        <family val="3"/>
        <charset val="128"/>
      </rPr>
      <t>からの</t>
    </r>
    <r>
      <rPr>
        <sz val="11"/>
        <rFont val="Arial"/>
        <family val="2"/>
      </rPr>
      <t>FRD</t>
    </r>
    <r>
      <rPr>
        <sz val="11"/>
        <rFont val="ＭＳ Ｐゴシック"/>
        <family val="3"/>
        <charset val="128"/>
      </rPr>
      <t>不正データリカバリ</t>
    </r>
    <r>
      <rPr>
        <sz val="11"/>
        <rFont val="Arial"/>
        <family val="2"/>
      </rPr>
      <t>_20200916(ME-Sui DB</t>
    </r>
    <r>
      <rPr>
        <sz val="11"/>
        <rFont val="ＭＳ Ｐゴシック"/>
        <family val="3"/>
        <charset val="128"/>
      </rPr>
      <t>更新</t>
    </r>
    <r>
      <rPr>
        <sz val="11"/>
        <rFont val="Arial"/>
        <family val="2"/>
      </rPr>
      <t>)</t>
    </r>
  </si>
  <si>
    <t>TIP IB01867</t>
    <phoneticPr fontId="0"/>
  </si>
  <si>
    <t>Recovery of E-DATA creation process 20200916</t>
    <phoneticPr fontId="0"/>
  </si>
  <si>
    <t>IT0000000020202009160001</t>
    <phoneticPr fontId="0"/>
  </si>
  <si>
    <r>
      <t>TIP PRAS E-DATA</t>
    </r>
    <r>
      <rPr>
        <sz val="11"/>
        <rFont val="ＭＳ Ｐゴシック"/>
        <family val="3"/>
        <charset val="128"/>
      </rPr>
      <t>作成処理リカバリ</t>
    </r>
    <r>
      <rPr>
        <sz val="11"/>
        <rFont val="Arial"/>
        <family val="2"/>
      </rPr>
      <t>_20200916(ME-Sui DB</t>
    </r>
    <r>
      <rPr>
        <sz val="11"/>
        <rFont val="ＭＳ Ｐゴシック"/>
        <family val="3"/>
        <charset val="128"/>
      </rPr>
      <t>更新</t>
    </r>
    <r>
      <rPr>
        <sz val="11"/>
        <rFont val="Arial"/>
        <family val="2"/>
      </rPr>
      <t>)</t>
    </r>
  </si>
  <si>
    <t>TIP IA01868</t>
  </si>
  <si>
    <t>Modification of PIAR Generation Report</t>
  </si>
  <si>
    <t xml:space="preserve">Modofication was the Pokeyoke for the negative qty in MDSMAT w/o locator. It is auditable so we modify </t>
  </si>
  <si>
    <t>IT0000000022202009170001</t>
    <phoneticPr fontId="0"/>
  </si>
  <si>
    <r>
      <t>TIP PRAS PI</t>
    </r>
    <r>
      <rPr>
        <sz val="11"/>
        <rFont val="ＭＳ Ｐゴシック"/>
        <family val="3"/>
        <charset val="128"/>
      </rPr>
      <t>用</t>
    </r>
    <r>
      <rPr>
        <sz val="11"/>
        <rFont val="Arial"/>
        <family val="2"/>
      </rPr>
      <t>Oracle Reports</t>
    </r>
    <r>
      <rPr>
        <sz val="11"/>
        <rFont val="ＭＳ Ｐゴシック"/>
        <family val="3"/>
        <charset val="128"/>
      </rPr>
      <t>の不具合修正</t>
    </r>
    <r>
      <rPr>
        <sz val="11"/>
        <rFont val="Arial"/>
        <family val="2"/>
      </rPr>
      <t>_20200923(TIP-ISD</t>
    </r>
    <r>
      <rPr>
        <sz val="11"/>
        <rFont val="ＭＳ Ｐゴシック"/>
        <family val="3"/>
        <charset val="128"/>
      </rPr>
      <t>開発</t>
    </r>
    <r>
      <rPr>
        <sz val="11"/>
        <rFont val="Arial"/>
        <family val="2"/>
      </rPr>
      <t xml:space="preserve"> </t>
    </r>
    <r>
      <rPr>
        <sz val="11"/>
        <rFont val="ＭＳ Ｐゴシック"/>
        <family val="3"/>
        <charset val="128"/>
      </rPr>
      <t>／</t>
    </r>
    <r>
      <rPr>
        <sz val="11"/>
        <rFont val="Arial"/>
        <family val="2"/>
      </rPr>
      <t>ME-Sui</t>
    </r>
    <r>
      <rPr>
        <sz val="11"/>
        <rFont val="ＭＳ Ｐゴシック"/>
        <family val="3"/>
        <charset val="128"/>
      </rPr>
      <t>適用</t>
    </r>
    <r>
      <rPr>
        <sz val="11"/>
        <rFont val="Arial"/>
        <family val="2"/>
      </rPr>
      <t>)</t>
    </r>
  </si>
  <si>
    <t>TIP IA01869</t>
  </si>
  <si>
    <t>We received a request from MPPP for th new printer registration to be used for receipt traveler printing.</t>
  </si>
  <si>
    <t>TIP IA01870</t>
  </si>
  <si>
    <t>Recovery of Price Master Approver in TIP_BUYER_MST</t>
    <phoneticPr fontId="0"/>
  </si>
  <si>
    <t>Price Master Approval Hiearchy was outdated, Ms. Lani Espiriru is still assigned as approver for some  buyers</t>
  </si>
  <si>
    <t>IT0000000020202009220001</t>
    <phoneticPr fontId="0"/>
  </si>
  <si>
    <r>
      <t xml:space="preserve">TIP PRAS PUR </t>
    </r>
    <r>
      <rPr>
        <sz val="11"/>
        <rFont val="ＭＳ Ｐゴシック"/>
        <family val="3"/>
        <charset val="128"/>
      </rPr>
      <t>バイヤマスタのリカバリ対応</t>
    </r>
    <r>
      <rPr>
        <sz val="11"/>
        <rFont val="Arial"/>
        <family val="2"/>
      </rPr>
      <t>_20200917(TIP-ISD DB</t>
    </r>
    <r>
      <rPr>
        <sz val="11"/>
        <rFont val="ＭＳ Ｐゴシック"/>
        <family val="3"/>
        <charset val="128"/>
      </rPr>
      <t>更新</t>
    </r>
    <r>
      <rPr>
        <sz val="11"/>
        <rFont val="Arial"/>
        <family val="2"/>
      </rPr>
      <t>)</t>
    </r>
  </si>
  <si>
    <t>TIP IA01871</t>
  </si>
  <si>
    <t>Request for Update of Judgement Flag for MDS Kataban</t>
  </si>
  <si>
    <t>MDC encountering EMC error during SR creation. Request to check and data adjustment for EMC Master Input of  Katabans</t>
  </si>
  <si>
    <t>IT0000000020202009250001</t>
    <phoneticPr fontId="0"/>
  </si>
  <si>
    <r>
      <t>TIP PRAS MDS</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_20200922(TIP-ISD DB</t>
    </r>
    <r>
      <rPr>
        <sz val="11"/>
        <rFont val="ＭＳ Ｐゴシック"/>
        <family val="3"/>
        <charset val="128"/>
      </rPr>
      <t>更新</t>
    </r>
    <r>
      <rPr>
        <sz val="11"/>
        <rFont val="Arial"/>
        <family val="2"/>
      </rPr>
      <t>)</t>
    </r>
  </si>
  <si>
    <t>TIP IA01872</t>
  </si>
  <si>
    <t xml:space="preserve">Recovery in IA due to No IND Org Set-up and Wrong Org used </t>
  </si>
  <si>
    <t>There was an error encountered in IA for IMMS itemcode IT00000331 due to No set-up in IND Org. In addition, End-user mistakenly proceeded the PR issuance under SPM Org</t>
  </si>
  <si>
    <t>IT0000000020202009250003</t>
    <phoneticPr fontId="0"/>
  </si>
  <si>
    <r>
      <t xml:space="preserve">TIP PRAS GAIA </t>
    </r>
    <r>
      <rPr>
        <sz val="11"/>
        <rFont val="ＭＳ Ｐゴシック"/>
        <family val="3"/>
        <charset val="128"/>
      </rPr>
      <t>インターフェースデータリカバリ対応_20200925(TIP-ISD DB更新)</t>
    </r>
  </si>
  <si>
    <t>TIP IA01873</t>
    <phoneticPr fontId="0"/>
  </si>
  <si>
    <t>Recovery in PCM INV MISSUE INTERFACE</t>
  </si>
  <si>
    <t>Incomplete set-up of BOM
Not found Item No. and Organization Code for HDEPN40DAB51F</t>
  </si>
  <si>
    <t>IT0000000020202009300002</t>
    <phoneticPr fontId="0"/>
  </si>
  <si>
    <r>
      <t>TIP PRAS DSN MSI</t>
    </r>
    <r>
      <rPr>
        <sz val="11"/>
        <rFont val="ＭＳ Ｐゴシック"/>
        <family val="3"/>
        <charset val="128"/>
      </rPr>
      <t>未登録による在庫トランザクションエラーリカバリ_20200923(TIP-ISD DB更新)</t>
    </r>
  </si>
  <si>
    <t>TIP IA01874</t>
  </si>
  <si>
    <t>Recovery for EHD scrap transaction EOL item</t>
    <phoneticPr fontId="0"/>
  </si>
  <si>
    <t>Upon checking po your transaction for MSR, item code GM9032386010 po is already EOL.
Need to request deletion of transaction</t>
  </si>
  <si>
    <t>IT0000000020202009290001</t>
    <phoneticPr fontId="0"/>
  </si>
  <si>
    <r>
      <t>TIP PRAS EHD Scrap</t>
    </r>
    <r>
      <rPr>
        <sz val="11"/>
        <rFont val="ＭＳ Ｐゴシック"/>
        <family val="3"/>
        <charset val="128"/>
      </rPr>
      <t>エラーデータリカバリ_20200928(TIP-ISD DB更新)</t>
    </r>
  </si>
  <si>
    <t>TIP IA01875</t>
    <phoneticPr fontId="0"/>
  </si>
  <si>
    <t>Correct the Debit_Note_4 on IAS.TRASACTIONS_SUM and IAS.TRANSACTIONS for MDSFIN -&gt; MDSLINE-Y Subinventory Transfer</t>
  </si>
  <si>
    <t>IT0000000020202009300001</t>
    <phoneticPr fontId="0"/>
  </si>
  <si>
    <r>
      <t>TIP PRAS IA</t>
    </r>
    <r>
      <rPr>
        <sz val="11"/>
        <rFont val="ＭＳ Ｐゴシック"/>
        <family val="3"/>
        <charset val="128"/>
      </rPr>
      <t>勘定科目マスタ誤設定リカバリ対応_20200929(TIP-ISD DB更新)</t>
    </r>
  </si>
  <si>
    <t>TIP IA01876</t>
    <phoneticPr fontId="0"/>
  </si>
  <si>
    <t>Rerouting of Approval for PN BOM Revision</t>
  </si>
  <si>
    <t>Rerouting of approval, due to first approver was already resigned.</t>
  </si>
  <si>
    <t>IT0000000020202009300003</t>
    <phoneticPr fontId="0"/>
  </si>
  <si>
    <r>
      <t xml:space="preserve">TIP PRAS PN BOM Revision </t>
    </r>
    <r>
      <rPr>
        <sz val="11"/>
        <rFont val="ＭＳ Ｐゴシック"/>
        <family val="3"/>
        <charset val="128"/>
      </rPr>
      <t>承認者離任による承認ルート変更対応_20200930(TIP-ISD更新)</t>
    </r>
  </si>
  <si>
    <t>TIP IA01877</t>
    <phoneticPr fontId="0"/>
  </si>
  <si>
    <t>Deletion of Unknown Process_Name in TIP_PHYSINV_REGISTDATA_IF</t>
    <phoneticPr fontId="0"/>
  </si>
  <si>
    <t>Due to unknown process name in regist table</t>
  </si>
  <si>
    <t>IT0000000020202009300004</t>
    <phoneticPr fontId="0"/>
  </si>
  <si>
    <r>
      <t>TIP PRAS PI</t>
    </r>
    <r>
      <rPr>
        <sz val="11"/>
        <rFont val="ＭＳ Ｐゴシック"/>
        <family val="3"/>
        <charset val="128"/>
      </rPr>
      <t>アドオン 不要データ削除_20200929(TIP-ISD DB更新)</t>
    </r>
  </si>
  <si>
    <t>TIP IA01878</t>
  </si>
  <si>
    <t>IT0000000020202009300005</t>
    <phoneticPr fontId="0"/>
  </si>
  <si>
    <r>
      <t xml:space="preserve">TIP PRAS </t>
    </r>
    <r>
      <rPr>
        <sz val="11"/>
        <rFont val="ＭＳ Ｐゴシック"/>
        <family val="3"/>
        <charset val="128"/>
      </rPr>
      <t>標準PIデータリカバリ_20200930(TIP-ISD DB更新)</t>
    </r>
  </si>
  <si>
    <t>TIP IA01879</t>
    <phoneticPr fontId="0"/>
  </si>
  <si>
    <t>Recovery for EHD Physical Inventory Processing Sep 2020</t>
    <phoneticPr fontId="0"/>
  </si>
  <si>
    <t>Perform manual execution and recovery during PI Simulation and Actual PI</t>
  </si>
  <si>
    <t>EHD Physical Inventory</t>
  </si>
  <si>
    <t>IT0000000020202010050001</t>
    <phoneticPr fontId="0"/>
  </si>
  <si>
    <r>
      <t>TIP PRAS EHD Add-onPI</t>
    </r>
    <r>
      <rPr>
        <sz val="11"/>
        <rFont val="ＭＳ Ｐゴシック"/>
        <family val="3"/>
        <charset val="128"/>
      </rPr>
      <t>データリカバリ_20200929(TIP-ISD DB更新)</t>
    </r>
  </si>
  <si>
    <t>TIP IA01880</t>
    <phoneticPr fontId="0"/>
  </si>
  <si>
    <t>Incorrect Price Allocation (GM9041397010)</t>
    <phoneticPr fontId="0"/>
  </si>
  <si>
    <t>Due to duplicate setup by global buyers</t>
  </si>
  <si>
    <t>IT0000000022202010060001</t>
    <phoneticPr fontId="0"/>
  </si>
  <si>
    <r>
      <t>TIP PRAS PUR</t>
    </r>
    <r>
      <rPr>
        <sz val="11"/>
        <rFont val="ＭＳ Ｐゴシック"/>
        <family val="3"/>
        <charset val="128"/>
      </rPr>
      <t>プライスマスタの不正アロケーションのリカバリ対応_20201006(ME-Sui DB更新)</t>
    </r>
  </si>
  <si>
    <t>TIP IA01881</t>
    <phoneticPr fontId="0"/>
  </si>
  <si>
    <t>Incorrect Price Allocation (GDM220002296)</t>
    <phoneticPr fontId="0"/>
  </si>
  <si>
    <t>Wrong allocation setup by global buyers</t>
  </si>
  <si>
    <t>IT0000000022202010060002</t>
    <phoneticPr fontId="0"/>
  </si>
  <si>
    <r>
      <t>TIP PRAS PUR</t>
    </r>
    <r>
      <rPr>
        <sz val="11"/>
        <rFont val="ＭＳ Ｐゴシック"/>
        <family val="3"/>
        <charset val="128"/>
      </rPr>
      <t>プライスマスタの不正アロケーションのリカバリ対応2_20201006(ME-Sui DB更新)</t>
    </r>
  </si>
  <si>
    <t>TIP IA01882</t>
  </si>
  <si>
    <t>Development of EHD Auto Count Explosion Checking (Phase 1)</t>
    <phoneticPr fontId="0"/>
  </si>
  <si>
    <t>Automated checking of Count transfer and explosion
Phase 1 is to implement objects</t>
    <phoneticPr fontId="0"/>
  </si>
  <si>
    <t>IT0000000022202010070001</t>
    <phoneticPr fontId="0"/>
  </si>
  <si>
    <r>
      <t>TIP PRAS PI</t>
    </r>
    <r>
      <rPr>
        <sz val="11"/>
        <rFont val="ＭＳ Ｐゴシック"/>
        <family val="3"/>
        <charset val="128"/>
      </rPr>
      <t>用自動BOM展開チェック機能のリリース　フェーズ１(TIP-ISD開発 ／ME-Sui適用)</t>
    </r>
  </si>
  <si>
    <t>TIP IA01883</t>
  </si>
  <si>
    <t>No Price Setup for 20B (GDM03S00002H)</t>
  </si>
  <si>
    <t>No price master setup for period 10012020-12312020</t>
  </si>
  <si>
    <t>IT0000000022202010080001</t>
    <phoneticPr fontId="0"/>
  </si>
  <si>
    <r>
      <t>TIP PRAS PUR</t>
    </r>
    <r>
      <rPr>
        <sz val="11"/>
        <rFont val="ＭＳ Ｐゴシック"/>
        <family val="3"/>
        <charset val="128"/>
      </rPr>
      <t>プライスマスタのリカバリ対応_20201008(ME-Sui DB更新)</t>
    </r>
  </si>
  <si>
    <t>TIP IA01884</t>
  </si>
  <si>
    <t>No Price Setup for 20B (GDM03S00002J)</t>
  </si>
  <si>
    <t>IT0000000022202010080002</t>
    <phoneticPr fontId="0"/>
  </si>
  <si>
    <r>
      <t>TIP PRAS PUR</t>
    </r>
    <r>
      <rPr>
        <sz val="11"/>
        <rFont val="ＭＳ Ｐゴシック"/>
        <family val="3"/>
        <charset val="128"/>
      </rPr>
      <t>プライスマスタのリカバリ対応2_20201008(ME-Sui DB更新)</t>
    </r>
  </si>
  <si>
    <t>TIP IA01885</t>
  </si>
  <si>
    <t>Setup of HDD Scrap Entry Access</t>
  </si>
  <si>
    <t xml:space="preserve">Additional account for HDD parts portal encoding of manufacturing disposal. </t>
  </si>
  <si>
    <t>IT0000000020202010130001</t>
    <phoneticPr fontId="0"/>
  </si>
  <si>
    <r>
      <t>TIP PRAS Scrap</t>
    </r>
    <r>
      <rPr>
        <sz val="11"/>
        <rFont val="ＭＳ Ｐゴシック"/>
        <family val="3"/>
        <charset val="128"/>
      </rPr>
      <t>機能への新規ユーザ登録_20201012(TIP-ISD DB更新)</t>
    </r>
  </si>
  <si>
    <t>TIP IA01886</t>
  </si>
  <si>
    <t>MDC encountering EMC error during SR creation. Request to check and data adjustment for EMC Master Input of below Katabans
  1. MDC-YP-A0005 SSR PCB ASSY
2. MDC-YP-A0006 3.5NAST RELAY PCB
3. MDC-YP-A0002 12GSAS TESTBOARD GAIA-5
4. MDC-YJ-A001 LBM PALLET MG07N
5. MDC-YJ-A005 LBM PALLET MG08
6. MDC-YJ-A008 LBM PALLET MG09-10D
7. MDC-YJ-A006 MG07 FIXTURE</t>
  </si>
  <si>
    <t>IT0000000020202010140001</t>
    <phoneticPr fontId="0"/>
  </si>
  <si>
    <r>
      <t>TIP PRAS MDS</t>
    </r>
    <r>
      <rPr>
        <sz val="11"/>
        <rFont val="ＭＳ Ｐゴシック"/>
        <family val="3"/>
        <charset val="128"/>
      </rPr>
      <t>出荷EMC・STC・STMA判定情報の更新_20201014(TIP-ISD DB更新)</t>
    </r>
  </si>
  <si>
    <t>TIP IA01887</t>
  </si>
  <si>
    <t>IT0000000020202010150002</t>
    <phoneticPr fontId="0"/>
  </si>
  <si>
    <r>
      <t xml:space="preserve">TIP PRAS GAIA </t>
    </r>
    <r>
      <rPr>
        <sz val="11"/>
        <rFont val="ＭＳ Ｐゴシック"/>
        <family val="3"/>
        <charset val="128"/>
      </rPr>
      <t>インターフェースデータリカバリ対応_20201001(TIP-ISD DB更新)</t>
    </r>
  </si>
  <si>
    <t>TIP IB01888</t>
    <phoneticPr fontId="0"/>
  </si>
  <si>
    <t>Recovery of PCGS5030 process error 20201010</t>
    <phoneticPr fontId="0"/>
  </si>
  <si>
    <t>IT0000000020202010150001</t>
    <phoneticPr fontId="0"/>
  </si>
  <si>
    <r>
      <t>TIP PRAS PCGS5030</t>
    </r>
    <r>
      <rPr>
        <sz val="11"/>
        <rFont val="ＭＳ Ｐゴシック"/>
        <family val="3"/>
        <charset val="128"/>
      </rPr>
      <t>処理エラーリカバリ_20201010(ME-Sui DB更新)</t>
    </r>
  </si>
  <si>
    <t>TIP IB01889</t>
    <phoneticPr fontId="0"/>
  </si>
  <si>
    <t>PURS0580(Insert TIP_INVOICE) error recovery</t>
    <phoneticPr fontId="0"/>
  </si>
  <si>
    <t>An exception was raised because there is duplicate keys in the EDI master table.</t>
    <phoneticPr fontId="0"/>
  </si>
  <si>
    <t>IT0000000020202010190001</t>
    <phoneticPr fontId="0"/>
  </si>
  <si>
    <r>
      <t>TIP PRAS PURS0580</t>
    </r>
    <r>
      <rPr>
        <sz val="11"/>
        <rFont val="ＭＳ Ｐゴシック"/>
        <family val="3"/>
        <charset val="128"/>
      </rPr>
      <t>処理エラーリカバリ_20201014(ME-Sui DB更新)</t>
    </r>
  </si>
  <si>
    <t>TIP IA01890</t>
  </si>
  <si>
    <t>Deletion of Null Itemcode in PCM_INV_MISSUE_INTERFACE</t>
  </si>
  <si>
    <t xml:space="preserve">As per end-user, they have encountered system slow response last 10/10/2020. </t>
  </si>
  <si>
    <t>IT0000000022202010210001</t>
    <phoneticPr fontId="0"/>
  </si>
  <si>
    <r>
      <t>TIP PRAS INVF0004</t>
    </r>
    <r>
      <rPr>
        <sz val="11"/>
        <rFont val="ＭＳ Ｐゴシック"/>
        <family val="3"/>
        <charset val="128"/>
      </rPr>
      <t>倉入れ異常データ削除_202010(ME-Sui DB更新)</t>
    </r>
  </si>
  <si>
    <t>TIP IB01891</t>
    <phoneticPr fontId="0"/>
  </si>
  <si>
    <t>KIC network separation (Program application for change to file linkage via DMZ)</t>
    <phoneticPr fontId="0"/>
  </si>
  <si>
    <t>IT0000000022202011130001</t>
    <phoneticPr fontId="0"/>
  </si>
  <si>
    <r>
      <t>TIP PRAS KIC</t>
    </r>
    <r>
      <rPr>
        <sz val="11"/>
        <rFont val="ＭＳ Ｐゴシック"/>
        <family val="3"/>
        <charset val="128"/>
      </rPr>
      <t>ネットワーク分離_共通プログラムリリース (ME-Sui開発／適用)</t>
    </r>
  </si>
  <si>
    <t>TIP IA01892</t>
  </si>
  <si>
    <t>Modification of Electronic Users Validation System (Phase 2)</t>
    <phoneticPr fontId="0"/>
  </si>
  <si>
    <t>To Add validation during EUVS transactions, to avoid error if setup of User is to or more on the default values.
To remove the lookup thru SECTION_CODE, per Department code will be used</t>
    <phoneticPr fontId="0"/>
  </si>
  <si>
    <t>IT0000000022202010260001</t>
    <phoneticPr fontId="0"/>
  </si>
  <si>
    <r>
      <t>TIP PRAS EUVS</t>
    </r>
    <r>
      <rPr>
        <sz val="11"/>
        <rFont val="ＭＳ Ｐゴシック"/>
        <family val="3"/>
        <charset val="128"/>
      </rPr>
      <t>機能の修正適用_202010(TIP-ISD改修 ／ME-Sui適用／Request for HLL)</t>
    </r>
  </si>
  <si>
    <t>TIP IB01893</t>
    <phoneticPr fontId="0"/>
  </si>
  <si>
    <t>GigaCC server Password change_TDSC_2020-Nov(Request for HLL)</t>
    <phoneticPr fontId="0"/>
  </si>
  <si>
    <t>IT0000000022202010270001</t>
    <phoneticPr fontId="0"/>
  </si>
  <si>
    <r>
      <t>TIP PRAS GigaCC</t>
    </r>
    <r>
      <rPr>
        <sz val="11"/>
        <rFont val="ＭＳ Ｐゴシック"/>
        <family val="3"/>
        <charset val="128"/>
      </rPr>
      <t>パスワード変更 TDSC 202011(Request for HLL)</t>
    </r>
  </si>
  <si>
    <t>TIP IA01894</t>
  </si>
  <si>
    <t>Error notification: TIP_ISSUE_JNL</t>
  </si>
  <si>
    <t>Vincent</t>
  </si>
  <si>
    <t>IT0000000022202010280001</t>
    <phoneticPr fontId="0"/>
  </si>
  <si>
    <r>
      <t>IP PRAS PUR</t>
    </r>
    <r>
      <rPr>
        <sz val="11"/>
        <rFont val="ＭＳ Ｐゴシック"/>
        <family val="3"/>
        <charset val="128"/>
      </rPr>
      <t>プライスマスタのリカバリ対応_20201028(ME-Sui DB更新)</t>
    </r>
  </si>
  <si>
    <t>TIP IA01895</t>
  </si>
  <si>
    <t>Recovery of Invalid Item in PCM_WSHE_ISSUE_INTERFACE</t>
    <phoneticPr fontId="0"/>
  </si>
  <si>
    <t>Encountered Invalid Item in PCM_PCM_WSHE_ISSUE_INTERFACE due to no setup of itemcode in MSI</t>
    <phoneticPr fontId="0"/>
  </si>
  <si>
    <t>IT0000000020202011040004</t>
    <phoneticPr fontId="0"/>
  </si>
  <si>
    <r>
      <t>TIP PRAS VMI</t>
    </r>
    <r>
      <rPr>
        <sz val="11"/>
        <rFont val="ＭＳ Ｐゴシック"/>
        <family val="3"/>
        <charset val="128"/>
      </rPr>
      <t>払い出しセットアップエラーリカバリ対応_20201028(TIP-ISD DB更新)</t>
    </r>
  </si>
  <si>
    <t>TIP IA01896</t>
    <phoneticPr fontId="0"/>
  </si>
  <si>
    <t>MDC encountering EMC error during SR creation. Request to check and data adjustment for EMC Master Input of below Katabans
  1. MDC-YJ-A007
  2. MDC-YK-A015</t>
  </si>
  <si>
    <t>IT0000000020202010300001</t>
    <phoneticPr fontId="0"/>
  </si>
  <si>
    <r>
      <t>TIP PRAS MDS</t>
    </r>
    <r>
      <rPr>
        <sz val="11"/>
        <rFont val="ＭＳ Ｐゴシック"/>
        <family val="3"/>
        <charset val="128"/>
      </rPr>
      <t>出荷EMC・STC・STMA判定情報の更新_20201028(TIP-ISD DB更新)</t>
    </r>
  </si>
  <si>
    <t>TIP IA01897</t>
  </si>
  <si>
    <t>Recovery of Error_in_PCM_WHSE_ISSUE_IND</t>
    <phoneticPr fontId="0"/>
  </si>
  <si>
    <t>recovery of errror in PCM_WHSE_ISSUE_IND due to no setup of transaction type name &amp; IA code combination in IA module</t>
    <phoneticPr fontId="0"/>
  </si>
  <si>
    <t>IT0000000020202011040005</t>
    <phoneticPr fontId="0"/>
  </si>
  <si>
    <r>
      <t>TIP PRAS IND</t>
    </r>
    <r>
      <rPr>
        <sz val="11"/>
        <rFont val="ＭＳ Ｐゴシック"/>
        <family val="3"/>
        <charset val="128"/>
      </rPr>
      <t>トランザクションのリカバリ対応_20201030(TIP-ISD DB更新)</t>
    </r>
  </si>
  <si>
    <t>TIP IA01898</t>
    <phoneticPr fontId="0"/>
  </si>
  <si>
    <t>Recovery in RFA Transactions cannot proceed on approved</t>
    <phoneticPr fontId="0"/>
  </si>
  <si>
    <t>Encounter abnormal data during RFA Data Adjustments, already adjusted and reflected in MMT but status was still set "For Approval"</t>
  </si>
  <si>
    <t>IT0000000020202011040002</t>
    <phoneticPr fontId="0"/>
  </si>
  <si>
    <r>
      <t>TIP PRAS RFA</t>
    </r>
    <r>
      <rPr>
        <sz val="11"/>
        <rFont val="ＭＳ Ｐゴシック"/>
        <family val="3"/>
        <charset val="128"/>
      </rPr>
      <t>データリカバリ_20201030(TIP-ISD DB更新)</t>
    </r>
  </si>
  <si>
    <t>TIP IA01899</t>
  </si>
  <si>
    <t>Setup of EUVS users for SV and below levels</t>
    <phoneticPr fontId="0"/>
  </si>
  <si>
    <t>IT0000000020202011040001</t>
    <phoneticPr fontId="0"/>
  </si>
  <si>
    <r>
      <t>TIP PRAS EUVS</t>
    </r>
    <r>
      <rPr>
        <sz val="11"/>
        <rFont val="ＭＳ Ｐゴシック"/>
        <family val="3"/>
        <charset val="128"/>
      </rPr>
      <t>承認設定追加_20201031(TIP-ISD DB更新)</t>
    </r>
  </si>
  <si>
    <t>TIP IB01900</t>
    <phoneticPr fontId="0"/>
  </si>
  <si>
    <t>SA import process error recovery 20201030</t>
  </si>
  <si>
    <t>IT0000000020202011020001</t>
    <phoneticPr fontId="0"/>
  </si>
  <si>
    <t>TIP PRAS SA取込エラーリカバリ20201030(ME-Sui DB更新)</t>
  </si>
  <si>
    <t>TIP IB01901</t>
    <phoneticPr fontId="0"/>
  </si>
  <si>
    <t>Error recovery for Shipped data Cancel information connection 20201031</t>
  </si>
  <si>
    <t>対応中</t>
    <rPh sb="0" eb="3">
      <t>タイオウチュウ</t>
    </rPh>
    <phoneticPr fontId="0"/>
  </si>
  <si>
    <t>IT0000000020202011020002</t>
    <phoneticPr fontId="0"/>
  </si>
  <si>
    <r>
      <t xml:space="preserve">TIP PRAS </t>
    </r>
    <r>
      <rPr>
        <sz val="11"/>
        <rFont val="ＭＳ Ｐゴシック"/>
        <family val="3"/>
        <charset val="128"/>
      </rPr>
      <t>出荷済みデータキャンセルエラーのリカバリ_20201031(ME-Sui DB更新)</t>
    </r>
  </si>
  <si>
    <t>連絡ないためCancelとする。</t>
    <rPh sb="0" eb="2">
      <t>レンラク</t>
    </rPh>
    <phoneticPr fontId="0"/>
  </si>
  <si>
    <t>TIP IB01902</t>
  </si>
  <si>
    <t>Responsibility setting of Carton inventory data view for Japanese member</t>
  </si>
  <si>
    <t>IT0000000022202011020001</t>
    <phoneticPr fontId="0"/>
  </si>
  <si>
    <t>TIP PRAS 国内メンバ用カートン在庫参照用職責の追加</t>
    <phoneticPr fontId="0"/>
  </si>
  <si>
    <t>TIP IA01903</t>
  </si>
  <si>
    <t>Recovery of incorrect data in IA transactions</t>
  </si>
  <si>
    <t>incorrect setup of segment11 of Code Combination. It was set to "000000" instead of 0000</t>
  </si>
  <si>
    <t>IT0000000020202011040003</t>
    <phoneticPr fontId="0"/>
  </si>
  <si>
    <r>
      <t>TIP PRAS IA</t>
    </r>
    <r>
      <rPr>
        <sz val="11"/>
        <rFont val="ＭＳ Ｐゴシック"/>
        <family val="3"/>
        <charset val="128"/>
      </rPr>
      <t>勘定科目マスタ誤設定リカバリ対応_20201103(TIP-ISD DB更新)</t>
    </r>
  </si>
  <si>
    <t>TIP IA01904</t>
    <phoneticPr fontId="0"/>
  </si>
  <si>
    <t>Price Master Amendment Request</t>
  </si>
  <si>
    <t>Japan already changed the system setup but it was not reflected on PMaster.</t>
  </si>
  <si>
    <t>IT0000000022202011060001</t>
    <phoneticPr fontId="0"/>
  </si>
  <si>
    <r>
      <t>TIP PRAS PUR</t>
    </r>
    <r>
      <rPr>
        <sz val="11"/>
        <rFont val="ＭＳ Ｐゴシック"/>
        <family val="3"/>
        <charset val="128"/>
      </rPr>
      <t>プライスマスタのリカバリ対応_20201106(ME-Sui DB更新)</t>
    </r>
  </si>
  <si>
    <t>TIP IA01905</t>
  </si>
  <si>
    <t>Recovery of AR interface error due to Shipping Request with incorrect Accountee</t>
  </si>
  <si>
    <t>Last October 29, we have shipments
of EQUIPMENT TOOLS AND JIGS.
These shipment were already delivered to its corresponding ship to address.
As checked, invoice has WRONG ACCOUNTEE.
Instead of TOSHIBA CORPORATION International Procurement Office
it should be TOSHIBA ELECTRONIC
DEVICE &amp; STORAGE CORPORATION.</t>
    <phoneticPr fontId="0"/>
  </si>
  <si>
    <t>IT0000000020202011060001</t>
    <phoneticPr fontId="0"/>
  </si>
  <si>
    <r>
      <t>TIP PRAS MDS SA</t>
    </r>
    <r>
      <rPr>
        <sz val="11"/>
        <rFont val="ＭＳ Ｐゴシック"/>
        <family val="3"/>
        <charset val="128"/>
      </rPr>
      <t>誤データリカバリ対応_20201031(TIP-ISD DB更新)</t>
    </r>
  </si>
  <si>
    <t>TIP IA01906</t>
  </si>
  <si>
    <t>Recovery for EHD Physical Inventory Processing Oct 2020</t>
    <phoneticPr fontId="0"/>
  </si>
  <si>
    <t>On actual physical inventory. Request is to manually run the FIN (Regist to Count) transfer
And perform adjustment in regist , line and count data</t>
  </si>
  <si>
    <t>IT0000000020202011090001</t>
    <phoneticPr fontId="0"/>
  </si>
  <si>
    <r>
      <t xml:space="preserve">TIP PRAS EHD PI </t>
    </r>
    <r>
      <rPr>
        <sz val="11"/>
        <rFont val="ＭＳ Ｐゴシック"/>
        <family val="3"/>
        <charset val="128"/>
      </rPr>
      <t>誤カウントデータリカバリ_20201030(TIP-ISD DB更新)</t>
    </r>
  </si>
  <si>
    <t>TIP IA01907</t>
  </si>
  <si>
    <t>MDC encountering EMC error during SR creation. Request to check and data adjustment for EMC Master Input of below Katabans
  1. MDC-YP-A0009
  2. MDC-YP-A0010</t>
  </si>
  <si>
    <t>IT0000000020202011110001</t>
    <phoneticPr fontId="0"/>
  </si>
  <si>
    <r>
      <t>TIP PRAS MDS</t>
    </r>
    <r>
      <rPr>
        <sz val="11"/>
        <rFont val="ＭＳ Ｐゴシック"/>
        <family val="3"/>
        <charset val="128"/>
      </rPr>
      <t>出荷EMC・STC・STMA判定情報の更新_20201111(TIP-ISD DB更新)</t>
    </r>
  </si>
  <si>
    <t>TIP IA01908</t>
    <phoneticPr fontId="0"/>
  </si>
  <si>
    <t>Pmaster Price-Update Timing</t>
  </si>
  <si>
    <t>Due to change of supplier from Marubun Arrow to ATMD, we updated the pmaster set-up for the period of Nov 2020- Dec 2020 affecting other suppliers (Murata and Taiyo Yuden). However, there is continuous input plan for GDM03S00002J and GDM030001345 while approval is on going.</t>
  </si>
  <si>
    <t>IT0000000022202011120001</t>
    <phoneticPr fontId="0"/>
  </si>
  <si>
    <r>
      <t>TIP PRAS PUR</t>
    </r>
    <r>
      <rPr>
        <sz val="11"/>
        <rFont val="ＭＳ Ｐゴシック"/>
        <family val="3"/>
        <charset val="128"/>
      </rPr>
      <t>プライスマスタのリカバリ対応_20201112(ME-Sui DB更新)</t>
    </r>
  </si>
  <si>
    <t>TIP IB01909</t>
    <phoneticPr fontId="0"/>
  </si>
  <si>
    <t>Resealing of WEB-EDI receipt data not shipped (due to PRAS system down) 202011</t>
    <phoneticPr fontId="0"/>
  </si>
  <si>
    <t>IT0000000022202011120002</t>
    <phoneticPr fontId="0"/>
  </si>
  <si>
    <r>
      <t>TIP PRAS WEB-EDI</t>
    </r>
    <r>
      <rPr>
        <sz val="11"/>
        <rFont val="ＭＳ Ｐゴシック"/>
        <family val="3"/>
        <charset val="128"/>
      </rPr>
      <t>入庫データ未発送分の再送(PRASシステムダウンによる)_202011(ME-Sui DB更新)</t>
    </r>
  </si>
  <si>
    <t>TIP IA01910</t>
    <phoneticPr fontId="0"/>
  </si>
  <si>
    <t>Request for Grant Access on EUVS Related Objects And Table</t>
    <phoneticPr fontId="0"/>
  </si>
  <si>
    <t>2 Oracles users did'nt insert on the Header And Line Table of EUVS.
Their Cost Center 3004030 was not fetch during running of EUVS Start Concurrent Program</t>
  </si>
  <si>
    <t>IT0000000020202011160001</t>
    <phoneticPr fontId="0"/>
  </si>
  <si>
    <r>
      <t>TIP PRAS EUVS</t>
    </r>
    <r>
      <rPr>
        <sz val="11"/>
        <rFont val="ＭＳ Ｐゴシック"/>
        <family val="3"/>
        <charset val="128"/>
      </rPr>
      <t>情報の修正及びテーブル更新権限付与_20201113(TIP-ISD DB更新)</t>
    </r>
  </si>
  <si>
    <t>TIP IA01911</t>
  </si>
  <si>
    <t xml:space="preserve">Additional Email Recipient for HDD Scrap Notifcation </t>
  </si>
  <si>
    <t>Additional recipient for HDD Scrap Notification</t>
  </si>
  <si>
    <t>IT0000000022202011200001</t>
    <phoneticPr fontId="0"/>
  </si>
  <si>
    <r>
      <t>TIP PRAS HDD Scrap Notification</t>
    </r>
    <r>
      <rPr>
        <sz val="11"/>
        <rFont val="ＭＳ Ｐゴシック"/>
        <family val="3"/>
        <charset val="128"/>
      </rPr>
      <t>の送信先追加_20201124(TIP-ISD開発 ／ME-Sui適用)</t>
    </r>
  </si>
  <si>
    <t>TIP IB01912</t>
    <phoneticPr fontId="0"/>
  </si>
  <si>
    <t>SA import process error recovery 20201118</t>
    <phoneticPr fontId="0"/>
  </si>
  <si>
    <t>IT0000000020202011180001</t>
    <phoneticPr fontId="0"/>
  </si>
  <si>
    <r>
      <t>TIP PRAS SA</t>
    </r>
    <r>
      <rPr>
        <sz val="11"/>
        <rFont val="ＭＳ Ｐゴシック"/>
        <family val="3"/>
        <charset val="128"/>
      </rPr>
      <t>取込エラーリカバリ20201118(ME-Sui DB更新)</t>
    </r>
  </si>
  <si>
    <t>TIP IA01913</t>
  </si>
  <si>
    <t>Enhancement of Indirect Receiving DDL Report</t>
    <phoneticPr fontId="0"/>
  </si>
  <si>
    <t xml:space="preserve">To remove hardcoded </t>
  </si>
  <si>
    <r>
      <t>(Download Tool</t>
    </r>
    <r>
      <rPr>
        <sz val="11"/>
        <rFont val="ＭＳ Ｐゴシック"/>
        <family val="3"/>
        <charset val="128"/>
      </rPr>
      <t>の更新のみ)</t>
    </r>
  </si>
  <si>
    <t>TIP IB01914</t>
    <phoneticPr fontId="0"/>
  </si>
  <si>
    <t>KIC network separation (Change file linkage destination to DMZ phase1)</t>
    <phoneticPr fontId="0"/>
  </si>
  <si>
    <t>IT0000000022202011200002</t>
    <phoneticPr fontId="0"/>
  </si>
  <si>
    <r>
      <t>TIP PRAS KIC</t>
    </r>
    <r>
      <rPr>
        <sz val="11"/>
        <rFont val="ＭＳ Ｐゴシック"/>
        <family val="3"/>
        <charset val="128"/>
      </rPr>
      <t>ネットワーク分離_接続先変更フェーズ1 (ME-Sui開発／適用／Request for HLL)</t>
    </r>
  </si>
  <si>
    <t>TIP IB01915</t>
    <phoneticPr fontId="0"/>
  </si>
  <si>
    <t>KIC network separation (Add file linkage via DMZ phase1)</t>
    <phoneticPr fontId="0"/>
  </si>
  <si>
    <t>IT0000000022202011250001</t>
    <phoneticPr fontId="0"/>
  </si>
  <si>
    <r>
      <t>TIP PRAS KIC</t>
    </r>
    <r>
      <rPr>
        <sz val="11"/>
        <rFont val="ＭＳ Ｐゴシック"/>
        <family val="3"/>
        <charset val="128"/>
      </rPr>
      <t>ネットワーク分離_ファイル連携対象システム追加フェーズ1 (ME-Sui開発／適用)</t>
    </r>
  </si>
  <si>
    <t>TIP IA01916</t>
  </si>
  <si>
    <t>Recovery of error in PCM_WHSE_ISSUE_IND</t>
  </si>
  <si>
    <t>unmatched system quantity in PRAS vs. PMS due to NO defined transaction type and new cost center setup</t>
  </si>
  <si>
    <t>IT0000000020202011240001</t>
    <phoneticPr fontId="0"/>
  </si>
  <si>
    <r>
      <t>TIP PRAS PCM_WHSE_ISSUE_IND</t>
    </r>
    <r>
      <rPr>
        <sz val="11"/>
        <rFont val="ＭＳ Ｐゴシック"/>
        <family val="3"/>
        <charset val="128"/>
      </rPr>
      <t>のリカバリ対応_20201123(TIP-ISD DB更新)</t>
    </r>
  </si>
  <si>
    <t>TIP IA01917</t>
  </si>
  <si>
    <t>Modification of EHD Carton Completion Report data download</t>
  </si>
  <si>
    <t>Remove Hardcoded Condition to be applicable in other org</t>
  </si>
  <si>
    <t>TIP IA01918</t>
  </si>
  <si>
    <t>Modification of Unit price variance between organizations data download</t>
    <phoneticPr fontId="0"/>
  </si>
  <si>
    <t>TIP IB01919</t>
    <phoneticPr fontId="0"/>
  </si>
  <si>
    <t>KIC network separation (Add file linkage via DMZ phase2)</t>
    <phoneticPr fontId="0"/>
  </si>
  <si>
    <t>IT0000000022202011260003</t>
    <phoneticPr fontId="0"/>
  </si>
  <si>
    <r>
      <t>TIP PRAS KIC</t>
    </r>
    <r>
      <rPr>
        <sz val="11"/>
        <rFont val="ＭＳ Ｐゴシック"/>
        <family val="3"/>
        <charset val="128"/>
      </rPr>
      <t>ネットワーク分離_ファイル連携対象システム追加フェーズ2 (ME-Sui開発／適用／Request for HLL)</t>
    </r>
  </si>
  <si>
    <t>TIP IA01920</t>
  </si>
  <si>
    <t>Error in TIP_ISSUE_JNL_PO: PO_REQUISITION_HEADERS NOT EXITS</t>
    <phoneticPr fontId="0"/>
  </si>
  <si>
    <t>Recovery of error notification</t>
  </si>
  <si>
    <t>IT0000000022202011260001</t>
    <phoneticPr fontId="0"/>
  </si>
  <si>
    <r>
      <t>TIP PRAS VMI</t>
    </r>
    <r>
      <rPr>
        <sz val="11"/>
        <rFont val="ＭＳ Ｐゴシック"/>
        <family val="3"/>
        <charset val="128"/>
      </rPr>
      <t>払出しエラー(PRなし)リカバリ対応_20201126(ME-Sui DB更新)</t>
    </r>
  </si>
  <si>
    <t>TIP IB01921</t>
    <phoneticPr fontId="0"/>
  </si>
  <si>
    <t>KIC network separation (Add file linkage via DMZ phase3)</t>
    <phoneticPr fontId="0"/>
  </si>
  <si>
    <t>IT0000000022202011260002</t>
    <phoneticPr fontId="0"/>
  </si>
  <si>
    <r>
      <t>TIP PRAS KIC</t>
    </r>
    <r>
      <rPr>
        <sz val="11"/>
        <rFont val="ＭＳ Ｐゴシック"/>
        <family val="3"/>
        <charset val="128"/>
      </rPr>
      <t>ネットワーク分離_ファイル連携対象システム追加フェーズ3 (ME-Sui開発／適用／Request for HLL)</t>
    </r>
  </si>
  <si>
    <t>TIP IA01922</t>
    <phoneticPr fontId="0"/>
  </si>
  <si>
    <t>Rerouting of HDD Scrap Transaction Approval due to error encountered in the Approval Link</t>
  </si>
  <si>
    <t>IT0000000020202012020001</t>
    <phoneticPr fontId="0"/>
  </si>
  <si>
    <r>
      <t>TIP PRAS HDD Scrap</t>
    </r>
    <r>
      <rPr>
        <sz val="11"/>
        <rFont val="ＭＳ Ｐゴシック"/>
        <family val="3"/>
        <charset val="128"/>
      </rPr>
      <t>承認者変更対応_20201127(TIP-ISD DB更新)</t>
    </r>
  </si>
  <si>
    <t>TIP IB01923</t>
    <phoneticPr fontId="0"/>
  </si>
  <si>
    <t>SA import process error recovery 20201127</t>
    <phoneticPr fontId="0"/>
  </si>
  <si>
    <t>IT0000000020202011270002</t>
    <phoneticPr fontId="0"/>
  </si>
  <si>
    <r>
      <t>TIP PRAS SA</t>
    </r>
    <r>
      <rPr>
        <sz val="11"/>
        <rFont val="ＭＳ Ｐゴシック"/>
        <family val="3"/>
        <charset val="128"/>
      </rPr>
      <t>取込エラーリカバリ20201127(ME-Sui DB更新)</t>
    </r>
  </si>
  <si>
    <t>TIP IA01924</t>
    <phoneticPr fontId="0"/>
  </si>
  <si>
    <t>Request for Deactivation of EMC1 PR Approval Flow</t>
  </si>
  <si>
    <t>Request for deactivation of EMC1 PR Approval Flow due to longer in use</t>
  </si>
  <si>
    <t>IT0000000020202011270001</t>
    <phoneticPr fontId="0"/>
  </si>
  <si>
    <r>
      <t>TIP PRAS PUR PO</t>
    </r>
    <r>
      <rPr>
        <sz val="11"/>
        <rFont val="ＭＳ Ｐゴシック"/>
        <family val="3"/>
        <charset val="128"/>
      </rPr>
      <t>承認フローのリカバリ対応_20201127(TIP-ISD DB更新)</t>
    </r>
  </si>
  <si>
    <t>TIP IA01925</t>
    <phoneticPr fontId="0"/>
  </si>
  <si>
    <t>No setup of IA transaction type name</t>
  </si>
  <si>
    <t>IT0000000020202011270003</t>
    <phoneticPr fontId="0"/>
  </si>
  <si>
    <r>
      <t>TIP PRAS IND</t>
    </r>
    <r>
      <rPr>
        <sz val="11"/>
        <rFont val="ＭＳ Ｐゴシック"/>
        <family val="3"/>
        <charset val="128"/>
      </rPr>
      <t>トランザクションのリカバリ対応_20201127(TIP-ISD DB更新)</t>
    </r>
  </si>
  <si>
    <t>TIP IA01926</t>
  </si>
  <si>
    <t>Request for Auto batching process of Completion Transaction Process of SSD</t>
    <phoneticPr fontId="0"/>
  </si>
  <si>
    <t>Last Oct. 31,2020 , encounter negative onhand qty on FIN even though already completed in Packing. They forgot to execute the TIP Auto Completion Process in PRAS</t>
  </si>
  <si>
    <r>
      <t>(</t>
    </r>
    <r>
      <rPr>
        <sz val="11"/>
        <rFont val="ＭＳ Ｐゴシック"/>
        <family val="3"/>
        <charset val="128"/>
      </rPr>
      <t>セットアップ更新のため)</t>
    </r>
  </si>
  <si>
    <t>TIP IA01927</t>
    <phoneticPr fontId="0"/>
  </si>
  <si>
    <t>Recovery for EHD Physical Inventory Processing Nov 2020</t>
  </si>
  <si>
    <t>IT0000000020202012020002</t>
    <phoneticPr fontId="0"/>
  </si>
  <si>
    <r>
      <t xml:space="preserve">TIP PRAS EHD PI </t>
    </r>
    <r>
      <rPr>
        <sz val="11"/>
        <rFont val="ＭＳ Ｐゴシック"/>
        <family val="3"/>
        <charset val="128"/>
      </rPr>
      <t>誤カウントデータリカバリ_20201127(TIP-ISD DB更新)</t>
    </r>
  </si>
  <si>
    <t>TIP IB01928</t>
    <phoneticPr fontId="0"/>
  </si>
  <si>
    <t>KIC network separation (Change linkage cycle timing for SMF_PZ075)</t>
  </si>
  <si>
    <t>IT0000000022202012030001</t>
    <phoneticPr fontId="0"/>
  </si>
  <si>
    <t>TIP PRAS KICネットワーク分離_SFM PZ075連携タイミング変更 (ME-Sui DB更新)</t>
    <phoneticPr fontId="0"/>
  </si>
  <si>
    <t>TIP IB01929</t>
    <phoneticPr fontId="0"/>
  </si>
  <si>
    <t>KIC network separation (Get table column length expansion)</t>
    <phoneticPr fontId="0"/>
  </si>
  <si>
    <t>IT0000000022202012030002</t>
    <phoneticPr fontId="0"/>
  </si>
  <si>
    <t>TIP PRAS KICネットワーク分離_Getテーブル桁数拡張 (ME-Sui開発／適用)</t>
    <phoneticPr fontId="0"/>
  </si>
  <si>
    <t>TIP IB01930</t>
  </si>
  <si>
    <t>KIC ECCP connection error recovery</t>
    <phoneticPr fontId="0"/>
  </si>
  <si>
    <t>IT0000000020202012030002</t>
    <phoneticPr fontId="0"/>
  </si>
  <si>
    <r>
      <t>TIP PRAS KIC ECCP</t>
    </r>
    <r>
      <rPr>
        <sz val="11"/>
        <rFont val="ＭＳ Ｐゴシック"/>
        <family val="3"/>
        <charset val="128"/>
      </rPr>
      <t>連携エラーリカバリ(ME-Sui DB更新)</t>
    </r>
  </si>
  <si>
    <t>TIP IA01931</t>
  </si>
  <si>
    <t>Encountered error upon accessing the HDD Scrap Approval Website
ORA-06502: PL/SQL: Numeric or values error character string buffer too small.</t>
  </si>
  <si>
    <t>IT0000000022202012100001</t>
    <phoneticPr fontId="0"/>
  </si>
  <si>
    <r>
      <t>TIP PRAS HDD Scrap Notification</t>
    </r>
    <r>
      <rPr>
        <sz val="11"/>
        <rFont val="ＭＳ Ｐゴシック"/>
        <family val="3"/>
        <charset val="128"/>
      </rPr>
      <t>の追加依頼対応_20201211(TIP-ISD開発 ／ME-Sui適用)</t>
    </r>
  </si>
  <si>
    <t>TIP IA01932</t>
    <phoneticPr fontId="0"/>
  </si>
  <si>
    <t>Enhancement of Export function in Inquiry Shipping Request</t>
  </si>
  <si>
    <t>Encountered error during downloading of Inquiry SR. Needs to press the ok button 4 to 6 times especially when MDC created SR.</t>
  </si>
  <si>
    <t>IT0000000022202012040001</t>
    <phoneticPr fontId="0"/>
  </si>
  <si>
    <r>
      <t>TIP PRAS SR</t>
    </r>
    <r>
      <rPr>
        <sz val="11"/>
        <rFont val="ＭＳ Ｐゴシック"/>
        <family val="3"/>
        <charset val="128"/>
      </rPr>
      <t>検索画面 Requester桁数の修正(ME-Sui開発／適用)</t>
    </r>
  </si>
  <si>
    <t>TIP IB01933</t>
    <phoneticPr fontId="0"/>
  </si>
  <si>
    <t>FRC system server migration from CIP to LTI</t>
    <phoneticPr fontId="0"/>
  </si>
  <si>
    <t>IT0000000022202012080001</t>
    <phoneticPr fontId="0"/>
  </si>
  <si>
    <r>
      <t>TIP PRAS FRC</t>
    </r>
    <r>
      <rPr>
        <sz val="11"/>
        <rFont val="ＭＳ Ｐゴシック"/>
        <family val="3"/>
        <charset val="128"/>
      </rPr>
      <t>システムサーバ移行対応(CIPからLTIへ) (Request for HLL)</t>
    </r>
  </si>
  <si>
    <t>TIP IB01934</t>
  </si>
  <si>
    <t>Modification of EXPRES data creation process for Invoice No length change</t>
    <phoneticPr fontId="0"/>
  </si>
  <si>
    <t>IT0000000022202012090001</t>
    <phoneticPr fontId="0"/>
  </si>
  <si>
    <r>
      <t>TIP PRAS EXPRES</t>
    </r>
    <r>
      <rPr>
        <sz val="11"/>
        <rFont val="ＭＳ Ｐゴシック"/>
        <family val="3"/>
        <charset val="128"/>
      </rPr>
      <t>連携INVOICE桁数変更(ME-Sui開発／適用)</t>
    </r>
  </si>
  <si>
    <t>TIP IB01935</t>
    <phoneticPr fontId="0"/>
  </si>
  <si>
    <t>KIC network separation (Add file linkage via DMZ phase4)</t>
  </si>
  <si>
    <t>IT0000000022202012110001</t>
    <phoneticPr fontId="0"/>
  </si>
  <si>
    <t>TIP PRAS KICネットワーク分離_ファイル連携対象システム追加フェーズ4 (ME-Sui開発／適用)</t>
    <phoneticPr fontId="0"/>
  </si>
  <si>
    <t>TIP IB01936</t>
  </si>
  <si>
    <t>KIC STMA_REASON recovery</t>
    <phoneticPr fontId="0"/>
  </si>
  <si>
    <t>IT0000000022202012150001</t>
    <phoneticPr fontId="0"/>
  </si>
  <si>
    <r>
      <t>TIP PRAS KIC STMA_REASON</t>
    </r>
    <r>
      <rPr>
        <sz val="11"/>
        <rFont val="ＭＳ Ｐゴシック"/>
        <family val="3"/>
        <charset val="128"/>
      </rPr>
      <t>再取込(ME-Sui DB更新)</t>
    </r>
  </si>
  <si>
    <t>TIP IA01937</t>
  </si>
  <si>
    <t>Development of Subcon Data Download</t>
  </si>
  <si>
    <t>TIP IB01938</t>
    <phoneticPr fontId="0"/>
  </si>
  <si>
    <t>KIC network separation (Function enhancement phase1)</t>
  </si>
  <si>
    <t>IT0000000022202012180001</t>
    <phoneticPr fontId="0"/>
  </si>
  <si>
    <r>
      <t>TIP PRAS KIC</t>
    </r>
    <r>
      <rPr>
        <sz val="11"/>
        <rFont val="ＭＳ Ｐゴシック"/>
        <family val="3"/>
        <charset val="128"/>
      </rPr>
      <t>ネットワーク分離_機能強化フェーズ1(ME-Sui開発／適用)</t>
    </r>
  </si>
  <si>
    <t>TIP IB01939</t>
    <phoneticPr fontId="0"/>
  </si>
  <si>
    <t>Recovery of Carton status for wrong carton shipment 20201217</t>
  </si>
  <si>
    <t>IT0000000020202012170004</t>
    <phoneticPr fontId="0"/>
  </si>
  <si>
    <r>
      <t xml:space="preserve">TIP PRAS </t>
    </r>
    <r>
      <rPr>
        <sz val="11"/>
        <rFont val="ＭＳ Ｐゴシック"/>
        <family val="3"/>
        <charset val="128"/>
      </rPr>
      <t>誤カートン出荷についてのASNリカバリ_20201217(ME-Sui DB更新)</t>
    </r>
  </si>
  <si>
    <t>TIP IB01940</t>
    <phoneticPr fontId="0"/>
  </si>
  <si>
    <t>Delete unnecessary objects connected to TLOG system</t>
    <phoneticPr fontId="0"/>
  </si>
  <si>
    <t>IT0000000022202012230001</t>
    <phoneticPr fontId="0"/>
  </si>
  <si>
    <r>
      <t>TIP PRAS TLOG</t>
    </r>
    <r>
      <rPr>
        <sz val="11"/>
        <rFont val="ＭＳ Ｐゴシック"/>
        <family val="3"/>
        <charset val="128"/>
      </rPr>
      <t>連携している不要オブジェクトの削除</t>
    </r>
  </si>
  <si>
    <t>TIP IB01941</t>
  </si>
  <si>
    <t>KIC STMA table column length expansion</t>
    <phoneticPr fontId="0"/>
  </si>
  <si>
    <t>Setup request/DB update request</t>
    <phoneticPr fontId="0"/>
  </si>
  <si>
    <t>IT0000000020202012180001</t>
    <phoneticPr fontId="0"/>
  </si>
  <si>
    <r>
      <t>TIP PRAS KIC STMA</t>
    </r>
    <r>
      <rPr>
        <sz val="11"/>
        <rFont val="ＭＳ Ｐゴシック"/>
        <family val="3"/>
        <charset val="128"/>
      </rPr>
      <t>テーブル項目長変更(ME-Sui開発適用／DB更新)</t>
    </r>
  </si>
  <si>
    <t>TIP IB01942</t>
    <phoneticPr fontId="0"/>
  </si>
  <si>
    <t>SA import process error recovery 20201218</t>
    <phoneticPr fontId="0"/>
  </si>
  <si>
    <t>IT0000000020202012180002</t>
    <phoneticPr fontId="0"/>
  </si>
  <si>
    <r>
      <t>TIP PRAS SA</t>
    </r>
    <r>
      <rPr>
        <sz val="11"/>
        <rFont val="ＭＳ Ｐゴシック"/>
        <family val="3"/>
        <charset val="128"/>
      </rPr>
      <t>取込エラーリカバリ20201218(ME-Sui DB更新)</t>
    </r>
  </si>
  <si>
    <t>TIP IB01943</t>
    <phoneticPr fontId="0"/>
  </si>
  <si>
    <t>KIC network separation (Add file linkage via DMZ phase5)</t>
    <phoneticPr fontId="0"/>
  </si>
  <si>
    <t>IT0000000022202012210001</t>
    <phoneticPr fontId="0"/>
  </si>
  <si>
    <r>
      <t>TIP PRAS KIC</t>
    </r>
    <r>
      <rPr>
        <sz val="11"/>
        <rFont val="ＭＳ Ｐゴシック"/>
        <family val="3"/>
        <charset val="128"/>
      </rPr>
      <t>ネットワーク分離_ファイル連携対象システム追加フェーズ5 (ME-Sui開発／適用／Request for HLL)</t>
    </r>
  </si>
  <si>
    <t>TIP IB01944</t>
  </si>
  <si>
    <t>Modification of SA Import process to prevent timing difference error</t>
    <phoneticPr fontId="0"/>
  </si>
  <si>
    <t>IT0000000022202012220001</t>
    <phoneticPr fontId="0"/>
  </si>
  <si>
    <r>
      <t>TIP PRAS SA</t>
    </r>
    <r>
      <rPr>
        <sz val="11"/>
        <rFont val="ＭＳ Ｐゴシック"/>
        <family val="3"/>
        <charset val="128"/>
      </rPr>
      <t>取込タイミング差によるエラーの防止(ME-Sui開発適用)</t>
    </r>
  </si>
  <si>
    <t>TIP IA01945</t>
    <phoneticPr fontId="0"/>
  </si>
  <si>
    <t xml:space="preserve">ESD Completion of (2) Jobs that did not successfully completed.
ESD00285458 - &gt; ESD00285459
</t>
  </si>
  <si>
    <t>IT0000000020202012230001</t>
    <phoneticPr fontId="0"/>
  </si>
  <si>
    <r>
      <t>TIP PRAS ESD</t>
    </r>
    <r>
      <rPr>
        <sz val="11"/>
        <rFont val="ＭＳ Ｐゴシック"/>
        <family val="3"/>
        <charset val="128"/>
      </rPr>
      <t>完成データリカバリ_20201222(TIP-ISD DB更新)</t>
    </r>
  </si>
  <si>
    <t>TIP IB01946</t>
    <phoneticPr fontId="0"/>
  </si>
  <si>
    <t>Error recovery for Canceled SR Shipping Confirmation connection 20201222</t>
    <phoneticPr fontId="0"/>
  </si>
  <si>
    <t>IT0000000020202012220001</t>
    <phoneticPr fontId="0"/>
  </si>
  <si>
    <r>
      <t xml:space="preserve">TIP PRAS </t>
    </r>
    <r>
      <rPr>
        <sz val="11"/>
        <rFont val="ＭＳ Ｐゴシック"/>
        <family val="3"/>
        <charset val="128"/>
      </rPr>
      <t>キャンセル SRについてのエラーリカバリ_20201222(ME-Sui DB更新)</t>
    </r>
  </si>
  <si>
    <t>TIP IA01947</t>
    <phoneticPr fontId="0"/>
  </si>
  <si>
    <t>Enhancement of MPD Data Downloaders</t>
    <phoneticPr fontId="0"/>
  </si>
  <si>
    <t>Process improvement on MPD, for easy creation and monitoring of MPD’s daily, weekly, and monthly reports.</t>
    <phoneticPr fontId="0"/>
  </si>
  <si>
    <t>IT0000000020202101050001</t>
    <phoneticPr fontId="0"/>
  </si>
  <si>
    <r>
      <t>TIP PRAS MPD</t>
    </r>
    <r>
      <rPr>
        <sz val="11"/>
        <rFont val="ＭＳ Ｐゴシック"/>
        <family val="3"/>
        <charset val="128"/>
      </rPr>
      <t>データダウンローダー拡張対応_20201229(TIP-ISD開発／ME-Sui適用)</t>
    </r>
  </si>
  <si>
    <t>TIP IB01948</t>
    <phoneticPr fontId="0"/>
  </si>
  <si>
    <t>KIC OCEAN connection error recovery 20201224</t>
    <phoneticPr fontId="0"/>
  </si>
  <si>
    <t>IT0000000020202012280001</t>
    <phoneticPr fontId="0"/>
  </si>
  <si>
    <r>
      <t>TIP PRAS KIC OCEAN</t>
    </r>
    <r>
      <rPr>
        <sz val="11"/>
        <rFont val="ＭＳ Ｐゴシック"/>
        <family val="3"/>
        <charset val="128"/>
      </rPr>
      <t>連携エラーリカバリ_20201224(ME-Sui DB更新)</t>
    </r>
  </si>
  <si>
    <t>TIP IA01949</t>
  </si>
  <si>
    <t>Recovery of double process execution in GL_INTERFACE</t>
    <phoneticPr fontId="0"/>
  </si>
  <si>
    <t>Update GL_INTERFACE standard table to exclude unnecessary data</t>
  </si>
  <si>
    <t>IT0000000020202012280002</t>
    <phoneticPr fontId="0"/>
  </si>
  <si>
    <r>
      <t xml:space="preserve">TIP PRAS GAIA </t>
    </r>
    <r>
      <rPr>
        <sz val="11"/>
        <rFont val="ＭＳ Ｐゴシック"/>
        <family val="3"/>
        <charset val="128"/>
      </rPr>
      <t>インターフェースデータリカバリ対応_20201223(TIP-ISD DB更新)</t>
    </r>
  </si>
  <si>
    <t>TIP IA01950</t>
  </si>
  <si>
    <t>Recovery for EHD Physical Inventory Processing Dec 2020</t>
    <phoneticPr fontId="0"/>
  </si>
  <si>
    <t>On actual physical inventory. Request is to manually run the FIN (Regist to Count) transfer
And perform snapshot</t>
  </si>
  <si>
    <t>IT0000000020202012290001</t>
  </si>
  <si>
    <r>
      <t>TIP PRAS EHD Add-onPI</t>
    </r>
    <r>
      <rPr>
        <sz val="11"/>
        <rFont val="ＭＳ Ｐゴシック"/>
        <family val="3"/>
        <charset val="128"/>
      </rPr>
      <t>データリカバリ_20201222(TIP-ISD DB更新)</t>
    </r>
  </si>
  <si>
    <t>TIP IA01951</t>
  </si>
  <si>
    <t>Execution of Anonymous Block for EHD PI Simulation Dec 2020</t>
    <phoneticPr fontId="0"/>
  </si>
  <si>
    <t>IT0000000020202101050002</t>
    <phoneticPr fontId="0"/>
  </si>
  <si>
    <r>
      <t>TIP PRAS EHD PI</t>
    </r>
    <r>
      <rPr>
        <sz val="11"/>
        <rFont val="ＭＳ Ｐゴシック"/>
        <family val="3"/>
        <charset val="128"/>
      </rPr>
      <t>シュミレーション用データ作成_20201215(TIP-ISD DB更新)</t>
    </r>
  </si>
  <si>
    <t>TIP IB01952</t>
    <phoneticPr fontId="0"/>
  </si>
  <si>
    <t>KIC network separation (Add file linkage via DMZ phase6)</t>
    <phoneticPr fontId="0"/>
  </si>
  <si>
    <t>IT0000000022202101050001</t>
    <phoneticPr fontId="0"/>
  </si>
  <si>
    <r>
      <t>TIP PRAS KIC</t>
    </r>
    <r>
      <rPr>
        <sz val="11"/>
        <rFont val="ＭＳ Ｐゴシック"/>
        <family val="3"/>
        <charset val="128"/>
      </rPr>
      <t>ネットワーク分離_ファイル連携対象システム追加フェーズ6 (ME-Sui開発／適用／Request for HLL)</t>
    </r>
  </si>
  <si>
    <t>TIP IB01953</t>
    <phoneticPr fontId="0"/>
  </si>
  <si>
    <t>KIC network separation (Function enhancement phase2)</t>
    <phoneticPr fontId="0"/>
  </si>
  <si>
    <t>IT0000000022202101150001</t>
    <phoneticPr fontId="0"/>
  </si>
  <si>
    <r>
      <t>TIP PRAS KIC</t>
    </r>
    <r>
      <rPr>
        <sz val="11"/>
        <rFont val="ＭＳ Ｐゴシック"/>
        <family val="3"/>
        <charset val="128"/>
      </rPr>
      <t>ネットワーク分離　機能強化フェーズ2(ME-Sui開発／適用)</t>
    </r>
  </si>
  <si>
    <t>TIP IA01954</t>
  </si>
  <si>
    <t>Recovery of PI Adjustment Completed Warning status_DEC2020</t>
    <phoneticPr fontId="0"/>
  </si>
  <si>
    <t>Cannot proceed with Physical Adjustment due to Completed Warning Status</t>
  </si>
  <si>
    <t>IT0000000020202101070001</t>
    <phoneticPr fontId="0"/>
  </si>
  <si>
    <r>
      <t>TIP PRAS PI</t>
    </r>
    <r>
      <rPr>
        <sz val="11"/>
        <rFont val="ＭＳ Ｐゴシック"/>
        <family val="3"/>
        <charset val="128"/>
      </rPr>
      <t>標準機能警告終了のリカバリ_20201229(TIP-ISD DB更新)</t>
    </r>
  </si>
  <si>
    <t>TIP IA01955</t>
  </si>
  <si>
    <t>Update in TIP_QLC_INTERFACE</t>
    <phoneticPr fontId="0"/>
  </si>
  <si>
    <t>Transfer of approver in QLC due to absence of selected approver.</t>
  </si>
  <si>
    <t>完了</t>
    <phoneticPr fontId="0"/>
  </si>
  <si>
    <t>IT0000000020202101080003</t>
    <phoneticPr fontId="0"/>
  </si>
  <si>
    <r>
      <t>TIP PRAS QLC</t>
    </r>
    <r>
      <rPr>
        <sz val="11"/>
        <rFont val="ＭＳ Ｐゴシック"/>
        <family val="3"/>
        <charset val="128"/>
      </rPr>
      <t>承認者の退職による新承認者への引継ぎ対応_20201228(TIP-ISD DB更新)</t>
    </r>
  </si>
  <si>
    <t>TIP IA01956</t>
  </si>
  <si>
    <t>Recovery of error in TIP_ISSUE_JNL_PO (Incorrect Vendor Site Code)</t>
    <phoneticPr fontId="0"/>
  </si>
  <si>
    <t>Jan-Mar PMASTER set up by global buyer is for  under old vendor site code.</t>
  </si>
  <si>
    <t>IT0000000022202101130001</t>
    <phoneticPr fontId="0"/>
  </si>
  <si>
    <r>
      <t>TIP PRAS VMI</t>
    </r>
    <r>
      <rPr>
        <sz val="11"/>
        <rFont val="ＭＳ Ｐゴシック"/>
        <family val="3"/>
        <charset val="128"/>
      </rPr>
      <t>払出しエラー(PRなし)リカバリ対応_202101(ME-suiDB更新)</t>
    </r>
  </si>
  <si>
    <t>TIP IB01957</t>
    <phoneticPr fontId="0"/>
  </si>
  <si>
    <t>Encountered KIC NW separation process error (for DRN)</t>
    <phoneticPr fontId="0"/>
  </si>
  <si>
    <t>IT0000000020202101150001</t>
    <phoneticPr fontId="0"/>
  </si>
  <si>
    <r>
      <t>TIP PRAS KIC DRN</t>
    </r>
    <r>
      <rPr>
        <sz val="11"/>
        <rFont val="ＭＳ Ｐゴシック"/>
        <family val="3"/>
        <charset val="128"/>
      </rPr>
      <t>からのファイル未着によるデータ欠如リカバリ_20210113(ME-Sui DB更新)</t>
    </r>
  </si>
  <si>
    <t>TIP IA01958</t>
    <phoneticPr fontId="0"/>
  </si>
  <si>
    <t>Development of EHD Auto Count Explosion Checking (Phase 2)</t>
    <phoneticPr fontId="0"/>
  </si>
  <si>
    <t>Automated checking of Count transfer and explosion
Phase 2 is to implement program</t>
  </si>
  <si>
    <t>IT0000000022202101180001</t>
    <phoneticPr fontId="0"/>
  </si>
  <si>
    <r>
      <t>TIP PRAS PI</t>
    </r>
    <r>
      <rPr>
        <sz val="11"/>
        <rFont val="ＭＳ Ｐゴシック"/>
        <family val="3"/>
        <charset val="128"/>
      </rPr>
      <t>用自動BOM展開チェック機能のリリース　フェーズ2(TIP-ISD開発 ／ME-Sui適用)</t>
    </r>
  </si>
  <si>
    <t>TIP IA01959</t>
  </si>
  <si>
    <t xml:space="preserve">Enhancement of Download Purchase Requisition Data Download </t>
  </si>
  <si>
    <t>Generates incorrect output data due to incorrect conditions in the script.</t>
  </si>
  <si>
    <t>IT0000000022202101250001</t>
    <phoneticPr fontId="0"/>
  </si>
  <si>
    <r>
      <t>TIP PRAS MPD</t>
    </r>
    <r>
      <rPr>
        <sz val="11"/>
        <rFont val="ＭＳ Ｐゴシック"/>
        <family val="3"/>
        <charset val="128"/>
      </rPr>
      <t>データダウンローダー拡張対応_202101(TIP-ISD開発／ME-Sui適用)</t>
    </r>
  </si>
  <si>
    <t>TIP IB01960</t>
    <phoneticPr fontId="0"/>
  </si>
  <si>
    <t>Change email source address for KIC</t>
    <phoneticPr fontId="0"/>
  </si>
  <si>
    <t>IT0000000022202101280001</t>
    <phoneticPr fontId="0"/>
  </si>
  <si>
    <r>
      <t>TIP PRAS KIC</t>
    </r>
    <r>
      <rPr>
        <sz val="11"/>
        <rFont val="ＭＳ Ｐゴシック"/>
        <family val="3"/>
        <charset val="128"/>
      </rPr>
      <t>向けメール送信元変更(ME-Sui開発／適用／Request for HLL)</t>
    </r>
  </si>
  <si>
    <t>TIP IA01961</t>
  </si>
  <si>
    <t>Package execution for EHD PI auto count explosion checking</t>
  </si>
  <si>
    <t>Plan to execute implemented program. For EHD PI December 2020 result</t>
  </si>
  <si>
    <t>IT0000000020202101270001</t>
    <phoneticPr fontId="0"/>
  </si>
  <si>
    <r>
      <t>TIP PRAS PI</t>
    </r>
    <r>
      <rPr>
        <sz val="11"/>
        <rFont val="ＭＳ Ｐゴシック"/>
        <family val="3"/>
        <charset val="128"/>
      </rPr>
      <t>用自動BOM展開チェック機能実行_20210121(TIP-ISD DB更新)</t>
    </r>
  </si>
  <si>
    <t>TIP IA01962</t>
    <phoneticPr fontId="0"/>
  </si>
  <si>
    <t xml:space="preserve">Development of BOM Synchronization Program of EHD to DS Org </t>
    <phoneticPr fontId="0"/>
  </si>
  <si>
    <t>BOM registration in DS Org is manually copied from EHD upon request of EPP.
Problems:
1. Long lead time in processing shipment requests and other transactions
2. BOM offsetting issue during physical inventory – no BOM revision updates after registration</t>
  </si>
  <si>
    <t>IT0000000022202101250002</t>
    <phoneticPr fontId="0"/>
  </si>
  <si>
    <r>
      <t>TIP PRAS EHD</t>
    </r>
    <r>
      <rPr>
        <sz val="11"/>
        <rFont val="ＭＳ Ｐゴシック"/>
        <family val="3"/>
        <charset val="128"/>
      </rPr>
      <t>からDSA／DSNへのBOM同期プログラムのリリース(TIP-ISD開発 ／ME-Sui適用)</t>
    </r>
  </si>
  <si>
    <t>TIP IB01963</t>
    <phoneticPr fontId="0"/>
  </si>
  <si>
    <t>KIC network separation (Change file linkage destination to DMZ phase2)</t>
    <phoneticPr fontId="0"/>
  </si>
  <si>
    <t>IT0000000022202101260001</t>
    <phoneticPr fontId="0"/>
  </si>
  <si>
    <r>
      <t>TIP PRAS KIC</t>
    </r>
    <r>
      <rPr>
        <sz val="11"/>
        <rFont val="ＭＳ Ｐゴシック"/>
        <family val="3"/>
        <charset val="128"/>
      </rPr>
      <t>ネットワーク分離_接続先変更フェーズ2 (ME-Sui開発／適用／Request for HLL)</t>
    </r>
  </si>
  <si>
    <t>TIP IA01964</t>
  </si>
  <si>
    <t>Recovery of XXPUR_BPO_APPROVER_MST (Update on requester name)</t>
  </si>
  <si>
    <t>Request update of existing account in BPO Approval Hierarchy due to change of surname after marriage. User encountered error: "You cannot edit BPO, due to no registration in BPO Approve MST."</t>
  </si>
  <si>
    <t>IT0000000022202101270001</t>
    <phoneticPr fontId="0"/>
  </si>
  <si>
    <r>
      <t>TIP PRAS BPO</t>
    </r>
    <r>
      <rPr>
        <sz val="11"/>
        <rFont val="ＭＳ Ｐゴシック"/>
        <family val="3"/>
        <charset val="128"/>
      </rPr>
      <t>承認マスタの更新_202101(ME-Sui DB更新)</t>
    </r>
  </si>
  <si>
    <t>TIP IA01965</t>
  </si>
  <si>
    <t>BPO was created using the old vendor site code.</t>
  </si>
  <si>
    <t>IT0000000020202102020001</t>
    <phoneticPr fontId="0"/>
  </si>
  <si>
    <r>
      <t>TIP PRAS VMI</t>
    </r>
    <r>
      <rPr>
        <sz val="11"/>
        <rFont val="ＭＳ Ｐゴシック"/>
        <family val="3"/>
        <charset val="128"/>
      </rPr>
      <t>払出しエラー(PRなし)リカバリ対応_20210201(ME-suiDB更新)</t>
    </r>
  </si>
  <si>
    <t>TIP IA01966</t>
  </si>
  <si>
    <t>Request to setup current printers to be used in receiving tag (RT) printing</t>
  </si>
  <si>
    <r>
      <t>(</t>
    </r>
    <r>
      <rPr>
        <sz val="11"/>
        <rFont val="ＭＳ Ｐゴシック"/>
        <family val="3"/>
        <charset val="128"/>
      </rPr>
      <t>プリンタ設定のため)</t>
    </r>
  </si>
  <si>
    <t>TIP IA01967</t>
  </si>
  <si>
    <t xml:space="preserve">Request for Data Recovey in GL-RCV due to wrong org on PR issuance </t>
  </si>
  <si>
    <t>There was an error encountered in GL-RCV for IMMS item code SP00028622 under PO# 6576336 / PR# 5509323 due to wrong PR issuance c/o end user</t>
  </si>
  <si>
    <t>IT0000000020202102050001</t>
    <phoneticPr fontId="0"/>
  </si>
  <si>
    <r>
      <t xml:space="preserve"> TIP PRAS GAIA </t>
    </r>
    <r>
      <rPr>
        <sz val="11"/>
        <rFont val="ＭＳ Ｐゴシック"/>
        <family val="3"/>
        <charset val="128"/>
      </rPr>
      <t xml:space="preserve">インターフェースデータリカバリ対応_20210204(TIP-ISD DB更新) </t>
    </r>
  </si>
  <si>
    <t>TIP IA01968</t>
  </si>
  <si>
    <t>Development of Scrap System for HDI DE</t>
  </si>
  <si>
    <t>To create a new MRT for HDI, like a 1 package MRT for HDI (per model) and also one tag with one barcode but will cover all scrap parts per DE. Requires manual inputting of scrap parts quantity on hard copy. One tag that will automatically BOM during scrap transaction and will count the scrap parts quantity in oracle transaction.</t>
  </si>
  <si>
    <t>IT0000000022202102050001</t>
    <phoneticPr fontId="0"/>
  </si>
  <si>
    <r>
      <t>TIP PRAS HDI(</t>
    </r>
    <r>
      <rPr>
        <sz val="11"/>
        <rFont val="ＭＳ Ｐゴシック"/>
        <family val="3"/>
        <charset val="128"/>
      </rPr>
      <t>ハードディスク干渉)用のScrapシステム開発(TIP-ISD開発 ／ME-Sui適用／Request for HLL)</t>
    </r>
  </si>
  <si>
    <t>TIP IA01969</t>
  </si>
  <si>
    <t>ESD Completion of (5) Jobs that did not successfully completed.
ESD00287479 - &gt; ESD00287484</t>
  </si>
  <si>
    <t>IT0000000020202102080001</t>
    <phoneticPr fontId="0"/>
  </si>
  <si>
    <r>
      <t>TIP PRAS ESD</t>
    </r>
    <r>
      <rPr>
        <sz val="11"/>
        <rFont val="ＭＳ Ｐゴシック"/>
        <family val="3"/>
        <charset val="128"/>
      </rPr>
      <t>完成データリカバリ_20210205(TIP-ISD DB更新)</t>
    </r>
  </si>
  <si>
    <t>TIP IB01970</t>
    <phoneticPr fontId="0"/>
  </si>
  <si>
    <t>Introduced debug processing for completion data duplication investigation</t>
    <phoneticPr fontId="0"/>
  </si>
  <si>
    <t>IT0000000022202102180001</t>
    <phoneticPr fontId="0"/>
  </si>
  <si>
    <r>
      <t xml:space="preserve">TIP PRAS </t>
    </r>
    <r>
      <rPr>
        <sz val="11"/>
        <rFont val="ＭＳ Ｐゴシック"/>
        <family val="3"/>
        <charset val="128"/>
      </rPr>
      <t>完成データ重複調査のデバック処理導入(ME-Sui開発／適用)</t>
    </r>
  </si>
  <si>
    <t>TIP IB01971</t>
    <phoneticPr fontId="0"/>
  </si>
  <si>
    <t>Deprivation of EXECUTE privilege on XXPRS_E granted to the program</t>
    <phoneticPr fontId="0"/>
  </si>
  <si>
    <t>IT0000000022202102170003</t>
    <phoneticPr fontId="0"/>
  </si>
  <si>
    <r>
      <t>TIP PRAS</t>
    </r>
    <r>
      <rPr>
        <sz val="11"/>
        <rFont val="ＭＳ Ｐゴシック"/>
        <family val="3"/>
        <charset val="128"/>
      </rPr>
      <t>プログラムに付与されているXXPRS_E のEXECUTE権限の剥奪(ME-Sui開発／適用)</t>
    </r>
  </si>
  <si>
    <t>TIP IB01972</t>
    <phoneticPr fontId="0"/>
  </si>
  <si>
    <t>GigaCC server Password change for CCPH 2021-Feb(Request for HLL)</t>
    <phoneticPr fontId="0"/>
  </si>
  <si>
    <t>IT0000000022202102080001</t>
    <phoneticPr fontId="0"/>
  </si>
  <si>
    <r>
      <t>TIP PRAS GigaCC</t>
    </r>
    <r>
      <rPr>
        <sz val="11"/>
        <rFont val="ＭＳ Ｐゴシック"/>
        <family val="3"/>
        <charset val="128"/>
      </rPr>
      <t>パスワード変更 CCPH 202102(Request for HLL)</t>
    </r>
  </si>
  <si>
    <t>TIP IA01973</t>
  </si>
  <si>
    <t>Recovery of TIP_PRICE_MST (Update of allocation)</t>
  </si>
  <si>
    <t>These items where updated by Global Buyer which tends to overlap with the current price-set-up.</t>
  </si>
  <si>
    <t>IT0000000022202102080002</t>
    <phoneticPr fontId="0"/>
  </si>
  <si>
    <r>
      <t>TIP PRAS PUR</t>
    </r>
    <r>
      <rPr>
        <sz val="11"/>
        <rFont val="ＭＳ Ｐゴシック"/>
        <family val="3"/>
        <charset val="128"/>
      </rPr>
      <t>プライスマスタの不正アロケーションのリカバリ対応_202102(ME-Sui DB更新)</t>
    </r>
  </si>
  <si>
    <t>TIP IA01974</t>
  </si>
  <si>
    <t>Update status of WIP Materials Transaction Report</t>
    <phoneticPr fontId="0"/>
  </si>
  <si>
    <t>User cancel the wip mat transaction report then a message occur wherein the specific request cannot be cancelled w/c cause to queue the other requests.</t>
    <phoneticPr fontId="0"/>
  </si>
  <si>
    <t>IT0000000020202102150001</t>
    <phoneticPr fontId="0"/>
  </si>
  <si>
    <r>
      <t>TIP PRAS</t>
    </r>
    <r>
      <rPr>
        <sz val="11"/>
        <rFont val="ＭＳ Ｐゴシック"/>
        <family val="3"/>
        <charset val="128"/>
      </rPr>
      <t>完了しないコンカレントリクエストの強制終了_20210201(ME-Sui DB更新)</t>
    </r>
  </si>
  <si>
    <t>TIP IB01975</t>
    <phoneticPr fontId="0"/>
  </si>
  <si>
    <t>Error recovery for Shipped data Cancel information connection 20210211</t>
    <phoneticPr fontId="0"/>
  </si>
  <si>
    <t>IT0000000020202102150002</t>
    <phoneticPr fontId="0"/>
  </si>
  <si>
    <r>
      <t xml:space="preserve">TIP PRAS </t>
    </r>
    <r>
      <rPr>
        <sz val="11"/>
        <rFont val="ＭＳ Ｐゴシック"/>
        <family val="3"/>
        <charset val="128"/>
      </rPr>
      <t>出荷済みデータキャンセルエラーのリカバリ_20210211(ME-Sui DB更新)</t>
    </r>
  </si>
  <si>
    <t>TIP IB01976</t>
  </si>
  <si>
    <t>ECCP connection column additional for Report</t>
    <phoneticPr fontId="0"/>
  </si>
  <si>
    <t>IT0000000022202102170004</t>
    <phoneticPr fontId="0"/>
  </si>
  <si>
    <r>
      <t xml:space="preserve">TIP PRAS </t>
    </r>
    <r>
      <rPr>
        <sz val="11"/>
        <rFont val="ＭＳ Ｐゴシック"/>
        <family val="3"/>
        <charset val="128"/>
      </rPr>
      <t>帳票用ECCP連携項目追加（ME-Sui開発／適用）</t>
    </r>
  </si>
  <si>
    <t>TIP IA01977</t>
    <phoneticPr fontId="0"/>
  </si>
  <si>
    <t>Development of EHD Auto Count Explosion Checking (Phase 3)</t>
  </si>
  <si>
    <t>We will transfer execution to concurrent program. Related to this issue sheet  [TIP IB01971]</t>
  </si>
  <si>
    <t>IT0000000022202102160001</t>
    <phoneticPr fontId="0"/>
  </si>
  <si>
    <r>
      <t>TIP PRAS PI</t>
    </r>
    <r>
      <rPr>
        <sz val="11"/>
        <rFont val="ＭＳ Ｐゴシック"/>
        <family val="3"/>
        <charset val="128"/>
      </rPr>
      <t>用自動BOM展開チェック機能のリリース　フェーズ3(TIP-ISD開発 ／ME-Sui適用)</t>
    </r>
  </si>
  <si>
    <t>TIP IA01978</t>
    <phoneticPr fontId="0"/>
  </si>
  <si>
    <t>Recovery of Invoice Cancellation in AR due to wrong shipment destination</t>
  </si>
  <si>
    <t>Wrong shipment destination for defective drive.
Actual: FROM TIP -&gt; 48M (PLC)
Required: FROM TIP -&gt; YOKKAICHI (SEIGISSD)</t>
  </si>
  <si>
    <t>IT0000000020202102160001</t>
    <phoneticPr fontId="0"/>
  </si>
  <si>
    <r>
      <t xml:space="preserve">TIP PRAS GAIA </t>
    </r>
    <r>
      <rPr>
        <sz val="11"/>
        <rFont val="ＭＳ Ｐゴシック"/>
        <family val="3"/>
        <charset val="128"/>
      </rPr>
      <t>インターフェースデータリカバリ対応_20210211(TIP-ISD DB更新)</t>
    </r>
  </si>
  <si>
    <t>TIP IA01979</t>
    <phoneticPr fontId="0"/>
  </si>
  <si>
    <t>User encountered error: "You cannot edit BPO due to no registration in BPO approve MST"</t>
  </si>
  <si>
    <t>IT0000000022202102170001</t>
  </si>
  <si>
    <r>
      <t>TIP PRAS BPO</t>
    </r>
    <r>
      <rPr>
        <sz val="11"/>
        <rFont val="ＭＳ Ｐゴシック"/>
        <family val="3"/>
        <charset val="128"/>
      </rPr>
      <t>承認マスタの更新_202102(ME-Sui DB更新)</t>
    </r>
  </si>
  <si>
    <t>TIP IA01980</t>
  </si>
  <si>
    <t>Recovery of SR cancellation  related to wrong shipment destination</t>
    <phoneticPr fontId="0"/>
  </si>
  <si>
    <t>Last February 5, we have OIS shipment to YOKKAICHI with total qty of 1PC bound to SEIGISSD ship to code. 
Can't cancel in PRAS due to SR already have Shipped_Date and FOB_date</t>
  </si>
  <si>
    <t>IT0000000020202102220001</t>
    <phoneticPr fontId="0"/>
  </si>
  <si>
    <r>
      <t>TIP PRAS SR</t>
    </r>
    <r>
      <rPr>
        <sz val="11"/>
        <rFont val="ＭＳ Ｐゴシック"/>
        <family val="3"/>
        <charset val="128"/>
      </rPr>
      <t>キャンセルリカバリ対応_20210216(TIP-ISD DB更新)</t>
    </r>
  </si>
  <si>
    <t>TIP IA01981</t>
    <phoneticPr fontId="0"/>
  </si>
  <si>
    <t>Insert new org code in damage report creation</t>
  </si>
  <si>
    <t>IT0000000020202102240001</t>
    <phoneticPr fontId="0"/>
  </si>
  <si>
    <r>
      <t>TIP PRAS TIP NUMBER</t>
    </r>
    <r>
      <rPr>
        <sz val="11"/>
        <rFont val="ＭＳ Ｐゴシック"/>
        <family val="3"/>
        <charset val="128"/>
      </rPr>
      <t>マスタ追加対応_20210223(TIP-ISD DB更新)</t>
    </r>
  </si>
  <si>
    <t>TIP IA01982</t>
  </si>
  <si>
    <t>Recovery of error in TIP_ISSUE_JNL_PO (Update of Effective From)</t>
  </si>
  <si>
    <t>NO PRAS price set-up.</t>
  </si>
  <si>
    <t>IT0000000020202103020001</t>
    <phoneticPr fontId="0"/>
  </si>
  <si>
    <r>
      <t>TIP PRAS PUR</t>
    </r>
    <r>
      <rPr>
        <sz val="11"/>
        <rFont val="ＭＳ Ｐゴシック"/>
        <family val="3"/>
        <charset val="128"/>
      </rPr>
      <t>プライスマスタのリカバリ対応_20210226(ME-Sui DB更新)</t>
    </r>
  </si>
  <si>
    <t>TIP IA01983</t>
    <phoneticPr fontId="0"/>
  </si>
  <si>
    <t>IT0000000020202103020002</t>
    <phoneticPr fontId="0"/>
  </si>
  <si>
    <r>
      <t>TIP PRAS</t>
    </r>
    <r>
      <rPr>
        <sz val="11"/>
        <rFont val="ＭＳ Ｐゴシック"/>
        <family val="3"/>
        <charset val="128"/>
      </rPr>
      <t>完了しないコンカレントリクエストの強制終了_20210301(TIP-ISD DB更新)</t>
    </r>
  </si>
  <si>
    <t>TIP IA01984</t>
    <phoneticPr fontId="0"/>
  </si>
  <si>
    <t>Recovery for EHD Physical Inventory Processing Feb 2021</t>
    <phoneticPr fontId="0"/>
  </si>
  <si>
    <t>On actual physical inventory. Request is to manually run the FIN (Regist to Count) transfer. And other recoveries related to inventory</t>
  </si>
  <si>
    <t>IT0000000020202103030001</t>
    <phoneticPr fontId="0"/>
  </si>
  <si>
    <r>
      <t>TIP PRAS EHD PI</t>
    </r>
    <r>
      <rPr>
        <sz val="11"/>
        <rFont val="ＭＳ Ｐゴシック"/>
        <family val="3"/>
        <charset val="128"/>
      </rPr>
      <t>データリカバリ_20210227(TIP-ISD DB更新)</t>
    </r>
  </si>
  <si>
    <t>TIP IA01985</t>
    <phoneticPr fontId="0"/>
  </si>
  <si>
    <t>Recovery of Unposted EHD Scrap transaction with approved status</t>
    <phoneticPr fontId="0"/>
  </si>
  <si>
    <t>IT0000000020202103040001</t>
    <phoneticPr fontId="0"/>
  </si>
  <si>
    <r>
      <t>TIP PRAS EHD Scrap</t>
    </r>
    <r>
      <rPr>
        <sz val="11"/>
        <rFont val="ＭＳ Ｐゴシック"/>
        <family val="3"/>
        <charset val="128"/>
      </rPr>
      <t>データリカバリ_20210228(TIP-ISD更新)</t>
    </r>
  </si>
  <si>
    <t>TIP IB01986</t>
    <phoneticPr fontId="0"/>
  </si>
  <si>
    <t>Provisional support for changing the server certificate of the Web-EDI</t>
    <phoneticPr fontId="0"/>
  </si>
  <si>
    <t>IT0000000022202103080001</t>
    <phoneticPr fontId="0"/>
  </si>
  <si>
    <r>
      <t>TIP PRAS Web-EDI</t>
    </r>
    <r>
      <rPr>
        <sz val="11"/>
        <rFont val="ＭＳ Ｐゴシック"/>
        <family val="3"/>
        <charset val="128"/>
      </rPr>
      <t>本番環境サーバ証明書変更暫定対応(ME-Sui開発／適用)</t>
    </r>
  </si>
  <si>
    <t>TIP IB01987</t>
    <phoneticPr fontId="0"/>
  </si>
  <si>
    <t>Setup alert emails to detect duplicates of completed data early</t>
    <phoneticPr fontId="0"/>
  </si>
  <si>
    <t>IT0000000022202103120001</t>
    <phoneticPr fontId="0"/>
  </si>
  <si>
    <r>
      <t xml:space="preserve">TIP PRAS </t>
    </r>
    <r>
      <rPr>
        <sz val="11"/>
        <rFont val="ＭＳ Ｐゴシック"/>
        <family val="3"/>
        <charset val="128"/>
      </rPr>
      <t>完成データ重複の早期検知用アラートメール対応(ME-Sui開発／適用)</t>
    </r>
  </si>
  <si>
    <t>TIP IA01988</t>
    <phoneticPr fontId="0"/>
  </si>
  <si>
    <t>Development of MDS and SPM Item Routing Download Program</t>
    <phoneticPr fontId="0"/>
  </si>
  <si>
    <t>To download defined Receipt Routing for items defined under MDS and SPM Organization and eliminate error encountered during warehouse receiving related to wrong receipt routing.</t>
  </si>
  <si>
    <t>TIP IA01989</t>
  </si>
  <si>
    <t>Recovery of TIP_QLC_INTERFACE(Transfer to different approver)</t>
    <phoneticPr fontId="0"/>
  </si>
  <si>
    <t>Change of responsibilities</t>
  </si>
  <si>
    <t>TIP IB01990</t>
    <phoneticPr fontId="0"/>
  </si>
  <si>
    <t>Provisional support for changing the server certificate of the Web-EDI_ADD</t>
    <phoneticPr fontId="0"/>
  </si>
  <si>
    <t>IT0000000020202103160001</t>
    <phoneticPr fontId="0"/>
  </si>
  <si>
    <r>
      <t>TIP PRAS Web-EDI</t>
    </r>
    <r>
      <rPr>
        <sz val="11"/>
        <rFont val="ＭＳ Ｐゴシック"/>
        <family val="3"/>
        <charset val="128"/>
      </rPr>
      <t>本番環境サーバ証明書変更暫定対応追加_20210315(ME-Sui開発／適用)</t>
    </r>
  </si>
  <si>
    <t>TIP IB01991</t>
    <phoneticPr fontId="0"/>
  </si>
  <si>
    <t>Modification of Item Master View for SSD Tenbai system</t>
    <phoneticPr fontId="0"/>
  </si>
  <si>
    <t>IT0000000022202103160001</t>
    <phoneticPr fontId="0"/>
  </si>
  <si>
    <r>
      <t>TIP PRAS SSD</t>
    </r>
    <r>
      <rPr>
        <sz val="11"/>
        <rFont val="ＭＳ Ｐゴシック"/>
        <family val="3"/>
        <charset val="128"/>
      </rPr>
      <t>転売被参照ItemマスタViewの修正(ME-Sui開発／適用)</t>
    </r>
  </si>
  <si>
    <t>TIP IA01992</t>
  </si>
  <si>
    <t>PRAS 2021 Accounting Calendar set up</t>
    <phoneticPr fontId="0"/>
  </si>
  <si>
    <t>PRAS 2021 Accounting Calendar set up for Fiscal Year 2021</t>
  </si>
  <si>
    <t>TIP IA01993</t>
    <phoneticPr fontId="0"/>
  </si>
  <si>
    <t>Affected by system adjustment</t>
  </si>
  <si>
    <t>IT0000000022202103180001</t>
    <phoneticPr fontId="0"/>
  </si>
  <si>
    <r>
      <t>TIP PRAS PUR</t>
    </r>
    <r>
      <rPr>
        <sz val="11"/>
        <rFont val="ＭＳ Ｐゴシック"/>
        <family val="3"/>
        <charset val="128"/>
      </rPr>
      <t>プライスマスタの不正アロケーションのリカバリ対応_202103(ME-Sui DB更新)</t>
    </r>
  </si>
  <si>
    <t>TIP IA01994</t>
    <phoneticPr fontId="0"/>
  </si>
  <si>
    <t>Recovery of DSN WIP completion data item not found</t>
    <phoneticPr fontId="0"/>
  </si>
  <si>
    <t>EPP requested for BOM registration to EME1 but mistakenly requested sales code witth "01F" instead "51F" causing error in PRAS.
No sales code setup and wrong sales code requested</t>
  </si>
  <si>
    <t>IT0000000020202103250001</t>
    <phoneticPr fontId="0"/>
  </si>
  <si>
    <r>
      <t>TIP PRAS DSN</t>
    </r>
    <r>
      <rPr>
        <sz val="11"/>
        <rFont val="ＭＳ Ｐゴシック"/>
        <family val="3"/>
        <charset val="128"/>
      </rPr>
      <t>完成データリカバリ_20210324(TIP-ISD DB更新)</t>
    </r>
  </si>
  <si>
    <t>TIP IA01995</t>
  </si>
  <si>
    <t>Recovery in XXPUR_BPO_APPROVER_MST(Update on requester name)</t>
    <phoneticPr fontId="0"/>
  </si>
  <si>
    <t>Mark</t>
  </si>
  <si>
    <t>IT0000000022202103260001</t>
    <phoneticPr fontId="0"/>
  </si>
  <si>
    <r>
      <t>TIP PRAS BPO</t>
    </r>
    <r>
      <rPr>
        <sz val="11"/>
        <rFont val="ＭＳ Ｐゴシック"/>
        <family val="3"/>
        <charset val="128"/>
      </rPr>
      <t>承認マスタの更新_202103(ME-Sui DB更新)</t>
    </r>
  </si>
  <si>
    <t>TIP IA01996</t>
  </si>
  <si>
    <t>Recovery of RCV_TRANSACTIONS_INTERFACE</t>
    <phoneticPr fontId="0"/>
  </si>
  <si>
    <t>Pending transaction in rcv_transactions_interface</t>
  </si>
  <si>
    <t>IT0000000020202103260001</t>
    <phoneticPr fontId="0"/>
  </si>
  <si>
    <r>
      <t>TIP PRAS RCV</t>
    </r>
    <r>
      <rPr>
        <sz val="11"/>
        <rFont val="ＭＳ Ｐゴシック"/>
        <family val="3"/>
        <charset val="128"/>
      </rPr>
      <t>トランザクションの削除_20210325(TIP-ISD DB更新)</t>
    </r>
  </si>
  <si>
    <t>TIP IA01997</t>
  </si>
  <si>
    <t>Rollback of Billing statement that was not interfaced in GAIA</t>
  </si>
  <si>
    <t>PIC inputted incorrect product category, instead of X2410 she inputs 00000 which the system accepted since it has an existing set-up for this code combination.</t>
  </si>
  <si>
    <t>IT0000000020202103290002</t>
    <phoneticPr fontId="0"/>
  </si>
  <si>
    <r>
      <t xml:space="preserve">TIP PRAS GAIA </t>
    </r>
    <r>
      <rPr>
        <sz val="11"/>
        <rFont val="ＭＳ Ｐゴシック"/>
        <family val="3"/>
        <charset val="128"/>
      </rPr>
      <t>インターフェースデータリカバリ対応_20210325(TIP-ISD DB更新)</t>
    </r>
  </si>
  <si>
    <t>TIP IA01998</t>
  </si>
  <si>
    <t>Recovery of re snapshot of HPC-LINE-0321</t>
  </si>
  <si>
    <t xml:space="preserve">Incomplete encoding of GDM460003073 quantity in CSV FILE (HPC_REPAIR ANA SCRAP PARTS) </t>
  </si>
  <si>
    <t>IT0000000020202103290003</t>
    <phoneticPr fontId="0"/>
  </si>
  <si>
    <r>
      <t>TIP PRAS HPC PI</t>
    </r>
    <r>
      <rPr>
        <sz val="11"/>
        <rFont val="ＭＳ Ｐゴシック"/>
        <family val="3"/>
        <charset val="128"/>
      </rPr>
      <t>データリカバリ_20210326(TIP-ISD DB更新)</t>
    </r>
  </si>
  <si>
    <t>TIP IA01999</t>
  </si>
  <si>
    <t>Recovery for EHD Physical Inventory Processing Mar 2021</t>
    <phoneticPr fontId="0"/>
  </si>
  <si>
    <t>IT0000000020202103290004</t>
    <phoneticPr fontId="0"/>
  </si>
  <si>
    <r>
      <t>TIP PRAS EHD PI</t>
    </r>
    <r>
      <rPr>
        <sz val="11"/>
        <rFont val="ＭＳ Ｐゴシック"/>
        <family val="3"/>
        <charset val="128"/>
      </rPr>
      <t>データリカバリ_20210318(TIP-ISD DB更新)</t>
    </r>
  </si>
  <si>
    <t>TIP IA02000</t>
  </si>
  <si>
    <t>Recovery for HDD Physical Inventory Processing (Update in post processing count quantity)</t>
  </si>
  <si>
    <t>Count quantity from HDD-LINE-0321snapshot did not reflect. Solution is to rollback, create new snapshot, transfer data from old to new snapshot.</t>
    <phoneticPr fontId="0"/>
  </si>
  <si>
    <t>IT0000000020202103290005</t>
    <phoneticPr fontId="0"/>
  </si>
  <si>
    <r>
      <t>TIP PRAS HDD PI</t>
    </r>
    <r>
      <rPr>
        <sz val="11"/>
        <rFont val="ＭＳ Ｐゴシック"/>
        <family val="3"/>
        <charset val="128"/>
      </rPr>
      <t>データリカバリ_20210326(TIP-ISD DB更新)</t>
    </r>
  </si>
  <si>
    <t>TIP IA02001</t>
  </si>
  <si>
    <t>Recovery of PI Adjustment Completed Warning status Mar 2021</t>
    <phoneticPr fontId="0"/>
  </si>
  <si>
    <t>IT0000000020202104060001</t>
    <phoneticPr fontId="0"/>
  </si>
  <si>
    <r>
      <t xml:space="preserve">TIP PRAS </t>
    </r>
    <r>
      <rPr>
        <sz val="11"/>
        <rFont val="ＭＳ Ｐゴシック"/>
        <family val="3"/>
        <charset val="128"/>
      </rPr>
      <t>標準PIデータリカバリ_20210327(TIP-ISD DB更新)</t>
    </r>
  </si>
  <si>
    <t>TIP IB02002</t>
    <phoneticPr fontId="0"/>
  </si>
  <si>
    <t>Modification of Inventory Information for OCEAN</t>
    <phoneticPr fontId="0"/>
  </si>
  <si>
    <t>IT0000000022202103300001</t>
    <phoneticPr fontId="0"/>
  </si>
  <si>
    <r>
      <t>TIP PRAS OCEAN</t>
    </r>
    <r>
      <rPr>
        <sz val="11"/>
        <rFont val="ＭＳ Ｐゴシック"/>
        <family val="3"/>
        <charset val="128"/>
      </rPr>
      <t>向け在庫処理の梱包情報外し(ME-Sui開発／適用)</t>
    </r>
  </si>
  <si>
    <t>TIP IA02003</t>
  </si>
  <si>
    <t>Recovery of hang-up data in pcm_wshe_issue_ind</t>
    <phoneticPr fontId="0"/>
  </si>
  <si>
    <t>PCA Items delivered to JohnRic Barrosa 115D0015, ISD encountered error related on No Cost Center setup for user.</t>
  </si>
  <si>
    <t>IT0000000020202104060003</t>
    <phoneticPr fontId="0"/>
  </si>
  <si>
    <r>
      <t>TIP PRAS PCM_WHSE_ISSUE_IND</t>
    </r>
    <r>
      <rPr>
        <sz val="11"/>
        <rFont val="ＭＳ Ｐゴシック"/>
        <family val="3"/>
        <charset val="128"/>
      </rPr>
      <t>データリカバリ_20210326(TIP-ISD DB更新)</t>
    </r>
  </si>
  <si>
    <t>TIP IA02004</t>
  </si>
  <si>
    <t>Recovery in TIP_RFA_INTERFACE data hang-up</t>
    <phoneticPr fontId="0"/>
  </si>
  <si>
    <t>encounter data hang-up in TIP_RFA_INTERFACE,, already reflected in MMT but status in RFA is still for adjustment</t>
    <phoneticPr fontId="0"/>
  </si>
  <si>
    <t>IT0000000020202104060002</t>
    <phoneticPr fontId="0"/>
  </si>
  <si>
    <r>
      <t>TIP PRAS RFA</t>
    </r>
    <r>
      <rPr>
        <sz val="11"/>
        <rFont val="ＭＳ Ｐゴシック"/>
        <family val="3"/>
        <charset val="128"/>
      </rPr>
      <t>データリカバリ_20210326(TIP-ISD DB更新)</t>
    </r>
  </si>
  <si>
    <t>TIP IB02005</t>
    <phoneticPr fontId="0"/>
  </si>
  <si>
    <t>Permanent support for Web-EDI server certificate change</t>
    <phoneticPr fontId="0"/>
  </si>
  <si>
    <t>IT0000000022202104150001</t>
    <phoneticPr fontId="0"/>
  </si>
  <si>
    <r>
      <t>TIP PRAS Web-EDI</t>
    </r>
    <r>
      <rPr>
        <sz val="11"/>
        <rFont val="ＭＳ Ｐゴシック"/>
        <family val="3"/>
        <charset val="128"/>
      </rPr>
      <t>サーバ証明書変更恒久対応_202104(ME-Sui開発／適用)</t>
    </r>
  </si>
  <si>
    <t>TIP IA02006</t>
  </si>
  <si>
    <t>Recovery of Unposted HDD Scrap transaction Mar-2021</t>
    <phoneticPr fontId="0"/>
  </si>
  <si>
    <t>FIA data and actual transacted scrap is not tally amounting to $60.4k. Affected scrap batch numbers: 84178 and 84179.</t>
  </si>
  <si>
    <t>IT0000000020202104150001</t>
    <phoneticPr fontId="0"/>
  </si>
  <si>
    <r>
      <t>TIP PRAS HDD Scrap</t>
    </r>
    <r>
      <rPr>
        <sz val="11"/>
        <rFont val="ＭＳ Ｐゴシック"/>
        <family val="3"/>
        <charset val="128"/>
      </rPr>
      <t>データリカバリ_20210414(TIP-ISD更新)</t>
    </r>
  </si>
  <si>
    <t>TIP IA02007</t>
  </si>
  <si>
    <t>Enhancement of HDD Scrap Mail Notification</t>
  </si>
  <si>
    <t>End user still receiving notification due to incorrect script logic.</t>
  </si>
  <si>
    <t>IT0000000022202104190001</t>
    <phoneticPr fontId="0"/>
  </si>
  <si>
    <r>
      <t>TIP PRAS HDD Scrap</t>
    </r>
    <r>
      <rPr>
        <sz val="11"/>
        <rFont val="ＭＳ Ｐゴシック"/>
        <family val="3"/>
        <charset val="128"/>
      </rPr>
      <t>機能不具合対応(TIP-ISD開発 ／ME-Sui適用)</t>
    </r>
  </si>
  <si>
    <t>TIP IB02008</t>
    <phoneticPr fontId="0"/>
  </si>
  <si>
    <t>Provide View for Parts Master maintenance (ProsPER) enhancement</t>
    <phoneticPr fontId="0"/>
  </si>
  <si>
    <t>IT0000000022202104210001</t>
    <phoneticPr fontId="0"/>
  </si>
  <si>
    <r>
      <t>TIP PRAS Parts Master</t>
    </r>
    <r>
      <rPr>
        <sz val="11"/>
        <rFont val="ＭＳ Ｐゴシック"/>
        <family val="3"/>
        <charset val="128"/>
      </rPr>
      <t>メンテナンス画面(ProsPER)機能強化のためのView提供_202104(ME-Sui開発／適用)</t>
    </r>
  </si>
  <si>
    <t>TIP IA02009</t>
  </si>
  <si>
    <t>Recovery of purged carton IDs in Packing system for FIN to PRD transactions</t>
  </si>
  <si>
    <t>FIN to PRD transaction cannot proceed due to aging carton IDs - carton IDs were already purged in Packing System data (carton IDs older than 8 months are purged in the system)</t>
  </si>
  <si>
    <t>IT0000000022202104220001</t>
  </si>
  <si>
    <r>
      <t xml:space="preserve">TIP EHD </t>
    </r>
    <r>
      <rPr>
        <sz val="11"/>
        <rFont val="ＭＳ Ｐゴシック"/>
        <family val="3"/>
        <charset val="128"/>
      </rPr>
      <t>パージ済梱包完成データの復元対応(ME-Sui DB更新)</t>
    </r>
  </si>
  <si>
    <t>TIP IA02010</t>
  </si>
  <si>
    <t>Recovery of HDK Invoice WEB EDI Data</t>
    <phoneticPr fontId="0"/>
  </si>
  <si>
    <t>Wrong Vendor code use for HDK invoice.(Wrong adjustment of TLOG)</t>
  </si>
  <si>
    <t>IT0000000022202104270001</t>
    <phoneticPr fontId="0"/>
  </si>
  <si>
    <r>
      <t>TIP PRAS HDK</t>
    </r>
    <r>
      <rPr>
        <sz val="11"/>
        <rFont val="ＭＳ Ｐゴシック"/>
        <family val="3"/>
        <charset val="128"/>
      </rPr>
      <t>インボイスWEB EDIデータのリカバリ(ME-Sui DB更新)</t>
    </r>
  </si>
  <si>
    <t>TIP IB02011</t>
    <phoneticPr fontId="0"/>
  </si>
  <si>
    <t>GigaCC server Password change_TDSC_2021-May(Request for HLL)</t>
    <phoneticPr fontId="0"/>
  </si>
  <si>
    <t>IT0000000022202104230001</t>
    <phoneticPr fontId="0"/>
  </si>
  <si>
    <r>
      <t>TIP PRAS GigaCC</t>
    </r>
    <r>
      <rPr>
        <sz val="11"/>
        <rFont val="ＭＳ Ｐゴシック"/>
        <family val="3"/>
        <charset val="128"/>
      </rPr>
      <t>パスワード変更 TDSC 202105(Request for HLL)</t>
    </r>
  </si>
  <si>
    <t>TIP IB02012</t>
    <phoneticPr fontId="0"/>
  </si>
  <si>
    <t>Additional provide of MFG table for MSR QuickView via SYNAPSE</t>
    <phoneticPr fontId="0"/>
  </si>
  <si>
    <t>IT0000000022202104230002</t>
    <phoneticPr fontId="0"/>
  </si>
  <si>
    <r>
      <t>TIP PRAS SYNAPSE</t>
    </r>
    <r>
      <rPr>
        <sz val="11"/>
        <rFont val="ＭＳ Ｐゴシック"/>
        <family val="3"/>
        <charset val="128"/>
      </rPr>
      <t>経由のMSR QlickView向け参照用Object追加(ME-Sui 開発適用)</t>
    </r>
  </si>
  <si>
    <t>TIP IA02013</t>
  </si>
  <si>
    <t>Change of Fiscal Period A of Electronic User Validation System to May</t>
    <phoneticPr fontId="0"/>
  </si>
  <si>
    <t>Last Year due to ECQ, Fiscal Period A was change to JUN, need to return now to it's original fiscal period</t>
  </si>
  <si>
    <t>IT0000000022202104280001</t>
    <phoneticPr fontId="0"/>
  </si>
  <si>
    <r>
      <t>TIP PRAS EUVS</t>
    </r>
    <r>
      <rPr>
        <sz val="11"/>
        <rFont val="ＭＳ Ｐゴシック"/>
        <family val="3"/>
        <charset val="128"/>
      </rPr>
      <t>機能の修正適用_202104(TIP-ISD改修 ／ME-Sui適用)</t>
    </r>
  </si>
  <si>
    <t>TIP IB02014</t>
    <phoneticPr fontId="0"/>
  </si>
  <si>
    <t>KIC network separation (Add file linkage via DMZ phase7)</t>
    <phoneticPr fontId="0"/>
  </si>
  <si>
    <t>IT0000000022202104260002</t>
    <phoneticPr fontId="0"/>
  </si>
  <si>
    <r>
      <t>TIP PRAS KIC</t>
    </r>
    <r>
      <rPr>
        <sz val="11"/>
        <rFont val="ＭＳ Ｐゴシック"/>
        <family val="3"/>
        <charset val="128"/>
      </rPr>
      <t>ネットワーク分離_ファイル連携対象システム追加フェーズ7 (ME-Sui開発／適用／Request for HLL)</t>
    </r>
  </si>
  <si>
    <t>TIP IA02015</t>
  </si>
  <si>
    <t>Recovery of Incorrect EFFECTIVE_TERM during tov uploading in IA</t>
  </si>
  <si>
    <t>BU uploaded incorrect effective_term in TOV, it should be 2021A1 instead of 2020B2</t>
  </si>
  <si>
    <t>IT0000000020202105060002</t>
    <phoneticPr fontId="0"/>
  </si>
  <si>
    <r>
      <t>TIP PRAS IA</t>
    </r>
    <r>
      <rPr>
        <sz val="11"/>
        <rFont val="ＭＳ Ｐゴシック"/>
        <family val="3"/>
        <charset val="128"/>
      </rPr>
      <t>単価登録IFエラーデータ削除_20210427(TIP-ISD DB更新)</t>
    </r>
  </si>
  <si>
    <t>TIP IA02016</t>
  </si>
  <si>
    <t>Recovery of Incorrect setup of EUVS Approvers</t>
    <phoneticPr fontId="0"/>
  </si>
  <si>
    <t>BU cannot select their approver during EUVS, per checking User_ID(FND) was import instead of PERSON_ID(EMPLOYEE)</t>
  </si>
  <si>
    <t>IT0000000020202105110001</t>
    <phoneticPr fontId="0"/>
  </si>
  <si>
    <r>
      <t>TIP PRAS EUVS</t>
    </r>
    <r>
      <rPr>
        <sz val="11"/>
        <rFont val="ＭＳ Ｐゴシック"/>
        <family val="3"/>
        <charset val="128"/>
      </rPr>
      <t>承認設定リカバリ_20210503-10(TIP-ISD DB更新)</t>
    </r>
  </si>
  <si>
    <t>TIP IA02017</t>
  </si>
  <si>
    <t>Update of Stock-out Date for  ESD Scrap Disposal</t>
  </si>
  <si>
    <t>IT0000000020202105060001</t>
    <phoneticPr fontId="0"/>
  </si>
  <si>
    <r>
      <t>TIP PRAS ESD Scrap</t>
    </r>
    <r>
      <rPr>
        <sz val="11"/>
        <rFont val="ＭＳ Ｐゴシック"/>
        <family val="3"/>
        <charset val="128"/>
      </rPr>
      <t>データリカバリ_20210503(TIP-ISD更新)</t>
    </r>
  </si>
  <si>
    <t>TIP IA02018</t>
  </si>
  <si>
    <t>Recovery of hang-up data in pcm_wshe_issue_ind</t>
  </si>
  <si>
    <t>IT0000000020202105070001</t>
    <phoneticPr fontId="0"/>
  </si>
  <si>
    <r>
      <t>TIP PRAS PCM_WHSE_ISSUE_IND</t>
    </r>
    <r>
      <rPr>
        <sz val="11"/>
        <rFont val="ＭＳ Ｐゴシック"/>
        <family val="3"/>
        <charset val="128"/>
      </rPr>
      <t>データリカバリ_20210430(TIP-ISD DB更新)</t>
    </r>
  </si>
  <si>
    <t>TIP IA02019</t>
    <phoneticPr fontId="0"/>
  </si>
  <si>
    <t>Some cost center of business user didn't update after changing of cost center in HRMS.</t>
  </si>
  <si>
    <t>IT0000000020202105070002</t>
    <phoneticPr fontId="0"/>
  </si>
  <si>
    <r>
      <t>TIP PRAS TIP_EMPLOYEES</t>
    </r>
    <r>
      <rPr>
        <sz val="11"/>
        <rFont val="ＭＳ Ｐゴシック"/>
        <family val="3"/>
        <charset val="128"/>
      </rPr>
      <t>ステータス更新_20210507(TIP-ISD DB更新)</t>
    </r>
  </si>
  <si>
    <t>TIP IA02020</t>
  </si>
  <si>
    <t>After the recovery in TIP IA02019,, approvers still not reflected in EUVS APPROVER Selection</t>
  </si>
  <si>
    <t>IT0000000020202105100001</t>
    <phoneticPr fontId="0"/>
  </si>
  <si>
    <r>
      <t>TIP PRAS EUVS</t>
    </r>
    <r>
      <rPr>
        <sz val="11"/>
        <rFont val="ＭＳ Ｐゴシック"/>
        <family val="3"/>
        <charset val="128"/>
      </rPr>
      <t>情報の修正及びテーブル更新権限付与_20210507(TIP-ISD DB更新)</t>
    </r>
  </si>
  <si>
    <t>TIP IA02021</t>
    <phoneticPr fontId="0"/>
  </si>
  <si>
    <t>Request to reprocess workflow notification</t>
    <phoneticPr fontId="0"/>
  </si>
  <si>
    <t>Incorrect initial setup of PO approver resulted to a bug in oracle workflow</t>
    <phoneticPr fontId="0"/>
  </si>
  <si>
    <t>IT0000000020202105190001</t>
    <phoneticPr fontId="0"/>
  </si>
  <si>
    <r>
      <t xml:space="preserve">TIP PRAS </t>
    </r>
    <r>
      <rPr>
        <sz val="11"/>
        <rFont val="ＭＳ Ｐゴシック"/>
        <family val="3"/>
        <charset val="128"/>
      </rPr>
      <t>ワークフロー通知の再処理のリクエスト_20210518(TIP_ISD更新)</t>
    </r>
  </si>
  <si>
    <t>TIP IA02022</t>
    <phoneticPr fontId="0"/>
  </si>
  <si>
    <t>Requestors Cost_Center was change last April and since new code combination was not setup in FIA, it causes error during PMS withdrawal</t>
  </si>
  <si>
    <t>IT0000000020202105210001</t>
    <phoneticPr fontId="0"/>
  </si>
  <si>
    <r>
      <t>TIP PRAS PCM_WHSE_ISSUE_IND</t>
    </r>
    <r>
      <rPr>
        <sz val="11"/>
        <rFont val="ＭＳ Ｐゴシック"/>
        <family val="3"/>
        <charset val="128"/>
      </rPr>
      <t>のハングアップデータのリカバリ_20210430(TIP-ISD DB更新)</t>
    </r>
  </si>
  <si>
    <t>TIP IA02023</t>
  </si>
  <si>
    <t>Request for Data Recovery in GL-RCV</t>
  </si>
  <si>
    <t xml:space="preserve">Encounter error during GL Interfacing to GAIA, per checking incorrect organization used during PR creation. </t>
  </si>
  <si>
    <t>IT0000000020202105110002</t>
    <phoneticPr fontId="0"/>
  </si>
  <si>
    <r>
      <t xml:space="preserve"> TIP PRAS GAIA </t>
    </r>
    <r>
      <rPr>
        <sz val="11"/>
        <rFont val="ＭＳ Ｐゴシック"/>
        <family val="3"/>
        <charset val="128"/>
      </rPr>
      <t xml:space="preserve">インターフェースデータリカバリ対応_20210511(TIP-ISD DB更新) </t>
    </r>
  </si>
  <si>
    <t>TIP IA02024</t>
  </si>
  <si>
    <t>Enhancement of SR creation status data download tool</t>
  </si>
  <si>
    <t>To modify the format of SR creation, download from PRAS
Based on user requirements and compliance with STMA</t>
  </si>
  <si>
    <t>TIP IA02025</t>
  </si>
  <si>
    <t>Request for insertion in EUVS Table</t>
    <phoneticPr fontId="0"/>
  </si>
  <si>
    <t>2 Oracles users did'nt insert on the Header And Line Table of EUVS. (SAME ISSUE WITH TIP IA01990)</t>
  </si>
  <si>
    <t>IT0000000020202105180001</t>
    <phoneticPr fontId="0"/>
  </si>
  <si>
    <r>
      <t>TIP PRAS EUVS</t>
    </r>
    <r>
      <rPr>
        <sz val="11"/>
        <rFont val="ＭＳ Ｐゴシック"/>
        <family val="3"/>
        <charset val="128"/>
      </rPr>
      <t>承認設定リカバリ_20210514(TIP-ISD DB更新)</t>
    </r>
  </si>
  <si>
    <t>TIP IA02026</t>
    <phoneticPr fontId="0"/>
  </si>
  <si>
    <t>Create Procedure for Warehouse Physical Inventory System</t>
    <phoneticPr fontId="0"/>
  </si>
  <si>
    <t>To interface scanned items to count data in PRAS.</t>
    <phoneticPr fontId="0"/>
  </si>
  <si>
    <t>IT0000000022202105260002</t>
    <phoneticPr fontId="0"/>
  </si>
  <si>
    <r>
      <t>TIP PRAS PI Web</t>
    </r>
    <r>
      <rPr>
        <sz val="11"/>
        <rFont val="ＭＳ Ｐゴシック"/>
        <family val="3"/>
        <charset val="128"/>
      </rPr>
      <t>システムからPRASへのデータ連携プログラムの開発_202105(TIP-ISD開発／ME-Sui適用)</t>
    </r>
  </si>
  <si>
    <t>TIP IA02027</t>
  </si>
  <si>
    <t>Recovery of mismatch completion status PRAS vs FMS</t>
  </si>
  <si>
    <t>Carton ID was cancelled by OBA but looks like transaction process is incomplete – no shipment cancellation performed.</t>
  </si>
  <si>
    <t>IT0000000020202105260001</t>
    <phoneticPr fontId="0"/>
  </si>
  <si>
    <r>
      <t xml:space="preserve">TIP PRAS </t>
    </r>
    <r>
      <rPr>
        <sz val="11"/>
        <rFont val="ＭＳ Ｐゴシック"/>
        <family val="3"/>
        <charset val="128"/>
      </rPr>
      <t>カートン誤キャンセルによるエラーについてのリカバリ(ME-Sui DB更新)</t>
    </r>
  </si>
  <si>
    <t>TIP IA02028</t>
    <phoneticPr fontId="0"/>
  </si>
  <si>
    <t>System Linkage Adoption Level Project</t>
  </si>
  <si>
    <t>SPSS shows adoption level which wre not clearly discussed to TIP about the rule and restriciton</t>
  </si>
  <si>
    <t>IT0000000022202106300001</t>
    <phoneticPr fontId="0"/>
  </si>
  <si>
    <r>
      <t xml:space="preserve">TIP PRAS </t>
    </r>
    <r>
      <rPr>
        <sz val="11"/>
        <rFont val="ＭＳ Ｐゴシック"/>
        <family val="3"/>
        <charset val="128"/>
      </rPr>
      <t>採用区分連携部分リリース(ME-Sui開発／適用)</t>
    </r>
  </si>
  <si>
    <t>TIP IA02029</t>
  </si>
  <si>
    <t>Recovery on PN BOM REVISION error</t>
  </si>
  <si>
    <t>After Approver Rejects the PN revision, User can't transact again because error appear "Error! KATABAN was already applied with same PARTS CODE and PN NUMBER!"</t>
  </si>
  <si>
    <t>IT0000000020202105270001</t>
    <phoneticPr fontId="0"/>
  </si>
  <si>
    <r>
      <t>TIP PRAS PN BOM Revision</t>
    </r>
    <r>
      <rPr>
        <sz val="11"/>
        <rFont val="ＭＳ Ｐゴシック"/>
        <family val="3"/>
        <charset val="128"/>
      </rPr>
      <t>のエラーデータリカバリ</t>
    </r>
    <r>
      <rPr>
        <sz val="11"/>
        <rFont val="Arial"/>
        <family val="2"/>
      </rPr>
      <t>_20210526(TIP-ISD</t>
    </r>
    <r>
      <rPr>
        <sz val="11"/>
        <rFont val="ＭＳ Ｐゴシック"/>
        <family val="3"/>
        <charset val="128"/>
      </rPr>
      <t>更新</t>
    </r>
    <r>
      <rPr>
        <sz val="11"/>
        <rFont val="Arial"/>
        <family val="2"/>
      </rPr>
      <t>)</t>
    </r>
  </si>
  <si>
    <t>TIP IA02030</t>
    <phoneticPr fontId="0"/>
  </si>
  <si>
    <t>EHD WIP Completion Data Download Tool</t>
  </si>
  <si>
    <t>Last February 2021, gap between Packaging System and WIP Completion Data report was encountered. This is due to backdating of data capturing of transactions. WIP Completion data report follows Production Date (6:00AM) start of data capturing but Last March 2021, MFG starts output completion at March 1, 2021 12:01 am.</t>
  </si>
  <si>
    <t>TIP IB02031</t>
    <phoneticPr fontId="0"/>
  </si>
  <si>
    <t>KIC network separation (Add file linkage via DMZ phase8)</t>
    <phoneticPr fontId="0"/>
  </si>
  <si>
    <t>IT0000000022202105260003</t>
    <phoneticPr fontId="0"/>
  </si>
  <si>
    <r>
      <t>TIP PRAS KIC</t>
    </r>
    <r>
      <rPr>
        <sz val="11"/>
        <rFont val="ＭＳ Ｐゴシック"/>
        <family val="3"/>
        <charset val="128"/>
      </rPr>
      <t>ネットワーク分離</t>
    </r>
    <r>
      <rPr>
        <sz val="11"/>
        <rFont val="Arial"/>
        <family val="2"/>
      </rPr>
      <t>_</t>
    </r>
    <r>
      <rPr>
        <sz val="11"/>
        <rFont val="ＭＳ Ｐゴシック"/>
        <family val="3"/>
        <charset val="128"/>
      </rPr>
      <t>ファイル連携対象システム追加フェーズ</t>
    </r>
    <r>
      <rPr>
        <sz val="11"/>
        <rFont val="Arial"/>
        <family val="2"/>
      </rPr>
      <t>8 (ME-Sui</t>
    </r>
    <r>
      <rPr>
        <sz val="11"/>
        <rFont val="ＭＳ Ｐゴシック"/>
        <family val="3"/>
        <charset val="128"/>
      </rPr>
      <t>開発／適用</t>
    </r>
    <r>
      <rPr>
        <sz val="11"/>
        <rFont val="Arial"/>
        <family val="2"/>
      </rPr>
      <t>)</t>
    </r>
  </si>
  <si>
    <t>TIP IA02032</t>
    <phoneticPr fontId="0"/>
  </si>
  <si>
    <t>Rollback of Billing statement interface to GAIA.</t>
  </si>
  <si>
    <t>Rollback of below billing statement that was interfaced to GAIA without invoice series
2105 BS#0001424
2105 BS#0001425
2105 BS#0001426
2105 BS#0001427
2105 BS#0001428</t>
  </si>
  <si>
    <t>IT0000000020202106010001</t>
    <phoneticPr fontId="0"/>
  </si>
  <si>
    <r>
      <t xml:space="preserve">TIP PRAS GAIA </t>
    </r>
    <r>
      <rPr>
        <sz val="11"/>
        <rFont val="ＭＳ Ｐゴシック"/>
        <family val="3"/>
        <charset val="128"/>
      </rPr>
      <t>インターフェースデータリカバリ対応_20210527(TIP-ISD DB更新)</t>
    </r>
  </si>
  <si>
    <t>TIP IB02033</t>
    <phoneticPr fontId="0"/>
  </si>
  <si>
    <t>Change of E-DATA mailing list(Request for HLL)</t>
    <phoneticPr fontId="0"/>
  </si>
  <si>
    <t>IT0000000022202105310001</t>
    <phoneticPr fontId="0"/>
  </si>
  <si>
    <r>
      <t>TIP PRAS E-DATA</t>
    </r>
    <r>
      <rPr>
        <sz val="11"/>
        <rFont val="ＭＳ Ｐゴシック"/>
        <family val="3"/>
        <charset val="128"/>
      </rPr>
      <t>送信先アドレスの変更</t>
    </r>
    <r>
      <rPr>
        <sz val="11"/>
        <rFont val="Arial"/>
        <family val="2"/>
      </rPr>
      <t>(Request for HLL)</t>
    </r>
  </si>
  <si>
    <t>TIP IB02034</t>
    <phoneticPr fontId="0"/>
  </si>
  <si>
    <t>Remove unused materialized view</t>
    <phoneticPr fontId="0"/>
  </si>
  <si>
    <t>IT0000000020202106010002</t>
    <phoneticPr fontId="0"/>
  </si>
  <si>
    <r>
      <t xml:space="preserve">TIP PRAS </t>
    </r>
    <r>
      <rPr>
        <sz val="11"/>
        <rFont val="ＭＳ Ｐゴシック"/>
        <family val="3"/>
        <charset val="128"/>
      </rPr>
      <t>不要マテリアイズド</t>
    </r>
    <r>
      <rPr>
        <sz val="11"/>
        <rFont val="Arial"/>
        <family val="2"/>
      </rPr>
      <t>View</t>
    </r>
    <r>
      <rPr>
        <sz val="11"/>
        <rFont val="ＭＳ Ｐゴシック"/>
        <family val="3"/>
        <charset val="128"/>
      </rPr>
      <t>の削除</t>
    </r>
    <r>
      <rPr>
        <sz val="11"/>
        <rFont val="Arial"/>
        <family val="2"/>
      </rPr>
      <t xml:space="preserve">_20210527 </t>
    </r>
  </si>
  <si>
    <t>TIP IA02035</t>
  </si>
  <si>
    <t>Recovery for EHD Physical Inventory Processing May 2021</t>
    <phoneticPr fontId="0"/>
  </si>
  <si>
    <t>IT0000000020202105310001</t>
    <phoneticPr fontId="0"/>
  </si>
  <si>
    <r>
      <t>TIP PRAS EHD PI</t>
    </r>
    <r>
      <rPr>
        <sz val="11"/>
        <rFont val="ＭＳ Ｐゴシック"/>
        <family val="3"/>
        <charset val="128"/>
      </rPr>
      <t>データリカバリ</t>
    </r>
    <r>
      <rPr>
        <sz val="11"/>
        <rFont val="Arial"/>
        <family val="2"/>
      </rPr>
      <t>_20210528(TIP-ISD DB</t>
    </r>
    <r>
      <rPr>
        <sz val="11"/>
        <rFont val="ＭＳ Ｐゴシック"/>
        <family val="3"/>
        <charset val="128"/>
      </rPr>
      <t>更新</t>
    </r>
    <r>
      <rPr>
        <sz val="11"/>
        <rFont val="Arial"/>
        <family val="2"/>
      </rPr>
      <t>)</t>
    </r>
  </si>
  <si>
    <t>TIP IA02036</t>
    <phoneticPr fontId="0"/>
  </si>
  <si>
    <t>Index Modification for Warehouse Physical Inventory System</t>
    <phoneticPr fontId="0"/>
  </si>
  <si>
    <t>Index TIP_WHSEPIS_LINE_DATA_IF_IX2 is created on XXLIB instead of XXMFG.</t>
  </si>
  <si>
    <t>Warehouse Physical Inventory System</t>
  </si>
  <si>
    <t>IT0000000022202106010001</t>
    <phoneticPr fontId="0"/>
  </si>
  <si>
    <r>
      <t xml:space="preserve">TIP PRAS PI </t>
    </r>
    <r>
      <rPr>
        <sz val="11"/>
        <rFont val="ＭＳ Ｐゴシック"/>
        <family val="3"/>
        <charset val="128"/>
      </rPr>
      <t>データ連携プログラムの不具合修正</t>
    </r>
    <r>
      <rPr>
        <sz val="11"/>
        <rFont val="Arial"/>
        <family val="2"/>
      </rPr>
      <t>_20210602(TIP-ISD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</si>
  <si>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IA02037</t>
    <phoneticPr fontId="0"/>
  </si>
  <si>
    <t>IT0000000020202106010003</t>
    <phoneticPr fontId="0"/>
  </si>
  <si>
    <r>
      <t>TIP PRAS EHD Scrap</t>
    </r>
    <r>
      <rPr>
        <sz val="11"/>
        <rFont val="ＭＳ Ｐゴシック"/>
        <family val="3"/>
        <charset val="128"/>
      </rPr>
      <t>エラーデータリカバリ</t>
    </r>
    <r>
      <rPr>
        <sz val="11"/>
        <rFont val="Arial"/>
        <family val="2"/>
      </rPr>
      <t>_20210531(TIP-ISD DB</t>
    </r>
    <r>
      <rPr>
        <sz val="11"/>
        <rFont val="ＭＳ Ｐゴシック"/>
        <family val="3"/>
        <charset val="128"/>
      </rPr>
      <t>更新</t>
    </r>
    <r>
      <rPr>
        <sz val="11"/>
        <rFont val="Arial"/>
        <family val="2"/>
      </rPr>
      <t>)</t>
    </r>
  </si>
  <si>
    <t>TIP IB02038</t>
    <phoneticPr fontId="0"/>
  </si>
  <si>
    <t>KIC TENBAI PO connection data recovery</t>
    <phoneticPr fontId="0"/>
  </si>
  <si>
    <t>IT0000000020202106010004</t>
    <phoneticPr fontId="0"/>
  </si>
  <si>
    <r>
      <t>TIP PRAS KIC PO</t>
    </r>
    <r>
      <rPr>
        <sz val="11"/>
        <rFont val="ＭＳ Ｐゴシック"/>
        <family val="3"/>
        <charset val="128"/>
      </rPr>
      <t>連携データリカバリ</t>
    </r>
    <r>
      <rPr>
        <sz val="11"/>
        <rFont val="Arial"/>
        <family val="2"/>
      </rPr>
      <t>(ME-Sui DB</t>
    </r>
    <r>
      <rPr>
        <sz val="11"/>
        <rFont val="ＭＳ Ｐゴシック"/>
        <family val="3"/>
        <charset val="128"/>
      </rPr>
      <t>更新</t>
    </r>
    <r>
      <rPr>
        <sz val="11"/>
        <rFont val="Arial"/>
        <family val="2"/>
      </rPr>
      <t>)</t>
    </r>
  </si>
  <si>
    <t>TIP IB02039</t>
    <phoneticPr fontId="0"/>
  </si>
  <si>
    <t>Recovery of KIC NW linkage error for OM</t>
    <phoneticPr fontId="0"/>
  </si>
  <si>
    <t>IT0000000020202106070002</t>
    <phoneticPr fontId="0"/>
  </si>
  <si>
    <r>
      <t xml:space="preserve">TIP PRAS KIC NW </t>
    </r>
    <r>
      <rPr>
        <sz val="11"/>
        <rFont val="ＭＳ Ｐゴシック"/>
        <family val="3"/>
        <charset val="128"/>
      </rPr>
      <t>連携エラーリカバリー</t>
    </r>
    <r>
      <rPr>
        <sz val="11"/>
        <rFont val="Arial"/>
        <family val="2"/>
      </rPr>
      <t>(OM)_20210602 (ME-Sui DB</t>
    </r>
    <r>
      <rPr>
        <sz val="11"/>
        <rFont val="ＭＳ Ｐゴシック"/>
        <family val="3"/>
        <charset val="128"/>
      </rPr>
      <t>更新</t>
    </r>
    <r>
      <rPr>
        <sz val="11"/>
        <rFont val="Arial"/>
        <family val="2"/>
      </rPr>
      <t>)</t>
    </r>
  </si>
  <si>
    <t>TIP IB02040</t>
    <phoneticPr fontId="0"/>
  </si>
  <si>
    <t>Recovery of KIC NW linkage error for MFG</t>
    <phoneticPr fontId="0"/>
  </si>
  <si>
    <t>IT0000000020202106030001</t>
    <phoneticPr fontId="0"/>
  </si>
  <si>
    <r>
      <t xml:space="preserve">TIP PRAS KIC NW </t>
    </r>
    <r>
      <rPr>
        <sz val="11"/>
        <rFont val="ＭＳ Ｐゴシック"/>
        <family val="3"/>
        <charset val="128"/>
      </rPr>
      <t>連携エラーリカバリー</t>
    </r>
    <r>
      <rPr>
        <sz val="11"/>
        <rFont val="Arial"/>
        <family val="2"/>
      </rPr>
      <t>(MFG)_20210602(ME-Sui DB</t>
    </r>
    <r>
      <rPr>
        <sz val="11"/>
        <rFont val="ＭＳ Ｐゴシック"/>
        <family val="3"/>
        <charset val="128"/>
      </rPr>
      <t>更新</t>
    </r>
    <r>
      <rPr>
        <sz val="11"/>
        <rFont val="Arial"/>
        <family val="2"/>
      </rPr>
      <t>)</t>
    </r>
  </si>
  <si>
    <t>TIP IA02041</t>
    <phoneticPr fontId="0"/>
  </si>
  <si>
    <t>Table Modification for Warehouse Physical Inventory System</t>
    <phoneticPr fontId="0"/>
  </si>
  <si>
    <t>Column and input data type mismatch</t>
  </si>
  <si>
    <t>IT0000000022202106070001</t>
    <phoneticPr fontId="0"/>
  </si>
  <si>
    <r>
      <t xml:space="preserve">TIP PRAS PI </t>
    </r>
    <r>
      <rPr>
        <sz val="11"/>
        <rFont val="ＭＳ Ｐゴシック"/>
        <family val="3"/>
        <charset val="128"/>
      </rPr>
      <t>データ連携プログラムの不具合修正</t>
    </r>
    <r>
      <rPr>
        <sz val="11"/>
        <rFont val="Arial"/>
        <family val="2"/>
      </rPr>
      <t>_20210607(TIP-ISD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</si>
  <si>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IA02042</t>
    <phoneticPr fontId="0"/>
  </si>
  <si>
    <t>Enhancement of EHD PI FGIS Regist to Count Proram</t>
    <phoneticPr fontId="0"/>
  </si>
  <si>
    <t>to automate the process of FGIS regist data to count snapshot and eliminate manual execution backend.</t>
    <phoneticPr fontId="0"/>
  </si>
  <si>
    <t>IT0000000022202106080001</t>
    <phoneticPr fontId="0"/>
  </si>
  <si>
    <r>
      <t>TIP PRAS EHD PI</t>
    </r>
    <r>
      <rPr>
        <sz val="11"/>
        <rFont val="ＭＳ Ｐゴシック"/>
        <family val="3"/>
        <charset val="128"/>
      </rPr>
      <t>システム機能強化（</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</si>
  <si>
    <t>TIP IB02043</t>
    <phoneticPr fontId="0"/>
  </si>
  <si>
    <t>KIC MSGA PO data manual import_20210602</t>
    <phoneticPr fontId="0"/>
  </si>
  <si>
    <t>IT0000000020202106070003</t>
    <phoneticPr fontId="0"/>
  </si>
  <si>
    <r>
      <t>TIP PRAS KIC MSGA PO</t>
    </r>
    <r>
      <rPr>
        <sz val="11"/>
        <rFont val="ＭＳ Ｐゴシック"/>
        <family val="3"/>
        <charset val="128"/>
      </rPr>
      <t>データマニュアル取込</t>
    </r>
    <r>
      <rPr>
        <sz val="11"/>
        <rFont val="Arial"/>
        <family val="2"/>
      </rPr>
      <t>_20210602(ME-Sui DB</t>
    </r>
    <r>
      <rPr>
        <sz val="11"/>
        <rFont val="ＭＳ Ｐゴシック"/>
        <family val="3"/>
        <charset val="128"/>
      </rPr>
      <t>更新</t>
    </r>
    <r>
      <rPr>
        <sz val="11"/>
        <rFont val="Arial"/>
        <family val="2"/>
      </rPr>
      <t>)</t>
    </r>
  </si>
  <si>
    <t>纏める（リカバリ）</t>
    <rPh sb="0" eb="1">
      <t>マト</t>
    </rPh>
    <phoneticPr fontId="0"/>
  </si>
  <si>
    <t>TIP IB02044</t>
    <phoneticPr fontId="0"/>
  </si>
  <si>
    <t>KIC TENBAI O-I-O PO connection data recovery_20210603</t>
    <phoneticPr fontId="0"/>
  </si>
  <si>
    <t>IT0000000020202106070004</t>
    <phoneticPr fontId="0"/>
  </si>
  <si>
    <t>TIP PRAS KIC O-I-O PO連携データリカバリ(ME-Sui DB更新)</t>
    <phoneticPr fontId="0"/>
  </si>
  <si>
    <t>纏める（リスト登録）</t>
    <rPh sb="0" eb="1">
      <t>マト</t>
    </rPh>
    <rPh sb="7" eb="9">
      <t>トウロク</t>
    </rPh>
    <phoneticPr fontId="0"/>
  </si>
  <si>
    <t>TIP IB02045</t>
    <phoneticPr fontId="0"/>
  </si>
  <si>
    <t>Change of E-DATA mailing list_20210603 2(Request for HLL)</t>
    <phoneticPr fontId="0"/>
  </si>
  <si>
    <t>IT0000000020202106070005</t>
    <phoneticPr fontId="0"/>
  </si>
  <si>
    <t>TIP PRAS E-DATA送信先アドレスの変更_20210603 2(Request for HLL)</t>
    <phoneticPr fontId="0"/>
  </si>
  <si>
    <t>TIP IA02046</t>
    <phoneticPr fontId="0"/>
  </si>
  <si>
    <t>ESD Completion of (10) Jobs that did not successfully completed.
ESD00295980 - &gt;ESD00295989</t>
  </si>
  <si>
    <t>IT0000000020202106080001</t>
    <phoneticPr fontId="0"/>
  </si>
  <si>
    <r>
      <t>TIP PRAS ESD</t>
    </r>
    <r>
      <rPr>
        <sz val="11"/>
        <rFont val="ＭＳ Ｐゴシック"/>
        <family val="3"/>
        <charset val="128"/>
      </rPr>
      <t>完成データリカバリ</t>
    </r>
    <r>
      <rPr>
        <sz val="11"/>
        <rFont val="Arial"/>
        <family val="2"/>
      </rPr>
      <t>_20210607(TIP-ISD DB</t>
    </r>
    <r>
      <rPr>
        <sz val="11"/>
        <rFont val="ＭＳ Ｐゴシック"/>
        <family val="3"/>
        <charset val="128"/>
      </rPr>
      <t>更新</t>
    </r>
    <r>
      <rPr>
        <sz val="11"/>
        <rFont val="Arial"/>
        <family val="2"/>
      </rPr>
      <t>)</t>
    </r>
  </si>
  <si>
    <t>TIP IA02047</t>
    <phoneticPr fontId="0"/>
  </si>
  <si>
    <t>Recovery of disable notification in WF Local Roles</t>
    <phoneticPr fontId="0"/>
  </si>
  <si>
    <t>Some users notification in WF_LOCAL_ROLES was set to disable w/c causes them to not receive email notifications</t>
    <phoneticPr fontId="0"/>
  </si>
  <si>
    <t>IT0000000020202106090001</t>
    <phoneticPr fontId="0"/>
  </si>
  <si>
    <r>
      <t>TIP PRAS WF_LOCAL_ROLES</t>
    </r>
    <r>
      <rPr>
        <sz val="11"/>
        <rFont val="ＭＳ Ｐゴシック"/>
        <family val="3"/>
        <charset val="128"/>
      </rPr>
      <t>更新</t>
    </r>
    <r>
      <rPr>
        <sz val="11"/>
        <rFont val="Arial"/>
        <family val="2"/>
      </rPr>
      <t>_</t>
    </r>
    <r>
      <rPr>
        <sz val="11"/>
        <rFont val="ＭＳ Ｐゴシック"/>
        <family val="3"/>
        <charset val="128"/>
      </rPr>
      <t>権限無しの為記録のみ</t>
    </r>
    <r>
      <rPr>
        <sz val="11"/>
        <rFont val="Arial"/>
        <family val="2"/>
      </rPr>
      <t>_20210603(TIP-ISD DB</t>
    </r>
    <r>
      <rPr>
        <sz val="11"/>
        <rFont val="ＭＳ Ｐゴシック"/>
        <family val="3"/>
        <charset val="128"/>
      </rPr>
      <t>更新</t>
    </r>
    <r>
      <rPr>
        <sz val="11"/>
        <rFont val="Arial"/>
        <family val="2"/>
      </rPr>
      <t>)</t>
    </r>
  </si>
  <si>
    <t>TIP IB02048</t>
    <phoneticPr fontId="0"/>
  </si>
  <si>
    <t>Change of E-DATA mailing list_20210607(Request for HLL)</t>
    <phoneticPr fontId="0"/>
  </si>
  <si>
    <t>TIP IB02049</t>
    <phoneticPr fontId="0"/>
  </si>
  <si>
    <t>KIC MSGA PO data manual import_20210608</t>
    <phoneticPr fontId="0"/>
  </si>
  <si>
    <t>TIP IA02050</t>
  </si>
  <si>
    <t>Recovery of Error in TIP_ISSUE_JNL_PO (Inactive Vendor Site Codes)</t>
  </si>
  <si>
    <t>BPO was created during inactive vendor site code</t>
  </si>
  <si>
    <t>IT0000000022202106100001</t>
    <phoneticPr fontId="0"/>
  </si>
  <si>
    <r>
      <t>TIP PRAS VMI</t>
    </r>
    <r>
      <rPr>
        <sz val="11"/>
        <rFont val="ＭＳ Ｐゴシック"/>
        <family val="3"/>
        <charset val="128"/>
      </rPr>
      <t>払出しエラー</t>
    </r>
    <r>
      <rPr>
        <sz val="11"/>
        <rFont val="Arial"/>
        <family val="2"/>
      </rPr>
      <t>(PR</t>
    </r>
    <r>
      <rPr>
        <sz val="11"/>
        <rFont val="ＭＳ Ｐゴシック"/>
        <family val="3"/>
        <charset val="128"/>
      </rPr>
      <t>なし</t>
    </r>
    <r>
      <rPr>
        <sz val="11"/>
        <rFont val="Arial"/>
        <family val="2"/>
      </rPr>
      <t>)</t>
    </r>
    <r>
      <rPr>
        <sz val="11"/>
        <rFont val="ＭＳ Ｐゴシック"/>
        <family val="3"/>
        <charset val="128"/>
      </rPr>
      <t>リカバリ対応</t>
    </r>
    <r>
      <rPr>
        <sz val="11"/>
        <rFont val="Arial"/>
        <family val="2"/>
      </rPr>
      <t>_202106(ME-Sui DB</t>
    </r>
    <r>
      <rPr>
        <sz val="11"/>
        <rFont val="ＭＳ Ｐゴシック"/>
        <family val="3"/>
        <charset val="128"/>
      </rPr>
      <t>更新</t>
    </r>
    <r>
      <rPr>
        <sz val="11"/>
        <rFont val="Arial"/>
        <family val="2"/>
      </rPr>
      <t>)</t>
    </r>
  </si>
  <si>
    <t>TIP IA02051</t>
  </si>
  <si>
    <t>Recovery of Error in TIP_ISSUE_JNL</t>
  </si>
  <si>
    <t>No Pmaster Setup upon creation</t>
  </si>
  <si>
    <t>TIP IB02052</t>
    <phoneticPr fontId="0"/>
  </si>
  <si>
    <t>KIC DMZ server error detection notification</t>
    <phoneticPr fontId="0"/>
  </si>
  <si>
    <t>IT0000000022202106160001</t>
    <phoneticPr fontId="0"/>
  </si>
  <si>
    <r>
      <t>TIP PRAS KIC</t>
    </r>
    <r>
      <rPr>
        <sz val="11"/>
        <rFont val="ＭＳ Ｐゴシック"/>
        <family val="3"/>
        <charset val="128"/>
      </rPr>
      <t>ネットワーク分離</t>
    </r>
    <r>
      <rPr>
        <sz val="11"/>
        <rFont val="Arial"/>
        <family val="2"/>
      </rPr>
      <t>_DMZ</t>
    </r>
    <r>
      <rPr>
        <sz val="11"/>
        <rFont val="ＭＳ Ｐゴシック"/>
        <family val="3"/>
        <charset val="128"/>
      </rPr>
      <t>エラー検知対応</t>
    </r>
    <r>
      <rPr>
        <sz val="11"/>
        <rFont val="Arial"/>
        <family val="2"/>
      </rPr>
      <t>(ME-Sui</t>
    </r>
    <r>
      <rPr>
        <sz val="11"/>
        <rFont val="ＭＳ Ｐゴシック"/>
        <family val="3"/>
        <charset val="128"/>
      </rPr>
      <t>開発／適用</t>
    </r>
    <r>
      <rPr>
        <sz val="11"/>
        <rFont val="Arial"/>
        <family val="2"/>
      </rPr>
      <t>)</t>
    </r>
  </si>
  <si>
    <t>TIP IB02053</t>
    <phoneticPr fontId="0"/>
  </si>
  <si>
    <t>Change of E-DATA mailing list_202106_2(Request for HLL)</t>
    <phoneticPr fontId="0"/>
  </si>
  <si>
    <r>
      <t>TIP PRAS E-DATA</t>
    </r>
    <r>
      <rPr>
        <sz val="11"/>
        <rFont val="ＭＳ Ｐゴシック"/>
        <family val="3"/>
        <charset val="128"/>
      </rPr>
      <t>送信先アドレスの変更</t>
    </r>
    <r>
      <rPr>
        <sz val="11"/>
        <rFont val="Arial"/>
        <family val="2"/>
      </rPr>
      <t>_202106_2(Request for HLL)</t>
    </r>
  </si>
  <si>
    <t>TIP IA02054</t>
  </si>
  <si>
    <t>Recovery of employee interfacing from HRMS to PRAS</t>
    <phoneticPr fontId="0"/>
  </si>
  <si>
    <t>IT0000000020202106160001</t>
    <phoneticPr fontId="0"/>
  </si>
  <si>
    <r>
      <t>TIP PRAS TIP_EMPLOYEES</t>
    </r>
    <r>
      <rPr>
        <sz val="11"/>
        <rFont val="ＭＳ Ｐゴシック"/>
        <family val="3"/>
        <charset val="128"/>
      </rPr>
      <t>ステータス更新</t>
    </r>
    <r>
      <rPr>
        <sz val="11"/>
        <rFont val="Arial"/>
        <family val="2"/>
      </rPr>
      <t>_20210615(TIP-ISD DB</t>
    </r>
    <r>
      <rPr>
        <sz val="11"/>
        <rFont val="ＭＳ Ｐゴシック"/>
        <family val="3"/>
        <charset val="128"/>
      </rPr>
      <t>更新</t>
    </r>
    <r>
      <rPr>
        <sz val="11"/>
        <rFont val="Arial"/>
        <family val="2"/>
      </rPr>
      <t>)</t>
    </r>
  </si>
  <si>
    <t>TIP IB02055</t>
    <phoneticPr fontId="0"/>
  </si>
  <si>
    <t>Sender email address change for the No BOM alert.</t>
    <phoneticPr fontId="0"/>
  </si>
  <si>
    <t>IT0000000022202106170001</t>
    <phoneticPr fontId="0"/>
  </si>
  <si>
    <r>
      <t>TIP PRAS BOM</t>
    </r>
    <r>
      <rPr>
        <sz val="11"/>
        <rFont val="ＭＳ Ｐゴシック"/>
        <family val="3"/>
        <charset val="128"/>
      </rPr>
      <t>アラートで社外へメール送信する際の送信先アドレス変更</t>
    </r>
    <r>
      <rPr>
        <sz val="11"/>
        <rFont val="Arial"/>
        <family val="2"/>
      </rPr>
      <t>(ME-Sui</t>
    </r>
    <r>
      <rPr>
        <sz val="11"/>
        <rFont val="ＭＳ Ｐゴシック"/>
        <family val="3"/>
        <charset val="128"/>
      </rPr>
      <t>開発／適用／</t>
    </r>
    <r>
      <rPr>
        <sz val="11"/>
        <rFont val="Arial"/>
        <family val="2"/>
      </rPr>
      <t>Request for HLL)</t>
    </r>
  </si>
  <si>
    <t>TIP IA02056</t>
  </si>
  <si>
    <t>Request to add new locator and subinventory for EHDQLC</t>
    <phoneticPr fontId="0"/>
  </si>
  <si>
    <t>Additional locator and subinventory for EHDQLC System</t>
  </si>
  <si>
    <t>IT0000000020202106280001</t>
    <phoneticPr fontId="0"/>
  </si>
  <si>
    <r>
      <t>TIP PRAS EHDQLC</t>
    </r>
    <r>
      <rPr>
        <sz val="11"/>
        <rFont val="ＭＳ Ｐゴシック"/>
        <family val="3"/>
        <charset val="128"/>
      </rPr>
      <t>への新規ロケーター追加対応</t>
    </r>
    <r>
      <rPr>
        <sz val="11"/>
        <rFont val="Arial"/>
        <family val="2"/>
      </rPr>
      <t>_20210623(TIP-ISD DB</t>
    </r>
    <r>
      <rPr>
        <sz val="11"/>
        <rFont val="ＭＳ Ｐゴシック"/>
        <family val="3"/>
        <charset val="128"/>
      </rPr>
      <t>更新</t>
    </r>
    <r>
      <rPr>
        <sz val="11"/>
        <rFont val="Arial"/>
        <family val="2"/>
      </rPr>
      <t>)</t>
    </r>
  </si>
  <si>
    <t>TIP IA02057</t>
  </si>
  <si>
    <t>Recovery of data in PCM_WHSE_ISSUE_IND</t>
    <phoneticPr fontId="0"/>
  </si>
  <si>
    <t>No transaction type setup resulting to error</t>
  </si>
  <si>
    <t>IT0000000020202106240001</t>
    <phoneticPr fontId="0"/>
  </si>
  <si>
    <r>
      <t>TIP PRAS PCM_WHSE_ISSUE_IND</t>
    </r>
    <r>
      <rPr>
        <sz val="11"/>
        <rFont val="ＭＳ Ｐゴシック"/>
        <family val="3"/>
        <charset val="128"/>
      </rPr>
      <t>のリカバリ対応</t>
    </r>
    <r>
      <rPr>
        <sz val="11"/>
        <rFont val="Arial"/>
        <family val="2"/>
      </rPr>
      <t>_20210623(TIP-ISD DB</t>
    </r>
    <r>
      <rPr>
        <sz val="11"/>
        <rFont val="ＭＳ Ｐゴシック"/>
        <family val="3"/>
        <charset val="128"/>
      </rPr>
      <t>更新</t>
    </r>
    <r>
      <rPr>
        <sz val="11"/>
        <rFont val="Arial"/>
        <family val="2"/>
      </rPr>
      <t>)</t>
    </r>
  </si>
  <si>
    <t>TIP IB02058</t>
    <phoneticPr fontId="0"/>
  </si>
  <si>
    <t>E-DATA FTP linkage process migration</t>
    <phoneticPr fontId="0"/>
  </si>
  <si>
    <t>IT0000000022202106280001</t>
    <phoneticPr fontId="0"/>
  </si>
  <si>
    <r>
      <t>TIP PRAS E-DATA FTP</t>
    </r>
    <r>
      <rPr>
        <sz val="11"/>
        <rFont val="ＭＳ Ｐゴシック"/>
        <family val="3"/>
        <charset val="128"/>
      </rPr>
      <t>連携化</t>
    </r>
    <r>
      <rPr>
        <sz val="11"/>
        <rFont val="Arial"/>
        <family val="2"/>
      </rPr>
      <t>(ME-Sui</t>
    </r>
    <r>
      <rPr>
        <sz val="11"/>
        <rFont val="ＭＳ Ｐゴシック"/>
        <family val="3"/>
        <charset val="128"/>
      </rPr>
      <t>開発／適用</t>
    </r>
    <r>
      <rPr>
        <sz val="11"/>
        <rFont val="Arial"/>
        <family val="2"/>
      </rPr>
      <t>)</t>
    </r>
  </si>
  <si>
    <t>TIP IA02059</t>
    <phoneticPr fontId="0"/>
  </si>
  <si>
    <t>Recovery of RCV_TRANSACTIONS_INTERFACE (Pending transaction)</t>
    <phoneticPr fontId="0"/>
  </si>
  <si>
    <t>IT0000000020202107070001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</si>
  <si>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_20210628(TIP-ISD DB</t>
    </r>
    <r>
      <rPr>
        <sz val="11"/>
        <rFont val="ＭＳ Ｐゴシック"/>
        <family val="3"/>
        <charset val="128"/>
      </rPr>
      <t>更新</t>
    </r>
    <r>
      <rPr>
        <sz val="11"/>
        <rFont val="Arial"/>
        <family val="2"/>
      </rPr>
      <t>)</t>
    </r>
  </si>
  <si>
    <t>TIP IA02060</t>
    <phoneticPr fontId="0"/>
  </si>
  <si>
    <t>ESD Completion of (4) Jobs that did not successfully completed.
ESD00298151 - &gt; ESD00298154</t>
  </si>
  <si>
    <t>IT0000000020202107050001</t>
    <phoneticPr fontId="0"/>
  </si>
  <si>
    <r>
      <t>TIP PRAS ESD</t>
    </r>
    <r>
      <rPr>
        <sz val="11"/>
        <rFont val="ＭＳ Ｐゴシック"/>
        <family val="3"/>
        <charset val="128"/>
      </rPr>
      <t>完成データリカバリ</t>
    </r>
    <r>
      <rPr>
        <sz val="11"/>
        <rFont val="Arial"/>
        <family val="2"/>
      </rPr>
      <t>_20210630(TIP-ISD DB</t>
    </r>
    <r>
      <rPr>
        <sz val="11"/>
        <rFont val="ＭＳ Ｐゴシック"/>
        <family val="3"/>
        <charset val="128"/>
      </rPr>
      <t>更新</t>
    </r>
    <r>
      <rPr>
        <sz val="11"/>
        <rFont val="Arial"/>
        <family val="2"/>
      </rPr>
      <t>)</t>
    </r>
  </si>
  <si>
    <t>TIP IA02061</t>
    <phoneticPr fontId="0"/>
  </si>
  <si>
    <t>Recovery of Unposted EHD Scrap transactions</t>
    <phoneticPr fontId="0"/>
  </si>
  <si>
    <t>IT0000000020202107050002</t>
    <phoneticPr fontId="0"/>
  </si>
  <si>
    <r>
      <t>TIP PRAS EHD Scrap</t>
    </r>
    <r>
      <rPr>
        <sz val="11"/>
        <rFont val="ＭＳ Ｐゴシック"/>
        <family val="3"/>
        <charset val="128"/>
      </rPr>
      <t>エラーデータリカバリ</t>
    </r>
    <r>
      <rPr>
        <sz val="11"/>
        <rFont val="Arial"/>
        <family val="2"/>
      </rPr>
      <t>_20210629(TIP-ISD DB</t>
    </r>
    <r>
      <rPr>
        <sz val="11"/>
        <rFont val="ＭＳ Ｐゴシック"/>
        <family val="3"/>
        <charset val="128"/>
      </rPr>
      <t>更新</t>
    </r>
    <r>
      <rPr>
        <sz val="11"/>
        <rFont val="Arial"/>
        <family val="2"/>
      </rPr>
      <t>)</t>
    </r>
  </si>
  <si>
    <t>TIP IA02062</t>
    <phoneticPr fontId="0"/>
  </si>
  <si>
    <t>Recovery of PI Adjustment Completed Warning status JUN 2021</t>
    <phoneticPr fontId="0"/>
  </si>
  <si>
    <t>IT0000000020202107050003</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</si>
  <si>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_20210630(TIP-ISD DB</t>
    </r>
    <r>
      <rPr>
        <sz val="11"/>
        <rFont val="ＭＳ Ｐゴシック"/>
        <family val="3"/>
        <charset val="128"/>
      </rPr>
      <t>更新</t>
    </r>
    <r>
      <rPr>
        <sz val="11"/>
        <rFont val="Arial"/>
        <family val="2"/>
      </rPr>
      <t>)</t>
    </r>
  </si>
  <si>
    <t>TIP IA02063</t>
  </si>
  <si>
    <t>Cancellation of AP invoices that didn't reflet in GAIA</t>
    <phoneticPr fontId="0"/>
  </si>
  <si>
    <t>10 Invoices in AP didn't reflect in GAIA due to 0 invoices_amount was entered in AP_INVOICES_ALL w/c cause amount error in GAIA</t>
  </si>
  <si>
    <t>IT0000000020202107020001</t>
    <phoneticPr fontId="0"/>
  </si>
  <si>
    <r>
      <t xml:space="preserve">TIP PRAS GAIA </t>
    </r>
    <r>
      <rPr>
        <sz val="11"/>
        <rFont val="ＭＳ Ｐゴシック"/>
        <family val="3"/>
        <charset val="128"/>
      </rPr>
      <t>インターフェースデータリカバリ対応</t>
    </r>
    <r>
      <rPr>
        <sz val="11"/>
        <rFont val="Arial"/>
        <family val="2"/>
      </rPr>
      <t>_20210630(TIP-ISD DB</t>
    </r>
    <r>
      <rPr>
        <sz val="11"/>
        <rFont val="ＭＳ Ｐゴシック"/>
        <family val="3"/>
        <charset val="128"/>
      </rPr>
      <t>更新</t>
    </r>
    <r>
      <rPr>
        <sz val="11"/>
        <rFont val="Arial"/>
        <family val="2"/>
      </rPr>
      <t>)</t>
    </r>
  </si>
  <si>
    <t>TIP IB02064</t>
    <phoneticPr fontId="0"/>
  </si>
  <si>
    <t>Change of KIC DATA2 from address(Request for HLL)</t>
    <phoneticPr fontId="0"/>
  </si>
  <si>
    <t>IT0000000022202107020001</t>
    <phoneticPr fontId="0"/>
  </si>
  <si>
    <r>
      <t>TIP PRAS KIC DATA2</t>
    </r>
    <r>
      <rPr>
        <sz val="11"/>
        <rFont val="ＭＳ Ｐゴシック"/>
        <family val="3"/>
        <charset val="128"/>
      </rPr>
      <t>送信元アドレスの変更</t>
    </r>
    <r>
      <rPr>
        <sz val="11"/>
        <rFont val="Arial"/>
        <family val="2"/>
      </rPr>
      <t>(Request for HLL)</t>
    </r>
  </si>
  <si>
    <t>TIP IA02065</t>
    <phoneticPr fontId="0"/>
  </si>
  <si>
    <t>Recovery for re-snapshot count transfer for EHDLINEHDD</t>
    <phoneticPr fontId="0"/>
  </si>
  <si>
    <t>Urgent Count Transfer of EHDLINEHDD Physical Inventory Count due to 4 occurrence of re-snapshot request.</t>
  </si>
  <si>
    <t>IT0000000020202107050004</t>
    <phoneticPr fontId="0"/>
  </si>
  <si>
    <r>
      <t>TIP PRAS EHDLINEHDD PI</t>
    </r>
    <r>
      <rPr>
        <sz val="11"/>
        <rFont val="ＭＳ Ｐゴシック"/>
        <family val="3"/>
        <charset val="128"/>
      </rPr>
      <t>データリカバリ</t>
    </r>
    <r>
      <rPr>
        <sz val="11"/>
        <rFont val="Arial"/>
        <family val="2"/>
      </rPr>
      <t>_20210630(TIP-ISD DB</t>
    </r>
    <r>
      <rPr>
        <sz val="11"/>
        <rFont val="ＭＳ Ｐゴシック"/>
        <family val="3"/>
        <charset val="128"/>
      </rPr>
      <t>更新</t>
    </r>
    <r>
      <rPr>
        <sz val="11"/>
        <rFont val="Arial"/>
        <family val="2"/>
      </rPr>
      <t>)</t>
    </r>
  </si>
  <si>
    <t>TIP IA02066</t>
  </si>
  <si>
    <t>ESD Completion of (4) Jobs that did not successfully completed.
ESD00298460 - &gt; ESD00298465</t>
  </si>
  <si>
    <t>IT0000000020202107070003</t>
    <phoneticPr fontId="0"/>
  </si>
  <si>
    <r>
      <t>TIP PRAS ESD</t>
    </r>
    <r>
      <rPr>
        <sz val="11"/>
        <rFont val="ＭＳ Ｐゴシック"/>
        <family val="3"/>
        <charset val="128"/>
      </rPr>
      <t>完成データリカバリ</t>
    </r>
    <r>
      <rPr>
        <sz val="11"/>
        <rFont val="Arial"/>
        <family val="2"/>
      </rPr>
      <t>_20210705(TIP-ISD DB</t>
    </r>
    <r>
      <rPr>
        <sz val="11"/>
        <rFont val="ＭＳ Ｐゴシック"/>
        <family val="3"/>
        <charset val="128"/>
      </rPr>
      <t>更新</t>
    </r>
    <r>
      <rPr>
        <sz val="11"/>
        <rFont val="Arial"/>
        <family val="2"/>
      </rPr>
      <t>)</t>
    </r>
  </si>
  <si>
    <t>TIP IA02067</t>
    <phoneticPr fontId="0"/>
  </si>
  <si>
    <t>Development of FG Completion Comparison Report</t>
    <phoneticPr fontId="0"/>
  </si>
  <si>
    <t>1. To eliminate monthly portal helpdesk request, approvals, and issue sheet
2. To download report immediately when needed
3. To provide monthly reports to FIA on time
4. To comply with JSOX requirements</t>
  </si>
  <si>
    <t>IT0000000022202107130001</t>
    <phoneticPr fontId="0"/>
  </si>
  <si>
    <r>
      <t xml:space="preserve">TIP PRAS </t>
    </r>
    <r>
      <rPr>
        <sz val="11"/>
        <rFont val="ＭＳ Ｐゴシック"/>
        <family val="3"/>
        <charset val="128"/>
      </rPr>
      <t>完成数比較レポート機能の開発（</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</si>
  <si>
    <t>TIP IA02068</t>
    <phoneticPr fontId="0"/>
  </si>
  <si>
    <t>Request to insert in XXPUR_BPO_APPROVER_MST</t>
    <phoneticPr fontId="0"/>
  </si>
  <si>
    <t>Encountered Error in Processing of Issued BPO on all Mecha-Non key Parts Item</t>
  </si>
  <si>
    <t>IT0000000022202107120001</t>
    <phoneticPr fontId="0"/>
  </si>
  <si>
    <r>
      <t>TIP PRAS BPO</t>
    </r>
    <r>
      <rPr>
        <sz val="11"/>
        <rFont val="ＭＳ Ｐゴシック"/>
        <family val="3"/>
        <charset val="128"/>
      </rPr>
      <t>承認マスタの更新</t>
    </r>
    <r>
      <rPr>
        <sz val="11"/>
        <rFont val="Arial"/>
        <family val="2"/>
      </rPr>
      <t>_202107(ME-Sui DB</t>
    </r>
    <r>
      <rPr>
        <sz val="11"/>
        <rFont val="ＭＳ Ｐゴシック"/>
        <family val="3"/>
        <charset val="128"/>
      </rPr>
      <t>更新</t>
    </r>
    <r>
      <rPr>
        <sz val="11"/>
        <rFont val="Arial"/>
        <family val="2"/>
      </rPr>
      <t>)</t>
    </r>
  </si>
  <si>
    <t>TIP IA02069</t>
  </si>
  <si>
    <t>Request for DB_LINK Connection (GAIA OCI Server)</t>
  </si>
  <si>
    <t xml:space="preserve">In relation to of GAIA OCI(Oracle Cloud Infrastructure) 
migration and the outage of GAIA production
We need to request for new db-link for GAIA OCI since tnsnames.ora on the upper system will be changed.
</t>
  </si>
  <si>
    <t>IT0000000022202107140001</t>
    <phoneticPr fontId="0"/>
  </si>
  <si>
    <r>
      <t>TIP PRAS GAIA Cloud</t>
    </r>
    <r>
      <rPr>
        <sz val="11"/>
        <rFont val="ＭＳ Ｐゴシック"/>
        <family val="3"/>
        <charset val="128"/>
      </rPr>
      <t>化対応</t>
    </r>
    <r>
      <rPr>
        <sz val="11"/>
        <rFont val="Arial"/>
        <family val="2"/>
      </rPr>
      <t>DBLINK</t>
    </r>
    <r>
      <rPr>
        <sz val="11"/>
        <rFont val="ＭＳ Ｐゴシック"/>
        <family val="3"/>
        <charset val="128"/>
      </rPr>
      <t>作成</t>
    </r>
    <r>
      <rPr>
        <sz val="11"/>
        <rFont val="Arial"/>
        <family val="2"/>
      </rPr>
      <t>(Request for HLL)</t>
    </r>
  </si>
  <si>
    <t>TIP IB02070</t>
    <phoneticPr fontId="0"/>
  </si>
  <si>
    <t>Reconsideration of  MFG mail recipient</t>
    <phoneticPr fontId="0"/>
  </si>
  <si>
    <t>IT0000000022202107150001</t>
    <phoneticPr fontId="0"/>
  </si>
  <si>
    <r>
      <t>TIP PRAS MFG</t>
    </r>
    <r>
      <rPr>
        <sz val="11"/>
        <rFont val="ＭＳ Ｐゴシック"/>
        <family val="3"/>
        <charset val="128"/>
      </rPr>
      <t>系</t>
    </r>
    <r>
      <rPr>
        <sz val="11"/>
        <rFont val="Arial"/>
        <family val="2"/>
      </rPr>
      <t>Notification</t>
    </r>
    <r>
      <rPr>
        <sz val="11"/>
        <rFont val="ＭＳ Ｐゴシック"/>
        <family val="3"/>
        <charset val="128"/>
      </rPr>
      <t>メールの送信先見直し</t>
    </r>
    <r>
      <rPr>
        <sz val="11"/>
        <rFont val="Arial"/>
        <family val="2"/>
      </rPr>
      <t>(Request for HLL)</t>
    </r>
  </si>
  <si>
    <t>TIP IA02071</t>
  </si>
  <si>
    <t>Modification of Approved PO Printing</t>
    <phoneticPr fontId="0"/>
  </si>
  <si>
    <t xml:space="preserve">This request for revision is for TIP compliance in accordance to BIR RR No. 9-2021, implementation of 12% input VAT. </t>
    <phoneticPr fontId="0"/>
  </si>
  <si>
    <t>IT0000000022202107210001</t>
    <phoneticPr fontId="0"/>
  </si>
  <si>
    <r>
      <t xml:space="preserve">TIP PRAS </t>
    </r>
    <r>
      <rPr>
        <sz val="11"/>
        <rFont val="ＭＳ Ｐゴシック"/>
        <family val="3"/>
        <charset val="128"/>
      </rPr>
      <t>承認済み</t>
    </r>
    <r>
      <rPr>
        <sz val="11"/>
        <rFont val="Arial"/>
        <family val="2"/>
      </rPr>
      <t>PO</t>
    </r>
    <r>
      <rPr>
        <sz val="11"/>
        <rFont val="ＭＳ Ｐゴシック"/>
        <family val="3"/>
        <charset val="128"/>
      </rPr>
      <t>印刷の修正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</si>
  <si>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IA02072</t>
  </si>
  <si>
    <t>Recovery of double process execution in GL_INTERFACE</t>
  </si>
  <si>
    <t>IT0000000020202107260001</t>
    <phoneticPr fontId="0"/>
  </si>
  <si>
    <r>
      <t xml:space="preserve">TIP PRAS GAIA </t>
    </r>
    <r>
      <rPr>
        <sz val="11"/>
        <rFont val="ＭＳ Ｐゴシック"/>
        <family val="3"/>
        <charset val="128"/>
      </rPr>
      <t>インターフェースデータリカバリ対応_20210722(TIP-ISD DB更新)</t>
    </r>
  </si>
  <si>
    <t>TIP IA02073</t>
  </si>
  <si>
    <t>Recovery of XXPUR_BPO_APPROVER_MST (Update requestor)</t>
  </si>
  <si>
    <t>Update Requestor because previous requestor is now resigned</t>
  </si>
  <si>
    <t>IT0000000020202107260002</t>
    <phoneticPr fontId="0"/>
  </si>
  <si>
    <r>
      <t>TIP PRAS BPO</t>
    </r>
    <r>
      <rPr>
        <sz val="11"/>
        <rFont val="ＭＳ Ｐゴシック"/>
        <family val="3"/>
        <charset val="128"/>
      </rPr>
      <t>承認マスタの更新</t>
    </r>
    <r>
      <rPr>
        <sz val="11"/>
        <rFont val="Arial"/>
        <family val="2"/>
      </rPr>
      <t>_20210714(TIP-ISD DB</t>
    </r>
    <r>
      <rPr>
        <sz val="11"/>
        <rFont val="ＭＳ Ｐゴシック"/>
        <family val="3"/>
        <charset val="128"/>
      </rPr>
      <t>更新</t>
    </r>
    <r>
      <rPr>
        <sz val="11"/>
        <rFont val="Arial"/>
        <family val="2"/>
      </rPr>
      <t>)</t>
    </r>
  </si>
  <si>
    <t>TIP IA02074</t>
  </si>
  <si>
    <t>Migration of Objects to XXTTIPWEB Schema</t>
    <phoneticPr fontId="0"/>
  </si>
  <si>
    <t>IT0000000022202107260001</t>
    <phoneticPr fontId="0"/>
  </si>
  <si>
    <r>
      <t>TIP PRAS XXTTIPWEB</t>
    </r>
    <r>
      <rPr>
        <sz val="11"/>
        <rFont val="ＭＳ Ｐゴシック"/>
        <family val="3"/>
        <charset val="128"/>
      </rPr>
      <t>スキーマへのオブジェクト適用</t>
    </r>
    <r>
      <rPr>
        <sz val="11"/>
        <rFont val="Arial"/>
        <family val="2"/>
      </rPr>
      <t>_202107(TIP-ISD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</si>
  <si>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IA02075</t>
  </si>
  <si>
    <t>Request for Creation of Index for FG Completion Add-on Table</t>
    <phoneticPr fontId="0"/>
  </si>
  <si>
    <t>Incorrect Index creation during program apply of FG Completion Report Program, need to recreate to remove the tablespace in XXLIB</t>
  </si>
  <si>
    <t>IT0000000022202107270001</t>
    <phoneticPr fontId="0"/>
  </si>
  <si>
    <r>
      <t xml:space="preserve">TIP PRAS </t>
    </r>
    <r>
      <rPr>
        <sz val="11"/>
        <rFont val="ＭＳ Ｐゴシック"/>
        <family val="3"/>
        <charset val="128"/>
      </rPr>
      <t>完成数比較レポート機能追加対応（</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</si>
  <si>
    <t>TIP IA02076</t>
    <phoneticPr fontId="0"/>
  </si>
  <si>
    <t>Request to insert in XXPUR_BPO_APPROVER_MST</t>
  </si>
  <si>
    <t>Insert new BPO Requestor in XXPUR_BPO_APPROVER_MST</t>
  </si>
  <si>
    <t>IT0000000020202108030001</t>
    <phoneticPr fontId="0"/>
  </si>
  <si>
    <r>
      <t>TIP PRAS BPO</t>
    </r>
    <r>
      <rPr>
        <sz val="11"/>
        <rFont val="ＭＳ Ｐゴシック"/>
        <family val="3"/>
        <charset val="128"/>
      </rPr>
      <t>承認マスタの更新</t>
    </r>
    <r>
      <rPr>
        <sz val="11"/>
        <rFont val="Arial"/>
        <family val="2"/>
      </rPr>
      <t>_20210802(TIP-ISD DB</t>
    </r>
    <r>
      <rPr>
        <sz val="11"/>
        <rFont val="ＭＳ Ｐゴシック"/>
        <family val="3"/>
        <charset val="128"/>
      </rPr>
      <t>更新</t>
    </r>
    <r>
      <rPr>
        <sz val="11"/>
        <rFont val="Arial"/>
        <family val="2"/>
      </rPr>
      <t>)</t>
    </r>
  </si>
  <si>
    <t>確認中。</t>
    <rPh sb="0" eb="3">
      <t>カクニンチュウ</t>
    </rPh>
    <phoneticPr fontId="0"/>
  </si>
  <si>
    <t>TIP IA02077</t>
  </si>
  <si>
    <t>Request to change schedule of SPO Pending to be printed notification</t>
    <phoneticPr fontId="0"/>
  </si>
  <si>
    <t xml:space="preserve">Currently, notification for SPO Pending to be printed is sent every hour. This results to bulk emails received by MPD members. MPD requests ISD team to change the frequency of notification  from hourly basis to two times per day only (morning and afternoon). </t>
  </si>
  <si>
    <t>TIP IA02078</t>
  </si>
  <si>
    <t>Enhancement of STC Info data download</t>
    <phoneticPr fontId="0"/>
  </si>
  <si>
    <t>During preparation of manual invoice, STC Infor data download is used to generate data.and no strategy code and eu code available in PRAS</t>
  </si>
  <si>
    <t>TIP IA02079</t>
  </si>
  <si>
    <t>Modification of OPE Code Shipment control for eSSD</t>
  </si>
  <si>
    <t>AS part of shipment control improvement, OPE code assignment will be implemented in ESSD.
1. OPE CODE will be added in SI Data in Ocean System
2. OPE CODE Data needs to be add in FG Dat on PRAS System for Shipment Control</t>
  </si>
  <si>
    <t>IT0000000022202108050003</t>
    <phoneticPr fontId="0"/>
  </si>
  <si>
    <r>
      <t>TIP PRAS OPE</t>
    </r>
    <r>
      <rPr>
        <sz val="11"/>
        <rFont val="ＭＳ Ｐゴシック"/>
        <family val="3"/>
        <charset val="128"/>
      </rPr>
      <t>コードの</t>
    </r>
    <r>
      <rPr>
        <sz val="11"/>
        <rFont val="Arial"/>
        <family val="2"/>
      </rPr>
      <t>ESD</t>
    </r>
    <r>
      <rPr>
        <sz val="11"/>
        <rFont val="ＭＳ Ｐゴシック"/>
        <family val="3"/>
        <charset val="128"/>
      </rPr>
      <t>対応</t>
    </r>
    <r>
      <rPr>
        <sz val="11"/>
        <rFont val="Arial"/>
        <family val="2"/>
      </rPr>
      <t xml:space="preserve"> (ME-Sui</t>
    </r>
    <r>
      <rPr>
        <sz val="11"/>
        <rFont val="ＭＳ Ｐゴシック"/>
        <family val="3"/>
        <charset val="128"/>
      </rPr>
      <t>開発／適用</t>
    </r>
    <r>
      <rPr>
        <sz val="11"/>
        <rFont val="Arial"/>
        <family val="2"/>
      </rPr>
      <t>)</t>
    </r>
  </si>
  <si>
    <t>TIP IA02080</t>
  </si>
  <si>
    <t>Recovery of Bom Inventory interface table</t>
    <phoneticPr fontId="0"/>
  </si>
  <si>
    <t>Recovery of error in BOM_INVENTORY_COMPS_INTERFACE w/c cause variance during completion</t>
    <phoneticPr fontId="0"/>
  </si>
  <si>
    <t>IT0000000020202108060001</t>
    <phoneticPr fontId="0"/>
  </si>
  <si>
    <r>
      <t>TIP PRAS DSN BOM</t>
    </r>
    <r>
      <rPr>
        <sz val="11"/>
        <rFont val="ＭＳ Ｐゴシック"/>
        <family val="3"/>
        <charset val="128"/>
      </rPr>
      <t>登録エラーリカバリ</t>
    </r>
    <r>
      <rPr>
        <sz val="11"/>
        <rFont val="Arial"/>
        <family val="2"/>
      </rPr>
      <t>_20210727(TIP-ISD DB</t>
    </r>
    <r>
      <rPr>
        <sz val="11"/>
        <rFont val="ＭＳ Ｐゴシック"/>
        <family val="3"/>
        <charset val="128"/>
      </rPr>
      <t>更新</t>
    </r>
    <r>
      <rPr>
        <sz val="11"/>
        <rFont val="Arial"/>
        <family val="2"/>
      </rPr>
      <t>)</t>
    </r>
  </si>
  <si>
    <t>TIP IA02081</t>
  </si>
  <si>
    <t>Development of Carton Inventory Download for ESSD</t>
    <phoneticPr fontId="0"/>
  </si>
  <si>
    <t xml:space="preserve">Create a separate Carton Inventory Download for eSSD.
Current PRAS System has a Carton Data Download under TIP OM User for SR and parameter was set to EHD BU only. The current logic of these program was to select only the carton number starts w/ F (for EHD).
</t>
    <phoneticPr fontId="0"/>
  </si>
  <si>
    <t>TIP IB02082</t>
    <phoneticPr fontId="0"/>
  </si>
  <si>
    <t>GigaCC server Password change for CCPH 2021-Aug(Request for HLL)</t>
    <phoneticPr fontId="0"/>
  </si>
  <si>
    <t>IT0000000022202108110001</t>
    <phoneticPr fontId="0"/>
  </si>
  <si>
    <r>
      <t>TIP PRAS GigaCC</t>
    </r>
    <r>
      <rPr>
        <sz val="11"/>
        <rFont val="ＭＳ Ｐゴシック"/>
        <family val="3"/>
        <charset val="128"/>
      </rPr>
      <t>パスワード変更</t>
    </r>
    <r>
      <rPr>
        <sz val="11"/>
        <rFont val="Arial"/>
        <family val="2"/>
      </rPr>
      <t xml:space="preserve"> CCPH 202108(Request for HLL)</t>
    </r>
  </si>
  <si>
    <t>TIP IA02083</t>
  </si>
  <si>
    <t>Cancellation of AP Invoices Interfaced in GAIA</t>
  </si>
  <si>
    <t>Rollback of employees that were interfaced in GAIA (AS210810_MATERNITY)
Error in interface last Aug. 10 (AJ210805_INDIRECT_USD) could not be settled on that same day, and continue with creation and transfer process on Aug. 11 (which is wrong; interface should be done within the day).
Though, it was successfully interfaced with file name APCMNEBS_20210811_001, the next batch we interfaced have the same file name and could not be found in GAIA.</t>
  </si>
  <si>
    <t>IT0000000020202108160001</t>
    <phoneticPr fontId="0"/>
  </si>
  <si>
    <r>
      <t xml:space="preserve">TIP PRAS GAIA </t>
    </r>
    <r>
      <rPr>
        <sz val="11"/>
        <rFont val="ＭＳ Ｐゴシック"/>
        <family val="3"/>
        <charset val="128"/>
      </rPr>
      <t>インターフェースデータリカバリ対応_20210</t>
    </r>
    <r>
      <rPr>
        <sz val="11"/>
        <rFont val="ＭＳ Ｐゴシック"/>
        <family val="3"/>
        <charset val="128"/>
      </rPr>
      <t>812</t>
    </r>
    <r>
      <rPr>
        <sz val="11"/>
        <rFont val="ＭＳ Ｐゴシック"/>
        <family val="3"/>
        <charset val="128"/>
      </rPr>
      <t>(TIP-ISD DB更新)</t>
    </r>
  </si>
  <si>
    <t>TIP IA02084</t>
  </si>
  <si>
    <t>Cancellation of AP Invoice due to no supplier bank account setup in GAIA</t>
  </si>
  <si>
    <t>On Aug 10, upon completion of request XX00IF AP Invoice Conversion and Error Check Program, we encountered error due to "the account corresponding to currency_code is not found" 
Upon checking of error, it was found that the new supplier site code under Kioxia Corporation have no bank account set up.</t>
  </si>
  <si>
    <t>IT0000000020202108170001</t>
    <phoneticPr fontId="0"/>
  </si>
  <si>
    <r>
      <t xml:space="preserve">TIP PRAS GAIA </t>
    </r>
    <r>
      <rPr>
        <sz val="11"/>
        <rFont val="ＭＳ Ｐゴシック"/>
        <family val="3"/>
        <charset val="128"/>
      </rPr>
      <t>インターフェースデータリカバリ対応_20210</t>
    </r>
    <r>
      <rPr>
        <sz val="11"/>
        <rFont val="ＭＳ Ｐゴシック"/>
        <family val="3"/>
        <charset val="128"/>
      </rPr>
      <t>813</t>
    </r>
    <r>
      <rPr>
        <sz val="11"/>
        <rFont val="ＭＳ Ｐゴシック"/>
        <family val="3"/>
        <charset val="128"/>
      </rPr>
      <t>(TIP-ISD DB更新)</t>
    </r>
  </si>
  <si>
    <t>TIP IA02085</t>
  </si>
  <si>
    <t>Recovery of XXPUR_BPO_APPROVER_MST (Update requestor name)</t>
  </si>
  <si>
    <t>Update name due to marriage (from Kaireen Nataya Garcia to Kaireen Garcia Alipio)</t>
  </si>
  <si>
    <t>IT0000000020202108230001</t>
    <phoneticPr fontId="0"/>
  </si>
  <si>
    <r>
      <t>TIP PRAS BPO</t>
    </r>
    <r>
      <rPr>
        <sz val="11"/>
        <rFont val="ＭＳ Ｐゴシック"/>
        <family val="3"/>
        <charset val="128"/>
      </rPr>
      <t>承認マスタの更新</t>
    </r>
    <r>
      <rPr>
        <sz val="11"/>
        <rFont val="Arial"/>
        <family val="2"/>
      </rPr>
      <t>_20210820(TIP-ISD DB</t>
    </r>
    <r>
      <rPr>
        <sz val="11"/>
        <rFont val="ＭＳ Ｐゴシック"/>
        <family val="3"/>
        <charset val="128"/>
      </rPr>
      <t>更新</t>
    </r>
    <r>
      <rPr>
        <sz val="11"/>
        <rFont val="Arial"/>
        <family val="2"/>
      </rPr>
      <t>)</t>
    </r>
  </si>
  <si>
    <t>TIP IB02086</t>
    <phoneticPr fontId="0"/>
  </si>
  <si>
    <t>Non stop operation program bug fix</t>
    <phoneticPr fontId="0"/>
  </si>
  <si>
    <t>IT0000000022202109020002</t>
    <phoneticPr fontId="0"/>
  </si>
  <si>
    <r>
      <t>TIP PRAS Non Stop Operation</t>
    </r>
    <r>
      <rPr>
        <sz val="11"/>
        <rFont val="ＭＳ Ｐゴシック"/>
        <family val="3"/>
        <charset val="128"/>
      </rPr>
      <t>不具合対応</t>
    </r>
    <r>
      <rPr>
        <sz val="11"/>
        <rFont val="Arial"/>
        <family val="2"/>
      </rPr>
      <t>(ME-Sui</t>
    </r>
    <r>
      <rPr>
        <sz val="11"/>
        <rFont val="ＭＳ Ｐゴシック"/>
        <family val="3"/>
        <charset val="128"/>
      </rPr>
      <t>開発／適用</t>
    </r>
    <r>
      <rPr>
        <sz val="11"/>
        <rFont val="Arial"/>
        <family val="2"/>
      </rPr>
      <t>)</t>
    </r>
  </si>
  <si>
    <t>TIP IB02087</t>
    <phoneticPr fontId="0"/>
  </si>
  <si>
    <t>Reconfirm the Download SQL conditions for high memory usage avoidance</t>
    <phoneticPr fontId="0"/>
  </si>
  <si>
    <t>IT0000000022202110140005</t>
    <phoneticPr fontId="0"/>
  </si>
  <si>
    <r>
      <t xml:space="preserve">TIP PRAS </t>
    </r>
    <r>
      <rPr>
        <sz val="11"/>
        <rFont val="ＭＳ Ｐゴシック"/>
        <family val="3"/>
        <charset val="128"/>
      </rPr>
      <t>メモリ高騰防止の為の</t>
    </r>
    <r>
      <rPr>
        <sz val="11"/>
        <rFont val="Arial"/>
        <family val="2"/>
      </rPr>
      <t>DL SQL</t>
    </r>
    <r>
      <rPr>
        <sz val="11"/>
        <rFont val="ＭＳ Ｐゴシック"/>
        <family val="3"/>
        <charset val="128"/>
      </rPr>
      <t>の条件見直し対応</t>
    </r>
    <r>
      <rPr>
        <sz val="11"/>
        <rFont val="Arial"/>
        <family val="2"/>
      </rPr>
      <t>(ME-Sui DB</t>
    </r>
    <r>
      <rPr>
        <sz val="11"/>
        <rFont val="ＭＳ Ｐゴシック"/>
        <family val="3"/>
        <charset val="128"/>
      </rPr>
      <t>更新</t>
    </r>
    <r>
      <rPr>
        <sz val="11"/>
        <rFont val="Arial"/>
        <family val="2"/>
      </rPr>
      <t>)</t>
    </r>
  </si>
  <si>
    <t>TIP IA02088</t>
  </si>
  <si>
    <t>Request for OCI GAIA Upper System config file update</t>
  </si>
  <si>
    <t xml:space="preserve">.dat file from Pras Financials wasn't able to interface to GAIA after the OCA GAIA Server Migration </t>
  </si>
  <si>
    <t>IT0000000020202108250001</t>
    <phoneticPr fontId="0"/>
  </si>
  <si>
    <r>
      <t>TIP PRAS GAIA Cloud</t>
    </r>
    <r>
      <rPr>
        <sz val="11"/>
        <rFont val="ＭＳ Ｐゴシック"/>
        <family val="3"/>
        <charset val="128"/>
      </rPr>
      <t>化対応</t>
    </r>
    <r>
      <rPr>
        <sz val="11"/>
        <rFont val="Arial"/>
        <family val="2"/>
      </rPr>
      <t xml:space="preserve"> FTP</t>
    </r>
    <r>
      <rPr>
        <sz val="11"/>
        <rFont val="ＭＳ Ｐゴシック"/>
        <family val="3"/>
        <charset val="128"/>
      </rPr>
      <t>設定ファイル入れ替え</t>
    </r>
  </si>
  <si>
    <t>TIP IA02089</t>
    <phoneticPr fontId="0"/>
  </si>
  <si>
    <t>Request for deletion of unused Data Download tools for IA</t>
  </si>
  <si>
    <t>deletion of unused Data Download tools for IA</t>
  </si>
  <si>
    <t>Pau</t>
  </si>
  <si>
    <t>IT0000000022202108270001</t>
    <phoneticPr fontId="0"/>
  </si>
  <si>
    <r>
      <t xml:space="preserve">TIP PRAS </t>
    </r>
    <r>
      <rPr>
        <sz val="11"/>
        <rFont val="ＭＳ Ｐゴシック"/>
        <family val="3"/>
        <charset val="128"/>
      </rPr>
      <t>不要</t>
    </r>
    <r>
      <rPr>
        <sz val="11"/>
        <rFont val="Arial"/>
        <family val="2"/>
      </rPr>
      <t>IA</t>
    </r>
    <r>
      <rPr>
        <sz val="11"/>
        <rFont val="ＭＳ Ｐゴシック"/>
        <family val="3"/>
        <charset val="128"/>
      </rPr>
      <t>ダウンロードツール削除</t>
    </r>
    <r>
      <rPr>
        <sz val="11"/>
        <rFont val="Arial"/>
        <family val="2"/>
      </rPr>
      <t>(ME-Sui DB</t>
    </r>
    <r>
      <rPr>
        <sz val="11"/>
        <rFont val="ＭＳ Ｐゴシック"/>
        <family val="3"/>
        <charset val="128"/>
      </rPr>
      <t>更新</t>
    </r>
    <r>
      <rPr>
        <sz val="11"/>
        <rFont val="Arial"/>
        <family val="2"/>
      </rPr>
      <t>)</t>
    </r>
  </si>
  <si>
    <t>TIP IA02090</t>
  </si>
  <si>
    <t>ESD Completion of (18) Jobs that did not successfully completed.
ESD00303658 -&gt; ESD00303675</t>
  </si>
  <si>
    <t>Ronnel</t>
  </si>
  <si>
    <t>IT0000000020202108260001</t>
    <phoneticPr fontId="0"/>
  </si>
  <si>
    <r>
      <t>TIP PRAS ESD</t>
    </r>
    <r>
      <rPr>
        <sz val="11"/>
        <rFont val="ＭＳ Ｐゴシック"/>
        <family val="3"/>
        <charset val="128"/>
      </rPr>
      <t>完成データリカバリ</t>
    </r>
    <r>
      <rPr>
        <sz val="11"/>
        <rFont val="Arial"/>
        <family val="2"/>
      </rPr>
      <t>_20210826(TIP-ISD DB</t>
    </r>
    <r>
      <rPr>
        <sz val="11"/>
        <rFont val="ＭＳ Ｐゴシック"/>
        <family val="3"/>
        <charset val="128"/>
      </rPr>
      <t>更新</t>
    </r>
    <r>
      <rPr>
        <sz val="11"/>
        <rFont val="Arial"/>
        <family val="2"/>
      </rPr>
      <t>)</t>
    </r>
  </si>
  <si>
    <t>TIP IA02091</t>
  </si>
  <si>
    <t>Rollback of AP Invoice due to no incorrect conf file in PRAS</t>
  </si>
  <si>
    <t>Rollback on AP invoices in PRAS, affected invoices didn't reflect in GAIA due to Conf file in PRAS wasn't change after the migration of GAIA Server</t>
  </si>
  <si>
    <t>IT0000000020202108300001</t>
    <phoneticPr fontId="0"/>
  </si>
  <si>
    <r>
      <t xml:space="preserve">TIP PRAS GAIA </t>
    </r>
    <r>
      <rPr>
        <sz val="11"/>
        <rFont val="ＭＳ Ｐゴシック"/>
        <family val="3"/>
        <charset val="128"/>
      </rPr>
      <t>インターフェースデータリカバリ対応_20210</t>
    </r>
    <r>
      <rPr>
        <sz val="11"/>
        <rFont val="ＭＳ Ｐゴシック"/>
        <family val="3"/>
        <charset val="128"/>
      </rPr>
      <t>826</t>
    </r>
    <r>
      <rPr>
        <sz val="11"/>
        <rFont val="ＭＳ Ｐゴシック"/>
        <family val="3"/>
        <charset val="128"/>
      </rPr>
      <t>(TIP-ISD DB更新)</t>
    </r>
  </si>
  <si>
    <t>TIP IA02092</t>
  </si>
  <si>
    <t>Recovery of TIP_PRICE_MST (Update allocation)</t>
    <phoneticPr fontId="0"/>
  </si>
  <si>
    <t>IT0000000022202109020001</t>
    <phoneticPr fontId="0"/>
  </si>
  <si>
    <r>
      <t>TIP PRAS PUR</t>
    </r>
    <r>
      <rPr>
        <sz val="11"/>
        <rFont val="ＭＳ Ｐゴシック"/>
        <family val="3"/>
        <charset val="128"/>
      </rPr>
      <t>プライスマスタ不正アロケーションのリカバリ対応</t>
    </r>
    <r>
      <rPr>
        <sz val="11"/>
        <rFont val="Arial"/>
        <family val="2"/>
      </rPr>
      <t>_202108</t>
    </r>
  </si>
  <si>
    <t>TIP IB02093</t>
    <phoneticPr fontId="0"/>
  </si>
  <si>
    <t>Recovery of Switch SA data invoice not combined</t>
  </si>
  <si>
    <t>IT0000000020202109010001</t>
    <phoneticPr fontId="0"/>
  </si>
  <si>
    <r>
      <t>TIP PRAS Invoice</t>
    </r>
    <r>
      <rPr>
        <sz val="11"/>
        <rFont val="ＭＳ Ｐゴシック"/>
        <family val="3"/>
        <charset val="128"/>
      </rPr>
      <t>未結合</t>
    </r>
    <r>
      <rPr>
        <sz val="11"/>
        <rFont val="Arial"/>
        <family val="2"/>
      </rPr>
      <t>Switch SA</t>
    </r>
    <r>
      <rPr>
        <sz val="11"/>
        <rFont val="ＭＳ Ｐゴシック"/>
        <family val="3"/>
        <charset val="128"/>
      </rPr>
      <t>取込のリカバリ</t>
    </r>
    <r>
      <rPr>
        <sz val="11"/>
        <rFont val="Arial"/>
        <family val="2"/>
      </rPr>
      <t>(ME-Sui DB</t>
    </r>
    <r>
      <rPr>
        <sz val="11"/>
        <rFont val="ＭＳ Ｐゴシック"/>
        <family val="3"/>
        <charset val="128"/>
      </rPr>
      <t>更新</t>
    </r>
    <r>
      <rPr>
        <sz val="11"/>
        <rFont val="Arial"/>
        <family val="2"/>
      </rPr>
      <t>)</t>
    </r>
  </si>
  <si>
    <t>TIP IB02094</t>
    <phoneticPr fontId="0"/>
  </si>
  <si>
    <t>Reconsideration of the No BOM Notification mail recipient</t>
    <phoneticPr fontId="0"/>
  </si>
  <si>
    <t>IT0000000022202109020003</t>
    <phoneticPr fontId="0"/>
  </si>
  <si>
    <r>
      <t>TIP PRAS No BOM</t>
    </r>
    <r>
      <rPr>
        <sz val="11"/>
        <rFont val="ＭＳ Ｐゴシック"/>
        <family val="3"/>
        <charset val="128"/>
      </rPr>
      <t>アラートの送信先見直し</t>
    </r>
    <r>
      <rPr>
        <sz val="11"/>
        <rFont val="Arial"/>
        <family val="2"/>
      </rPr>
      <t>(Request for HLL)</t>
    </r>
  </si>
  <si>
    <t>TIP IB02095</t>
    <phoneticPr fontId="0"/>
  </si>
  <si>
    <t>Modification of Monthly IA FTP process to GAIA</t>
    <phoneticPr fontId="0"/>
  </si>
  <si>
    <t>IT0000000022202109010001</t>
    <phoneticPr fontId="0"/>
  </si>
  <si>
    <r>
      <t>TIP PRAS IA</t>
    </r>
    <r>
      <rPr>
        <sz val="11"/>
        <rFont val="ＭＳ Ｐゴシック"/>
        <family val="3"/>
        <charset val="128"/>
      </rPr>
      <t>月初</t>
    </r>
    <r>
      <rPr>
        <sz val="11"/>
        <rFont val="Arial"/>
        <family val="2"/>
      </rPr>
      <t>FTP</t>
    </r>
    <r>
      <rPr>
        <sz val="11"/>
        <rFont val="ＭＳ Ｐゴシック"/>
        <family val="3"/>
        <charset val="128"/>
      </rPr>
      <t>処理</t>
    </r>
    <r>
      <rPr>
        <sz val="11"/>
        <rFont val="Arial"/>
        <family val="2"/>
      </rPr>
      <t>GAIA</t>
    </r>
    <r>
      <rPr>
        <sz val="11"/>
        <rFont val="ＭＳ Ｐゴシック"/>
        <family val="3"/>
        <charset val="128"/>
      </rPr>
      <t>サーバ変更対応修正</t>
    </r>
    <r>
      <rPr>
        <sz val="11"/>
        <rFont val="Arial"/>
        <family val="2"/>
      </rPr>
      <t>(ME-Sui</t>
    </r>
    <r>
      <rPr>
        <sz val="11"/>
        <rFont val="ＭＳ Ｐゴシック"/>
        <family val="3"/>
        <charset val="128"/>
      </rPr>
      <t>開発／適用</t>
    </r>
    <r>
      <rPr>
        <sz val="11"/>
        <rFont val="Arial"/>
        <family val="2"/>
      </rPr>
      <t>)</t>
    </r>
  </si>
  <si>
    <t>TIP IA02096</t>
  </si>
  <si>
    <t>IT0000000020202109030001</t>
    <phoneticPr fontId="0"/>
  </si>
  <si>
    <r>
      <t>TIP PRAS EHD Scrap</t>
    </r>
    <r>
      <rPr>
        <sz val="11"/>
        <rFont val="ＭＳ Ｐゴシック"/>
        <family val="3"/>
        <charset val="128"/>
      </rPr>
      <t>エラーデータリカバリ</t>
    </r>
    <r>
      <rPr>
        <sz val="11"/>
        <rFont val="Arial"/>
        <family val="2"/>
      </rPr>
      <t>_20210831(TIP-ISD DB</t>
    </r>
    <r>
      <rPr>
        <sz val="11"/>
        <rFont val="ＭＳ Ｐゴシック"/>
        <family val="3"/>
        <charset val="128"/>
      </rPr>
      <t>更新</t>
    </r>
    <r>
      <rPr>
        <sz val="11"/>
        <rFont val="Arial"/>
        <family val="2"/>
      </rPr>
      <t>)</t>
    </r>
  </si>
  <si>
    <t>TIP IA02097</t>
  </si>
  <si>
    <t>Recovery of XXPUR_BPO_APPROVER_MST (Additional Approver)</t>
  </si>
  <si>
    <t>Added new approver in XXPUR_BPO_APPROVER_MST due to only approver is on leave</t>
  </si>
  <si>
    <t>IT0000000020202109060001</t>
    <phoneticPr fontId="0"/>
  </si>
  <si>
    <r>
      <t>TIP PRAS BPO</t>
    </r>
    <r>
      <rPr>
        <sz val="11"/>
        <rFont val="ＭＳ Ｐゴシック"/>
        <family val="3"/>
        <charset val="128"/>
      </rPr>
      <t>承認マスタの更新</t>
    </r>
    <r>
      <rPr>
        <sz val="11"/>
        <rFont val="Arial"/>
        <family val="2"/>
      </rPr>
      <t>_20210906(TIP-ISD DB</t>
    </r>
    <r>
      <rPr>
        <sz val="11"/>
        <rFont val="ＭＳ Ｐゴシック"/>
        <family val="3"/>
        <charset val="128"/>
      </rPr>
      <t>更新</t>
    </r>
    <r>
      <rPr>
        <sz val="11"/>
        <rFont val="Arial"/>
        <family val="2"/>
      </rPr>
      <t>)</t>
    </r>
  </si>
  <si>
    <t>TIP IB02098</t>
    <phoneticPr fontId="0"/>
  </si>
  <si>
    <t>KIC PO connection data recovery 202109</t>
    <phoneticPr fontId="0"/>
  </si>
  <si>
    <t>IT0000000020202109060002</t>
    <phoneticPr fontId="0"/>
  </si>
  <si>
    <r>
      <t>TIP PRAS KIC PO</t>
    </r>
    <r>
      <rPr>
        <sz val="11"/>
        <rFont val="ＭＳ Ｐゴシック"/>
        <family val="3"/>
        <charset val="128"/>
      </rPr>
      <t>連携データリカバリ</t>
    </r>
    <r>
      <rPr>
        <sz val="11"/>
        <rFont val="Arial"/>
        <family val="2"/>
      </rPr>
      <t>_202109(ME-Sui DB</t>
    </r>
    <r>
      <rPr>
        <sz val="11"/>
        <rFont val="ＭＳ Ｐゴシック"/>
        <family val="3"/>
        <charset val="128"/>
      </rPr>
      <t>更新</t>
    </r>
    <r>
      <rPr>
        <sz val="11"/>
        <rFont val="Arial"/>
        <family val="2"/>
      </rPr>
      <t>)</t>
    </r>
  </si>
  <si>
    <t>TIP IA02099</t>
    <phoneticPr fontId="0"/>
  </si>
  <si>
    <t>Recovery of hang up scrap transactions</t>
  </si>
  <si>
    <t>TIP EHD Scrap transaction was already submitted but status were still "For Submission"</t>
  </si>
  <si>
    <t>IT0000000020202109090001</t>
    <phoneticPr fontId="0"/>
  </si>
  <si>
    <r>
      <t>TIP PRAS HPC Scrap</t>
    </r>
    <r>
      <rPr>
        <sz val="11"/>
        <rFont val="ＭＳ Ｐゴシック"/>
        <family val="3"/>
        <charset val="128"/>
      </rPr>
      <t>エラーデータリカバリ</t>
    </r>
    <r>
      <rPr>
        <sz val="11"/>
        <rFont val="Arial"/>
        <family val="2"/>
      </rPr>
      <t>_20210831(TIP-ISD DB</t>
    </r>
    <r>
      <rPr>
        <sz val="11"/>
        <rFont val="ＭＳ Ｐゴシック"/>
        <family val="3"/>
        <charset val="128"/>
      </rPr>
      <t>更新</t>
    </r>
    <r>
      <rPr>
        <sz val="11"/>
        <rFont val="Arial"/>
        <family val="2"/>
      </rPr>
      <t>)</t>
    </r>
  </si>
  <si>
    <t>TIP IA02100</t>
    <phoneticPr fontId="0"/>
  </si>
  <si>
    <t>Modification of Data Downloads with High Memory Usage Risk</t>
  </si>
  <si>
    <t>To avoid High Memory Usage when using Data Download Tools</t>
  </si>
  <si>
    <r>
      <t>TIP PRAS ISD</t>
    </r>
    <r>
      <rPr>
        <sz val="11"/>
        <rFont val="ＭＳ Ｐゴシック"/>
        <family val="3"/>
        <charset val="128"/>
      </rPr>
      <t>作成分</t>
    </r>
    <r>
      <rPr>
        <sz val="11"/>
        <rFont val="Arial"/>
        <family val="2"/>
      </rPr>
      <t xml:space="preserve"> </t>
    </r>
    <r>
      <rPr>
        <sz val="11"/>
        <rFont val="ＭＳ Ｐゴシック"/>
        <family val="3"/>
        <charset val="128"/>
      </rPr>
      <t>メモリ高騰対策における</t>
    </r>
    <r>
      <rPr>
        <sz val="11"/>
        <rFont val="Arial"/>
        <family val="2"/>
      </rPr>
      <t>DLSQL</t>
    </r>
    <r>
      <rPr>
        <sz val="11"/>
        <rFont val="ＭＳ Ｐゴシック"/>
        <family val="3"/>
        <charset val="128"/>
      </rPr>
      <t>見直し</t>
    </r>
    <r>
      <rPr>
        <sz val="11"/>
        <rFont val="Arial"/>
        <family val="2"/>
      </rPr>
      <t>(ME-Sui DB</t>
    </r>
    <r>
      <rPr>
        <sz val="11"/>
        <rFont val="ＭＳ Ｐゴシック"/>
        <family val="3"/>
        <charset val="128"/>
      </rPr>
      <t>更新</t>
    </r>
    <r>
      <rPr>
        <sz val="11"/>
        <rFont val="Arial"/>
        <family val="2"/>
      </rPr>
      <t>)</t>
    </r>
  </si>
  <si>
    <t>TIP IB02101</t>
    <phoneticPr fontId="0"/>
  </si>
  <si>
    <t>Modification of KIC PO connection</t>
    <phoneticPr fontId="0"/>
  </si>
  <si>
    <r>
      <t>TIP PRAS KIC PO</t>
    </r>
    <r>
      <rPr>
        <sz val="11"/>
        <rFont val="ＭＳ Ｐゴシック"/>
        <family val="3"/>
        <charset val="128"/>
      </rPr>
      <t>取込エラー防止対応</t>
    </r>
    <r>
      <rPr>
        <sz val="11"/>
        <rFont val="Arial"/>
        <family val="2"/>
      </rPr>
      <t>(ME-Sui</t>
    </r>
    <r>
      <rPr>
        <sz val="11"/>
        <rFont val="ＭＳ Ｐゴシック"/>
        <family val="3"/>
        <charset val="128"/>
      </rPr>
      <t>開発／適用</t>
    </r>
    <r>
      <rPr>
        <sz val="11"/>
        <rFont val="Arial"/>
        <family val="2"/>
      </rPr>
      <t>)</t>
    </r>
  </si>
  <si>
    <t>TIP IB02102</t>
    <phoneticPr fontId="0"/>
  </si>
  <si>
    <t>KIC PO connection data recovery 202109-2</t>
    <phoneticPr fontId="0"/>
  </si>
  <si>
    <t>IT0000000020202110050001</t>
  </si>
  <si>
    <r>
      <t>TIP PRAS KIC PO</t>
    </r>
    <r>
      <rPr>
        <sz val="11"/>
        <rFont val="ＭＳ Ｐゴシック"/>
        <family val="3"/>
        <charset val="128"/>
      </rPr>
      <t>連携データリカバリ</t>
    </r>
    <r>
      <rPr>
        <sz val="11"/>
        <rFont val="Arial"/>
        <family val="2"/>
      </rPr>
      <t>_202109-2(ME-Sui DB</t>
    </r>
    <r>
      <rPr>
        <sz val="11"/>
        <rFont val="ＭＳ Ｐゴシック"/>
        <family val="3"/>
        <charset val="128"/>
      </rPr>
      <t>更新</t>
    </r>
    <r>
      <rPr>
        <sz val="11"/>
        <rFont val="Arial"/>
        <family val="2"/>
      </rPr>
      <t>)</t>
    </r>
  </si>
  <si>
    <t>TIP IB02103</t>
    <phoneticPr fontId="0"/>
  </si>
  <si>
    <t>Change connection destination due to GICS server migration</t>
    <phoneticPr fontId="0"/>
  </si>
  <si>
    <t>IT0000000022202109130001</t>
    <phoneticPr fontId="0"/>
  </si>
  <si>
    <r>
      <t>TIP PRAS SCM</t>
    </r>
    <r>
      <rPr>
        <sz val="11"/>
        <rFont val="ＭＳ Ｐゴシック"/>
        <family val="3"/>
        <charset val="128"/>
      </rPr>
      <t>サーバ切替による接続先変更対応</t>
    </r>
    <r>
      <rPr>
        <sz val="11"/>
        <rFont val="Arial"/>
        <family val="2"/>
      </rPr>
      <t>(Request for HLL)</t>
    </r>
  </si>
  <si>
    <t>TIP IA02104</t>
  </si>
  <si>
    <t>Alternative BPO approver due to unavailability of existing approver</t>
  </si>
  <si>
    <t>IT0000000020202109130001</t>
    <phoneticPr fontId="0"/>
  </si>
  <si>
    <r>
      <t>TIP PRAS BPO</t>
    </r>
    <r>
      <rPr>
        <sz val="11"/>
        <rFont val="ＭＳ Ｐゴシック"/>
        <family val="3"/>
        <charset val="128"/>
      </rPr>
      <t>承認マスタの更新</t>
    </r>
    <r>
      <rPr>
        <sz val="11"/>
        <rFont val="Arial"/>
        <family val="2"/>
      </rPr>
      <t>_20210910(TIP-ISD DB</t>
    </r>
    <r>
      <rPr>
        <sz val="11"/>
        <rFont val="ＭＳ Ｐゴシック"/>
        <family val="3"/>
        <charset val="128"/>
      </rPr>
      <t>更新</t>
    </r>
    <r>
      <rPr>
        <sz val="11"/>
        <rFont val="Arial"/>
        <family val="2"/>
      </rPr>
      <t>)</t>
    </r>
  </si>
  <si>
    <t>TIP IA02105</t>
    <phoneticPr fontId="0"/>
  </si>
  <si>
    <t>Enhancement of Warehouse Physical Inventory System</t>
    <phoneticPr fontId="0"/>
  </si>
  <si>
    <t>Modification of procedure to include locator ID in count data</t>
  </si>
  <si>
    <t>IT0000000022202109160002</t>
    <phoneticPr fontId="0"/>
  </si>
  <si>
    <r>
      <t>TIP PRAS PI</t>
    </r>
    <r>
      <rPr>
        <sz val="11"/>
        <rFont val="ＭＳ Ｐゴシック"/>
        <family val="3"/>
        <charset val="128"/>
      </rPr>
      <t>データ連携プログラム用機能拡張</t>
    </r>
    <r>
      <rPr>
        <sz val="11"/>
        <rFont val="Arial"/>
        <family val="2"/>
      </rPr>
      <t>_202109(TIP-ISD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</si>
  <si>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IA02106</t>
  </si>
  <si>
    <t>Recovery of XXPUR_BPO_APPROVER_MST (New Employee)</t>
  </si>
  <si>
    <t>Application for issuance OF BPO and approver hierarchy for new member of SPP.</t>
  </si>
  <si>
    <t>Elton James</t>
  </si>
  <si>
    <t>IT0000000022202109210001</t>
    <phoneticPr fontId="0"/>
  </si>
  <si>
    <r>
      <t>TIP PRAS BPO</t>
    </r>
    <r>
      <rPr>
        <sz val="11"/>
        <rFont val="ＭＳ Ｐゴシック"/>
        <family val="3"/>
        <charset val="128"/>
      </rPr>
      <t>承認マスタの更新</t>
    </r>
    <r>
      <rPr>
        <sz val="11"/>
        <rFont val="Arial"/>
        <family val="2"/>
      </rPr>
      <t>_202109(ME-Sui DB</t>
    </r>
    <r>
      <rPr>
        <sz val="11"/>
        <rFont val="ＭＳ Ｐゴシック"/>
        <family val="3"/>
        <charset val="128"/>
      </rPr>
      <t>更新</t>
    </r>
    <r>
      <rPr>
        <sz val="11"/>
        <rFont val="Arial"/>
        <family val="2"/>
      </rPr>
      <t>)</t>
    </r>
  </si>
  <si>
    <t>TIP IA02107</t>
  </si>
  <si>
    <t>Enhancement of XXTIP_PMS_PEOPLE_V</t>
    <phoneticPr fontId="0"/>
  </si>
  <si>
    <t>To avoid multiple rows selected error</t>
  </si>
  <si>
    <t>IT0000000020202109210002</t>
    <phoneticPr fontId="0"/>
  </si>
  <si>
    <r>
      <t>TIP PRAS PMS_PEOPLEview</t>
    </r>
    <r>
      <rPr>
        <sz val="11"/>
        <rFont val="ＭＳ Ｐゴシック"/>
        <family val="3"/>
        <charset val="128"/>
      </rPr>
      <t>の修正</t>
    </r>
    <r>
      <rPr>
        <sz val="11"/>
        <rFont val="Arial"/>
        <family val="2"/>
      </rPr>
      <t>(TIP-ISD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</si>
  <si>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IA02108</t>
  </si>
  <si>
    <t xml:space="preserve">ESD Completion of (10) Jobs that did not successfully completed.
ESD00304226 -&gt; ESD00304235
</t>
  </si>
  <si>
    <t>IT0000000020202109210001</t>
    <phoneticPr fontId="0"/>
  </si>
  <si>
    <r>
      <t>TIP PRAS ESD</t>
    </r>
    <r>
      <rPr>
        <sz val="11"/>
        <rFont val="ＭＳ Ｐゴシック"/>
        <family val="3"/>
        <charset val="128"/>
      </rPr>
      <t>完成データリカバリ</t>
    </r>
    <r>
      <rPr>
        <sz val="11"/>
        <rFont val="Arial"/>
        <family val="2"/>
      </rPr>
      <t>_20210921(TIP-ISD DB</t>
    </r>
    <r>
      <rPr>
        <sz val="11"/>
        <rFont val="ＭＳ Ｐゴシック"/>
        <family val="3"/>
        <charset val="128"/>
      </rPr>
      <t>更新</t>
    </r>
    <r>
      <rPr>
        <sz val="11"/>
        <rFont val="Arial"/>
        <family val="2"/>
      </rPr>
      <t>)</t>
    </r>
  </si>
  <si>
    <t>TIP IA02109</t>
  </si>
  <si>
    <t>Recovery of IA Transactions due to Incorrect accounting segment</t>
  </si>
  <si>
    <t>To change Field7 of MQA4 Interdep expense transfer accounting combination under MDS org from X2410 to X2110.</t>
  </si>
  <si>
    <t>IT0000000020202109220001</t>
    <phoneticPr fontId="0"/>
  </si>
  <si>
    <r>
      <t>TIP PRAS IA</t>
    </r>
    <r>
      <rPr>
        <sz val="11"/>
        <rFont val="ＭＳ Ｐゴシック"/>
        <family val="3"/>
        <charset val="128"/>
      </rPr>
      <t>トランザクションデータリカバリ</t>
    </r>
    <r>
      <rPr>
        <sz val="11"/>
        <rFont val="Arial"/>
        <family val="2"/>
      </rPr>
      <t>_20210901(TIP-ISD DB</t>
    </r>
    <r>
      <rPr>
        <sz val="11"/>
        <rFont val="ＭＳ Ｐゴシック"/>
        <family val="3"/>
        <charset val="128"/>
      </rPr>
      <t>更新</t>
    </r>
    <r>
      <rPr>
        <sz val="11"/>
        <rFont val="Arial"/>
        <family val="2"/>
      </rPr>
      <t>)</t>
    </r>
  </si>
  <si>
    <t>TIP IA02110</t>
  </si>
  <si>
    <t>Change timing of FG Completion Comparison Report Program</t>
    <phoneticPr fontId="0"/>
  </si>
  <si>
    <t>To change the current execution of FG completion timing due to conflict w/ MFG completion timing in packing system</t>
  </si>
  <si>
    <t>IT0000000022202109270001</t>
    <phoneticPr fontId="0"/>
  </si>
  <si>
    <r>
      <t xml:space="preserve">TIP PRAS </t>
    </r>
    <r>
      <rPr>
        <sz val="11"/>
        <rFont val="ＭＳ Ｐゴシック"/>
        <family val="3"/>
        <charset val="128"/>
      </rPr>
      <t>完成数比較レポート機能改善</t>
    </r>
    <r>
      <rPr>
        <sz val="11"/>
        <rFont val="Arial"/>
        <family val="2"/>
      </rPr>
      <t xml:space="preserve">_202109(TIP-ISD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</si>
  <si>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IA02111</t>
    <phoneticPr fontId="0"/>
  </si>
  <si>
    <t>Request to Include email in No BOM Registration Alarm</t>
  </si>
  <si>
    <t>Include group mail in the recipient of below No BOM Registration alarm</t>
  </si>
  <si>
    <t>IT0000000022202109270002</t>
    <phoneticPr fontId="0"/>
  </si>
  <si>
    <r>
      <t>TIP PRAS No BOM</t>
    </r>
    <r>
      <rPr>
        <sz val="11"/>
        <rFont val="ＭＳ Ｐゴシック"/>
        <family val="3"/>
        <charset val="128"/>
      </rPr>
      <t>アラートの送信先に</t>
    </r>
    <r>
      <rPr>
        <sz val="11"/>
        <rFont val="Arial"/>
        <family val="2"/>
      </rPr>
      <t>IS5</t>
    </r>
    <r>
      <rPr>
        <sz val="11"/>
        <rFont val="ＭＳ Ｐゴシック"/>
        <family val="3"/>
        <charset val="128"/>
      </rPr>
      <t>を追加</t>
    </r>
    <r>
      <rPr>
        <sz val="11"/>
        <rFont val="Arial"/>
        <family val="2"/>
      </rPr>
      <t>(Request for HLL)</t>
    </r>
  </si>
  <si>
    <t>TIP IB02112</t>
    <phoneticPr fontId="0"/>
  </si>
  <si>
    <t>Recovery of E-DATA creation process 20210927</t>
    <phoneticPr fontId="0"/>
  </si>
  <si>
    <t>IT0000000020202110010001</t>
    <phoneticPr fontId="0"/>
  </si>
  <si>
    <r>
      <t>TIP PRAS E-DATA</t>
    </r>
    <r>
      <rPr>
        <sz val="11"/>
        <rFont val="ＭＳ Ｐゴシック"/>
        <family val="3"/>
        <charset val="128"/>
      </rPr>
      <t>作成処理リカバリ</t>
    </r>
    <r>
      <rPr>
        <sz val="11"/>
        <rFont val="Arial"/>
        <family val="2"/>
      </rPr>
      <t>_20210927(ME-Sui DB</t>
    </r>
    <r>
      <rPr>
        <sz val="11"/>
        <rFont val="ＭＳ Ｐゴシック"/>
        <family val="3"/>
        <charset val="128"/>
      </rPr>
      <t>更新</t>
    </r>
    <r>
      <rPr>
        <sz val="11"/>
        <rFont val="Arial"/>
        <family val="2"/>
      </rPr>
      <t>)</t>
    </r>
  </si>
  <si>
    <t>TIP IA02113</t>
  </si>
  <si>
    <t>Development of IA HDD/EHD Advance Closing</t>
  </si>
  <si>
    <t>To have advance closing of mobile and enterprise HDD inventory 1-2 days before end of the month for advance verification of transactions from PRAS to GAIA and for early detection and fixing of error upon interfacing.</t>
  </si>
  <si>
    <r>
      <t>(</t>
    </r>
    <r>
      <rPr>
        <sz val="11"/>
        <rFont val="ＭＳ Ｐゴシック"/>
        <family val="3"/>
        <charset val="128"/>
      </rPr>
      <t>画面にて設定変更</t>
    </r>
    <r>
      <rPr>
        <sz val="11"/>
        <rFont val="Arial"/>
        <family val="2"/>
      </rPr>
      <t>)</t>
    </r>
  </si>
  <si>
    <t>TIP IB02114</t>
    <phoneticPr fontId="0"/>
  </si>
  <si>
    <t>Recovery of IA Monthly process sequence duplicate error</t>
    <phoneticPr fontId="0"/>
  </si>
  <si>
    <t>IT0000000020202110050002</t>
    <phoneticPr fontId="0"/>
  </si>
  <si>
    <r>
      <t>TIP PRAS IA</t>
    </r>
    <r>
      <rPr>
        <sz val="11"/>
        <rFont val="ＭＳ Ｐゴシック"/>
        <family val="3"/>
        <charset val="128"/>
      </rPr>
      <t>月次処理シーケンス重複エラーリカバリ</t>
    </r>
    <r>
      <rPr>
        <sz val="11"/>
        <rFont val="Arial"/>
        <family val="2"/>
      </rPr>
      <t>(ME-Sui DB</t>
    </r>
    <r>
      <rPr>
        <sz val="11"/>
        <rFont val="ＭＳ Ｐゴシック"/>
        <family val="3"/>
        <charset val="128"/>
      </rPr>
      <t>更新／</t>
    </r>
    <r>
      <rPr>
        <sz val="11"/>
        <rFont val="Arial"/>
        <family val="2"/>
      </rPr>
      <t>ME-Sui</t>
    </r>
    <r>
      <rPr>
        <sz val="11"/>
        <rFont val="ＭＳ Ｐゴシック"/>
        <family val="3"/>
        <charset val="128"/>
      </rPr>
      <t>開発適用</t>
    </r>
    <r>
      <rPr>
        <sz val="11"/>
        <rFont val="Arial"/>
        <family val="2"/>
      </rPr>
      <t>)</t>
    </r>
  </si>
  <si>
    <t>TIP IB02115</t>
    <phoneticPr fontId="0"/>
  </si>
  <si>
    <t>Recreate DB-link / Synonym by Procurement System server migration</t>
    <phoneticPr fontId="0"/>
  </si>
  <si>
    <t>IT0000000022202110140004</t>
    <phoneticPr fontId="0"/>
  </si>
  <si>
    <r>
      <t xml:space="preserve">TIP PRAS </t>
    </r>
    <r>
      <rPr>
        <sz val="11"/>
        <rFont val="ＭＳ Ｐゴシック"/>
        <family val="3"/>
        <charset val="128"/>
      </rPr>
      <t>資材／スタッフ系サーバ切替対応</t>
    </r>
    <r>
      <rPr>
        <sz val="11"/>
        <rFont val="Arial"/>
        <family val="2"/>
      </rPr>
      <t>(ME-Sui</t>
    </r>
    <r>
      <rPr>
        <sz val="11"/>
        <rFont val="ＭＳ Ｐゴシック"/>
        <family val="3"/>
        <charset val="128"/>
      </rPr>
      <t>開発／適用／</t>
    </r>
    <r>
      <rPr>
        <sz val="11"/>
        <rFont val="Arial"/>
        <family val="2"/>
      </rPr>
      <t>Request for HLL)</t>
    </r>
  </si>
  <si>
    <t>TIP IA02116</t>
    <phoneticPr fontId="0"/>
  </si>
  <si>
    <t>Recovery of TIP_SSDWIP_INTERFACE (Assembly item no UOM found)</t>
    <phoneticPr fontId="0"/>
  </si>
  <si>
    <t>Performed HDD Completion without BOM/MSI setup, resulting in not reflecting to mtl_material_transactions</t>
  </si>
  <si>
    <t>IT0000000020202110130001</t>
    <phoneticPr fontId="0"/>
  </si>
  <si>
    <r>
      <t>TIP PRAS CCPH</t>
    </r>
    <r>
      <rPr>
        <sz val="11"/>
        <rFont val="ＭＳ Ｐゴシック"/>
        <family val="3"/>
        <charset val="128"/>
      </rPr>
      <t>完成データリカバリ</t>
    </r>
    <r>
      <rPr>
        <sz val="11"/>
        <rFont val="Arial"/>
        <family val="2"/>
      </rPr>
      <t>_20211011(TIP-ISD DB</t>
    </r>
    <r>
      <rPr>
        <sz val="11"/>
        <rFont val="ＭＳ Ｐゴシック"/>
        <family val="3"/>
        <charset val="128"/>
      </rPr>
      <t>更新</t>
    </r>
    <r>
      <rPr>
        <sz val="11"/>
        <rFont val="Arial"/>
        <family val="2"/>
      </rPr>
      <t>)</t>
    </r>
  </si>
  <si>
    <t>TIP IA02117</t>
    <phoneticPr fontId="0"/>
  </si>
  <si>
    <t>Recovery of TIP_PRICE_MST (Delete setup due to wrong allocation)</t>
  </si>
  <si>
    <t>Allocation set-up is mistakenly updated by Global buyer</t>
  </si>
  <si>
    <t>IT0000000022202110140003</t>
    <phoneticPr fontId="0"/>
  </si>
  <si>
    <r>
      <t>TIP PRAS PUR</t>
    </r>
    <r>
      <rPr>
        <sz val="11"/>
        <rFont val="ＭＳ Ｐゴシック"/>
        <family val="3"/>
        <charset val="128"/>
      </rPr>
      <t>プライスマスタ不正アロケーションのリカバリ対応</t>
    </r>
    <r>
      <rPr>
        <sz val="11"/>
        <rFont val="Arial"/>
        <family val="2"/>
      </rPr>
      <t>_202110</t>
    </r>
  </si>
  <si>
    <t>TIP IA02118</t>
    <phoneticPr fontId="0"/>
  </si>
  <si>
    <t>Recovery of PR Approval Hierarchy Flow (Stuck in approved)</t>
    <phoneticPr fontId="0"/>
  </si>
  <si>
    <t>To recover XXPUR_PRPO_AFC_HDR and XXPUR_PRPO_AFC_LINE due to stuck PR Approval flow process.</t>
  </si>
  <si>
    <t>IT0000000020202110150001</t>
    <phoneticPr fontId="0"/>
  </si>
  <si>
    <r>
      <t>TIP PRAS PUR PO</t>
    </r>
    <r>
      <rPr>
        <sz val="11"/>
        <rFont val="ＭＳ Ｐゴシック"/>
        <family val="3"/>
        <charset val="128"/>
      </rPr>
      <t>承認フローのリカバリ対応</t>
    </r>
    <r>
      <rPr>
        <sz val="11"/>
        <rFont val="Arial"/>
        <family val="2"/>
      </rPr>
      <t>_20211015(TIP-ISD DB</t>
    </r>
    <r>
      <rPr>
        <sz val="11"/>
        <rFont val="ＭＳ Ｐゴシック"/>
        <family val="3"/>
        <charset val="128"/>
      </rPr>
      <t>更新</t>
    </r>
    <r>
      <rPr>
        <sz val="11"/>
        <rFont val="Arial"/>
        <family val="2"/>
      </rPr>
      <t>)</t>
    </r>
  </si>
  <si>
    <t>TIP IB02119</t>
    <phoneticPr fontId="0"/>
  </si>
  <si>
    <t>KIC MSGA PO connection data recovery 202110</t>
    <phoneticPr fontId="0"/>
  </si>
  <si>
    <t>IT0000000020202110140001</t>
    <phoneticPr fontId="0"/>
  </si>
  <si>
    <r>
      <t>TIP PRAS MSGA</t>
    </r>
    <r>
      <rPr>
        <sz val="11"/>
        <rFont val="ＭＳ Ｐゴシック"/>
        <family val="3"/>
        <charset val="128"/>
      </rPr>
      <t>連携エラーリカバリ</t>
    </r>
    <r>
      <rPr>
        <sz val="11"/>
        <rFont val="Arial"/>
        <family val="2"/>
      </rPr>
      <t>_20211007(ME-Sui DB</t>
    </r>
    <r>
      <rPr>
        <sz val="11"/>
        <rFont val="ＭＳ Ｐゴシック"/>
        <family val="3"/>
        <charset val="128"/>
      </rPr>
      <t>更新</t>
    </r>
    <r>
      <rPr>
        <sz val="11"/>
        <rFont val="Arial"/>
        <family val="2"/>
      </rPr>
      <t>)</t>
    </r>
  </si>
  <si>
    <t>TIP IB02120</t>
    <phoneticPr fontId="0"/>
  </si>
  <si>
    <t>KIC Tenbai PO connection data recovery 202110</t>
    <phoneticPr fontId="0"/>
  </si>
  <si>
    <t>IT0000000020202110140002</t>
    <phoneticPr fontId="0"/>
  </si>
  <si>
    <r>
      <t>TIP PRAS KIC</t>
    </r>
    <r>
      <rPr>
        <sz val="11"/>
        <rFont val="ＭＳ Ｐゴシック"/>
        <family val="3"/>
        <charset val="128"/>
      </rPr>
      <t>転売連携エラーリカバリ</t>
    </r>
    <r>
      <rPr>
        <sz val="11"/>
        <rFont val="Arial"/>
        <family val="2"/>
      </rPr>
      <t>_20211012(ME-Sui DB</t>
    </r>
    <r>
      <rPr>
        <sz val="11"/>
        <rFont val="ＭＳ Ｐゴシック"/>
        <family val="3"/>
        <charset val="128"/>
      </rPr>
      <t>更新</t>
    </r>
    <r>
      <rPr>
        <sz val="11"/>
        <rFont val="Arial"/>
        <family val="2"/>
      </rPr>
      <t>)</t>
    </r>
  </si>
  <si>
    <t>TIP IB02121</t>
    <phoneticPr fontId="0"/>
  </si>
  <si>
    <t>Delete unnecessary objects connected to OCEAN system</t>
    <phoneticPr fontId="0"/>
  </si>
  <si>
    <t>IT0000000022202110140006</t>
    <phoneticPr fontId="0"/>
  </si>
  <si>
    <r>
      <t>TIP PRAS OCEAN</t>
    </r>
    <r>
      <rPr>
        <sz val="11"/>
        <rFont val="ＭＳ Ｐゴシック"/>
        <family val="3"/>
        <charset val="128"/>
      </rPr>
      <t>連携している不要オブジェクトの削除</t>
    </r>
  </si>
  <si>
    <t>TIP IB02122</t>
    <phoneticPr fontId="0"/>
  </si>
  <si>
    <t>IT0000000022202110140002</t>
    <phoneticPr fontId="0"/>
  </si>
  <si>
    <r>
      <t>TIP PRAS VMI</t>
    </r>
    <r>
      <rPr>
        <sz val="11"/>
        <rFont val="ＭＳ Ｐゴシック"/>
        <family val="3"/>
        <charset val="128"/>
      </rPr>
      <t>受入合計の修正対応</t>
    </r>
    <r>
      <rPr>
        <sz val="11"/>
        <rFont val="Arial"/>
        <family val="2"/>
      </rPr>
      <t>_202110(ME-Sui DB</t>
    </r>
    <r>
      <rPr>
        <sz val="11"/>
        <rFont val="ＭＳ Ｐゴシック"/>
        <family val="3"/>
        <charset val="128"/>
      </rPr>
      <t>更新</t>
    </r>
    <r>
      <rPr>
        <sz val="11"/>
        <rFont val="Arial"/>
        <family val="2"/>
      </rPr>
      <t>)</t>
    </r>
  </si>
  <si>
    <t>TIP IB02123</t>
    <phoneticPr fontId="0"/>
  </si>
  <si>
    <t>eSSD OPE code Inventory information sharing for COMPASS system</t>
    <phoneticPr fontId="0"/>
  </si>
  <si>
    <t>IT0000000020202110270001</t>
    <phoneticPr fontId="0"/>
  </si>
  <si>
    <r>
      <t>TIP PRAS eSSD OPE</t>
    </r>
    <r>
      <rPr>
        <sz val="11"/>
        <rFont val="ＭＳ Ｐゴシック"/>
        <family val="3"/>
        <charset val="128"/>
      </rPr>
      <t>コード在庫情報の</t>
    </r>
    <r>
      <rPr>
        <sz val="11"/>
        <rFont val="Arial"/>
        <family val="2"/>
      </rPr>
      <t>COMPASS</t>
    </r>
    <r>
      <rPr>
        <sz val="11"/>
        <rFont val="ＭＳ Ｐゴシック"/>
        <family val="3"/>
        <charset val="128"/>
      </rPr>
      <t>への提供</t>
    </r>
    <r>
      <rPr>
        <sz val="11"/>
        <rFont val="Arial"/>
        <family val="2"/>
      </rPr>
      <t xml:space="preserve">(ME-Sui </t>
    </r>
    <r>
      <rPr>
        <sz val="11"/>
        <rFont val="ＭＳ Ｐゴシック"/>
        <family val="3"/>
        <charset val="128"/>
      </rPr>
      <t>開発適用</t>
    </r>
    <r>
      <rPr>
        <sz val="11"/>
        <rFont val="Arial"/>
        <family val="2"/>
      </rPr>
      <t>)</t>
    </r>
  </si>
  <si>
    <t>TIP IA02124</t>
    <phoneticPr fontId="0"/>
  </si>
  <si>
    <t>Rollback of below billing statement that was interfaced to GAIA without invoice series
PIC was unable to assign W series number for this billing statement before it was interfaced to GAIA</t>
  </si>
  <si>
    <t>IT0000000020202110270002</t>
    <phoneticPr fontId="0"/>
  </si>
  <si>
    <r>
      <t xml:space="preserve">TIP PRAS GAIA </t>
    </r>
    <r>
      <rPr>
        <sz val="11"/>
        <rFont val="ＭＳ Ｐゴシック"/>
        <family val="3"/>
        <charset val="128"/>
      </rPr>
      <t>インターフェースデータリカバリ対応_2021</t>
    </r>
    <r>
      <rPr>
        <sz val="11"/>
        <rFont val="ＭＳ Ｐゴシック"/>
        <family val="3"/>
        <charset val="128"/>
      </rPr>
      <t>1018</t>
    </r>
    <r>
      <rPr>
        <sz val="11"/>
        <rFont val="ＭＳ Ｐゴシック"/>
        <family val="3"/>
        <charset val="128"/>
      </rPr>
      <t>(TIP-ISD DB更新)</t>
    </r>
  </si>
  <si>
    <t>TIP IA02125</t>
    <phoneticPr fontId="0"/>
  </si>
  <si>
    <t>Recovery of RCV_TRANSACTIONS_INTERFACE (Pending Transactions)</t>
  </si>
  <si>
    <t>RCV_TRANSACTIONS_INTERFACE currently has 15 rows of data. As per checking with end user, they already performed receiving transactions for that data.</t>
  </si>
  <si>
    <t>IT0000000020202110260001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</si>
  <si>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_20211022(TIP-ISD DB</t>
    </r>
    <r>
      <rPr>
        <sz val="11"/>
        <rFont val="ＭＳ Ｐゴシック"/>
        <family val="3"/>
        <charset val="128"/>
      </rPr>
      <t>更新</t>
    </r>
    <r>
      <rPr>
        <sz val="11"/>
        <rFont val="Arial"/>
        <family val="2"/>
      </rPr>
      <t>)</t>
    </r>
  </si>
  <si>
    <t>TIP IB02126</t>
    <phoneticPr fontId="0"/>
  </si>
  <si>
    <t>Recovory of ESD E-DATA creation error 20211020</t>
    <phoneticPr fontId="0"/>
  </si>
  <si>
    <t>IT0000000020202110270003</t>
    <phoneticPr fontId="0"/>
  </si>
  <si>
    <r>
      <t>TIP PRAS ESD E-DATA</t>
    </r>
    <r>
      <rPr>
        <sz val="11"/>
        <rFont val="ＭＳ Ｐゴシック"/>
        <family val="3"/>
        <charset val="128"/>
      </rPr>
      <t>作成エラーリカバリ</t>
    </r>
    <r>
      <rPr>
        <sz val="11"/>
        <rFont val="Arial"/>
        <family val="2"/>
      </rPr>
      <t xml:space="preserve"> 20211020(ME-Sui </t>
    </r>
    <r>
      <rPr>
        <sz val="11"/>
        <rFont val="ＭＳ Ｐゴシック"/>
        <family val="3"/>
        <charset val="128"/>
      </rPr>
      <t>開発適用</t>
    </r>
    <r>
      <rPr>
        <sz val="11"/>
        <rFont val="Arial"/>
        <family val="2"/>
      </rPr>
      <t>)</t>
    </r>
  </si>
  <si>
    <t>TIP IB02127</t>
    <phoneticPr fontId="0"/>
  </si>
  <si>
    <t>GigaCC server Password change_TDSC_2021-Nov(Request for HLL)</t>
    <phoneticPr fontId="0"/>
  </si>
  <si>
    <t>IT0000000022202110280001</t>
    <phoneticPr fontId="0"/>
  </si>
  <si>
    <r>
      <t>TIP PRAS GigaCC</t>
    </r>
    <r>
      <rPr>
        <sz val="11"/>
        <rFont val="ＭＳ Ｐゴシック"/>
        <family val="3"/>
        <charset val="128"/>
      </rPr>
      <t>パスワード変更</t>
    </r>
    <r>
      <rPr>
        <sz val="11"/>
        <rFont val="Arial"/>
        <family val="2"/>
      </rPr>
      <t xml:space="preserve"> TDSC 202111(Request for HLL)</t>
    </r>
  </si>
  <si>
    <t>TIP IA02128</t>
  </si>
  <si>
    <t>Correction of Setup in PCM_DEFAULT_VALUES</t>
    <phoneticPr fontId="0"/>
  </si>
  <si>
    <t>Correction of default_value from DSM to MDS in PCM_DEFAULT_VALUES</t>
  </si>
  <si>
    <t>IT0000000020202110280002</t>
    <phoneticPr fontId="0"/>
  </si>
  <si>
    <r>
      <t>TIP PRAS PCM_DEFAULT_VALUES</t>
    </r>
    <r>
      <rPr>
        <sz val="11"/>
        <rFont val="ＭＳ Ｐゴシック"/>
        <family val="3"/>
        <charset val="128"/>
      </rPr>
      <t>設定</t>
    </r>
    <r>
      <rPr>
        <sz val="11"/>
        <rFont val="ＭＳ Ｐゴシック"/>
        <family val="3"/>
        <charset val="128"/>
      </rPr>
      <t>修正</t>
    </r>
    <r>
      <rPr>
        <sz val="11"/>
        <rFont val="Arial"/>
        <family val="2"/>
      </rPr>
      <t>_20211025</t>
    </r>
    <r>
      <rPr>
        <sz val="11"/>
        <rFont val="ＭＳ Ｐゴシック"/>
        <family val="3"/>
        <charset val="128"/>
      </rPr>
      <t>（</t>
    </r>
    <r>
      <rPr>
        <sz val="11"/>
        <rFont val="Arial"/>
        <family val="2"/>
      </rPr>
      <t>TIP-ISD DB</t>
    </r>
    <r>
      <rPr>
        <sz val="11"/>
        <rFont val="ＭＳ Ｐゴシック"/>
        <family val="3"/>
        <charset val="128"/>
      </rPr>
      <t>更新）</t>
    </r>
  </si>
  <si>
    <t>TIP IA02129</t>
    <phoneticPr fontId="0"/>
  </si>
  <si>
    <t>Recovery of TIP_SCP_ACTION_HISTORY (Rerouting of scrap approval)</t>
    <phoneticPr fontId="0"/>
  </si>
  <si>
    <t>Reroute scrap transaction approval from Ms. Marjory Guarin to Mr. Roel Burgos.</t>
  </si>
  <si>
    <t>IT0000000020202110270004</t>
    <phoneticPr fontId="0"/>
  </si>
  <si>
    <r>
      <t>TIP PRAS TIP_SCP_ACTION_HISTORY</t>
    </r>
    <r>
      <rPr>
        <sz val="11"/>
        <rFont val="ＭＳ Ｐゴシック"/>
        <family val="3"/>
        <charset val="128"/>
      </rPr>
      <t>の修正</t>
    </r>
    <r>
      <rPr>
        <sz val="11"/>
        <rFont val="Arial"/>
        <family val="2"/>
      </rPr>
      <t>_20211026(TIP-ISD DB</t>
    </r>
    <r>
      <rPr>
        <sz val="11"/>
        <rFont val="ＭＳ Ｐゴシック"/>
        <family val="3"/>
        <charset val="128"/>
      </rPr>
      <t>更新</t>
    </r>
    <r>
      <rPr>
        <sz val="11"/>
        <rFont val="Arial"/>
        <family val="2"/>
      </rPr>
      <t>)</t>
    </r>
  </si>
  <si>
    <t>TIP IA02130</t>
    <phoneticPr fontId="0"/>
  </si>
  <si>
    <t>Recovery of PCM_WHSE_ISSUE_IND (No cost center setup error)</t>
  </si>
  <si>
    <t>Resigned employee caused transaction not to proceed</t>
  </si>
  <si>
    <t>IT0000000020202110280001</t>
    <phoneticPr fontId="0"/>
  </si>
  <si>
    <r>
      <t>TIP PRAS PCM_WHSE_ISSUE_IND</t>
    </r>
    <r>
      <rPr>
        <sz val="11"/>
        <rFont val="ＭＳ Ｐゴシック"/>
        <family val="3"/>
        <charset val="128"/>
      </rPr>
      <t>のリカバリ対応</t>
    </r>
    <r>
      <rPr>
        <sz val="11"/>
        <rFont val="Arial"/>
        <family val="2"/>
      </rPr>
      <t>_20211027(TIP-ISD DB</t>
    </r>
    <r>
      <rPr>
        <sz val="11"/>
        <rFont val="ＭＳ Ｐゴシック"/>
        <family val="3"/>
        <charset val="128"/>
      </rPr>
      <t>更新</t>
    </r>
    <r>
      <rPr>
        <sz val="11"/>
        <rFont val="Arial"/>
        <family val="2"/>
      </rPr>
      <t>)</t>
    </r>
  </si>
  <si>
    <t>TIP IA02131</t>
    <phoneticPr fontId="0"/>
  </si>
  <si>
    <t>Setup of EUVS users for SV and below levels for Nov-2021 period</t>
    <phoneticPr fontId="0"/>
  </si>
  <si>
    <t>Setup of EUVS users in TIP_DEFAULT_VALUES for Nov-2021 period</t>
    <phoneticPr fontId="0"/>
  </si>
  <si>
    <t>IT0000000020202111010001</t>
    <phoneticPr fontId="0"/>
  </si>
  <si>
    <r>
      <t>TIP PRAS EUVS</t>
    </r>
    <r>
      <rPr>
        <sz val="11"/>
        <rFont val="ＭＳ Ｐゴシック"/>
        <family val="3"/>
        <charset val="128"/>
      </rPr>
      <t>承認設定更新</t>
    </r>
    <r>
      <rPr>
        <sz val="11"/>
        <rFont val="Arial"/>
        <family val="2"/>
      </rPr>
      <t>_20211027(TIP-ISD DB</t>
    </r>
    <r>
      <rPr>
        <sz val="11"/>
        <rFont val="ＭＳ Ｐゴシック"/>
        <family val="3"/>
        <charset val="128"/>
      </rPr>
      <t>更新</t>
    </r>
    <r>
      <rPr>
        <sz val="11"/>
        <rFont val="Arial"/>
        <family val="2"/>
      </rPr>
      <t>)</t>
    </r>
  </si>
  <si>
    <t>TIP IB02132</t>
    <phoneticPr fontId="0"/>
  </si>
  <si>
    <t>Modification of ASN serial import to prevent duplication error</t>
    <phoneticPr fontId="0"/>
  </si>
  <si>
    <t>IT0000000022202110280003</t>
    <phoneticPr fontId="0"/>
  </si>
  <si>
    <r>
      <t>TIP PRAS ASN</t>
    </r>
    <r>
      <rPr>
        <sz val="11"/>
        <rFont val="ＭＳ Ｐゴシック"/>
        <family val="3"/>
        <charset val="128"/>
      </rPr>
      <t>シリアル取込重複エラー防止対応</t>
    </r>
    <r>
      <rPr>
        <sz val="11"/>
        <rFont val="Arial"/>
        <family val="2"/>
      </rPr>
      <t xml:space="preserve">(ME-Sui </t>
    </r>
    <r>
      <rPr>
        <sz val="11"/>
        <rFont val="ＭＳ Ｐゴシック"/>
        <family val="3"/>
        <charset val="128"/>
      </rPr>
      <t>開発適用</t>
    </r>
    <r>
      <rPr>
        <sz val="11"/>
        <rFont val="Arial"/>
        <family val="2"/>
      </rPr>
      <t>)</t>
    </r>
  </si>
  <si>
    <t>TIP IA02133</t>
  </si>
  <si>
    <t>Recovery of PR Approval Hierarchy (Stuck in approved)</t>
    <phoneticPr fontId="0"/>
  </si>
  <si>
    <t>End user encountered error while processing pending PR in AFC.</t>
  </si>
  <si>
    <t>IT0000000020202111090001</t>
    <phoneticPr fontId="0"/>
  </si>
  <si>
    <r>
      <t>TIP PRAS PR</t>
    </r>
    <r>
      <rPr>
        <sz val="11"/>
        <rFont val="ＭＳ Ｐゴシック"/>
        <family val="3"/>
        <charset val="128"/>
      </rPr>
      <t>承認フローのリカバリ対応</t>
    </r>
    <r>
      <rPr>
        <sz val="11"/>
        <rFont val="Arial"/>
        <family val="2"/>
      </rPr>
      <t>_202111103(TIP-ISD DB</t>
    </r>
    <r>
      <rPr>
        <sz val="11"/>
        <rFont val="ＭＳ Ｐゴシック"/>
        <family val="3"/>
        <charset val="128"/>
      </rPr>
      <t>更新</t>
    </r>
    <r>
      <rPr>
        <sz val="11"/>
        <rFont val="Arial"/>
        <family val="2"/>
      </rPr>
      <t>)</t>
    </r>
  </si>
  <si>
    <t>TIP IA02134</t>
    <phoneticPr fontId="0"/>
  </si>
  <si>
    <t>Enhancement of WH Receiving Tag Provision of Barcode</t>
  </si>
  <si>
    <t>With this we request to put barcode on this certain information to prevent wrong input and  for efficient operation.</t>
  </si>
  <si>
    <t>IT0000000022202111250002</t>
    <phoneticPr fontId="0"/>
  </si>
  <si>
    <r>
      <t>TIP VMI</t>
    </r>
    <r>
      <rPr>
        <sz val="11"/>
        <rFont val="ＭＳ Ｐゴシック"/>
        <family val="3"/>
        <charset val="128"/>
      </rPr>
      <t>受信タグのバーコード印刷機能追加</t>
    </r>
    <r>
      <rPr>
        <sz val="11"/>
        <rFont val="Arial"/>
        <family val="2"/>
      </rPr>
      <t>_202111(TIP-ISD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</si>
  <si>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IA02135</t>
  </si>
  <si>
    <t>Recovery of RCV_TRANSACTIONS_INTERFACE (Error Transaction)</t>
  </si>
  <si>
    <t>Deletion of error data in rcv_transactions_interface.</t>
  </si>
  <si>
    <t>IT0000000020202111120001</t>
    <phoneticPr fontId="0"/>
  </si>
  <si>
    <r>
      <t xml:space="preserve">TIP PRAS </t>
    </r>
    <r>
      <rPr>
        <sz val="11"/>
        <rFont val="ＭＳ Ｐゴシック"/>
        <family val="3"/>
        <charset val="128"/>
      </rPr>
      <t>保留</t>
    </r>
    <r>
      <rPr>
        <sz val="11"/>
        <rFont val="Arial"/>
        <family val="2"/>
      </rPr>
      <t>RCV</t>
    </r>
    <r>
      <rPr>
        <sz val="11"/>
        <rFont val="ＭＳ Ｐゴシック"/>
        <family val="3"/>
        <charset val="128"/>
      </rPr>
      <t>トランザクションの削除</t>
    </r>
    <r>
      <rPr>
        <sz val="11"/>
        <rFont val="Arial"/>
        <family val="2"/>
      </rPr>
      <t>_20211111(TIP-ISD DB</t>
    </r>
    <r>
      <rPr>
        <sz val="11"/>
        <rFont val="ＭＳ Ｐゴシック"/>
        <family val="3"/>
        <charset val="128"/>
      </rPr>
      <t>更新</t>
    </r>
    <r>
      <rPr>
        <sz val="11"/>
        <rFont val="Arial"/>
        <family val="2"/>
      </rPr>
      <t>)</t>
    </r>
  </si>
  <si>
    <t>TIP IB02136</t>
    <phoneticPr fontId="0"/>
  </si>
  <si>
    <t>Recovery of Carton status for wrong carton shipment 20211109</t>
    <phoneticPr fontId="0"/>
  </si>
  <si>
    <t>IT0000000020202111100001</t>
    <phoneticPr fontId="0"/>
  </si>
  <si>
    <r>
      <t xml:space="preserve">TIP PRAS </t>
    </r>
    <r>
      <rPr>
        <sz val="11"/>
        <rFont val="ＭＳ Ｐゴシック"/>
        <family val="3"/>
        <charset val="128"/>
      </rPr>
      <t>誤カートン出荷についてのカートンステータスリカバリ</t>
    </r>
    <r>
      <rPr>
        <sz val="11"/>
        <rFont val="Arial"/>
        <family val="2"/>
      </rPr>
      <t>_20211109(ME-Sui DB</t>
    </r>
    <r>
      <rPr>
        <sz val="11"/>
        <rFont val="ＭＳ Ｐゴシック"/>
        <family val="3"/>
        <charset val="128"/>
      </rPr>
      <t>更新</t>
    </r>
    <r>
      <rPr>
        <sz val="11"/>
        <rFont val="Arial"/>
        <family val="2"/>
      </rPr>
      <t>)</t>
    </r>
  </si>
  <si>
    <t>TIP IA02137</t>
    <phoneticPr fontId="0"/>
  </si>
  <si>
    <t>Recovery of RCV_TRANSACTIONS_INTERFACE (Rollback Error Transaction)</t>
  </si>
  <si>
    <t>Rollback of errored transaction in RCV_TRANSACTIONS_INTERFACE</t>
  </si>
  <si>
    <t>IT0000000022202111240001</t>
    <phoneticPr fontId="0"/>
  </si>
  <si>
    <r>
      <t>TIP PRAS RCV_TRANSACTIONS_INTERFACE</t>
    </r>
    <r>
      <rPr>
        <sz val="11"/>
        <rFont val="ＭＳ Ｐゴシック"/>
        <family val="3"/>
        <charset val="128"/>
      </rPr>
      <t>再投入</t>
    </r>
    <r>
      <rPr>
        <sz val="11"/>
        <rFont val="Arial"/>
        <family val="2"/>
      </rPr>
      <t>_202111(ME-Sui DB</t>
    </r>
    <r>
      <rPr>
        <sz val="11"/>
        <rFont val="ＭＳ Ｐゴシック"/>
        <family val="3"/>
        <charset val="128"/>
      </rPr>
      <t>更新</t>
    </r>
    <r>
      <rPr>
        <sz val="11"/>
        <rFont val="Arial"/>
        <family val="2"/>
      </rPr>
      <t>)</t>
    </r>
  </si>
  <si>
    <t>TIP IA02138</t>
  </si>
  <si>
    <t>Recovery of Error_in_PCM_WHSE_ISSUE_IND</t>
  </si>
  <si>
    <t>Recovery of errror in PCM_WHSE_ISSUE_IND due to no setup of transaction type name &amp; IA code combination in IA module</t>
  </si>
  <si>
    <t>Elton</t>
  </si>
  <si>
    <t>IT0000000020202111190001</t>
    <phoneticPr fontId="0"/>
  </si>
  <si>
    <r>
      <t>TIP PRAS PCM_WHSE_ISSUE_IND</t>
    </r>
    <r>
      <rPr>
        <sz val="11"/>
        <rFont val="ＭＳ Ｐゴシック"/>
        <family val="3"/>
        <charset val="128"/>
      </rPr>
      <t>のリカバリ</t>
    </r>
    <r>
      <rPr>
        <sz val="11"/>
        <rFont val="Arial"/>
        <family val="2"/>
      </rPr>
      <t>_20211116(TIP-ISD DB</t>
    </r>
    <r>
      <rPr>
        <sz val="11"/>
        <rFont val="ＭＳ Ｐゴシック"/>
        <family val="3"/>
        <charset val="128"/>
      </rPr>
      <t>更新</t>
    </r>
    <r>
      <rPr>
        <sz val="11"/>
        <rFont val="Arial"/>
        <family val="2"/>
      </rPr>
      <t>)</t>
    </r>
  </si>
  <si>
    <t>TIP IA02139</t>
  </si>
  <si>
    <t>Exclude of Invalid Email in TIP_TBL_SEND_MAIL object</t>
    <phoneticPr fontId="0"/>
  </si>
  <si>
    <t>to remove resign/invalid employee emails to avoid error in during send of emails</t>
  </si>
  <si>
    <t>IT0000000020202111190002</t>
    <phoneticPr fontId="0"/>
  </si>
  <si>
    <t>TIP PRAS TIP通知メール送信先棚卸_20211119(TIP-ISD DB更新)</t>
    <phoneticPr fontId="0"/>
  </si>
  <si>
    <t>TIP IA02140</t>
  </si>
  <si>
    <t>Request to Rollback EUVS Request</t>
    <phoneticPr fontId="0"/>
  </si>
  <si>
    <t>End user performed incorrect process of approver selection in EUVS</t>
  </si>
  <si>
    <t>IT0000000020202111190003</t>
    <phoneticPr fontId="0"/>
  </si>
  <si>
    <r>
      <t>TIP PRAS EUVS</t>
    </r>
    <r>
      <rPr>
        <sz val="11"/>
        <rFont val="ＭＳ Ｐゴシック"/>
        <family val="3"/>
        <charset val="128"/>
      </rPr>
      <t>承認設定リカバリ</t>
    </r>
    <r>
      <rPr>
        <sz val="11"/>
        <rFont val="Arial"/>
        <family val="2"/>
      </rPr>
      <t>_20211115(TIP-ISD DB</t>
    </r>
    <r>
      <rPr>
        <sz val="11"/>
        <rFont val="ＭＳ Ｐゴシック"/>
        <family val="3"/>
        <charset val="128"/>
      </rPr>
      <t>更新</t>
    </r>
    <r>
      <rPr>
        <sz val="11"/>
        <rFont val="Arial"/>
        <family val="2"/>
      </rPr>
      <t>)</t>
    </r>
  </si>
  <si>
    <t>TIP IA02141</t>
    <phoneticPr fontId="0"/>
  </si>
  <si>
    <t>Development of mHDD FG Completion Report</t>
  </si>
  <si>
    <t>To remove the requirements and manual process of generating the report.</t>
  </si>
  <si>
    <t>IT0000000022202111250001</t>
    <phoneticPr fontId="0"/>
  </si>
  <si>
    <r>
      <t xml:space="preserve">TIP HDD </t>
    </r>
    <r>
      <rPr>
        <sz val="11"/>
        <rFont val="ＭＳ Ｐゴシック"/>
        <family val="3"/>
        <charset val="128"/>
      </rPr>
      <t>完成レポート機能の開発</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</si>
  <si>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IA02142</t>
  </si>
  <si>
    <t>Recovery of SPC transaction wrong approver</t>
    <phoneticPr fontId="0"/>
  </si>
  <si>
    <t xml:space="preserve">End user committed mistake in selecting approver name with invalid approver 
</t>
  </si>
  <si>
    <t>IT0000000020202111250001</t>
    <phoneticPr fontId="0"/>
  </si>
  <si>
    <r>
      <t>TIP PRAS SPC Scrap</t>
    </r>
    <r>
      <rPr>
        <sz val="11"/>
        <rFont val="ＭＳ Ｐゴシック"/>
        <family val="3"/>
        <charset val="128"/>
      </rPr>
      <t>承認者誤選択のリカバリ</t>
    </r>
    <r>
      <rPr>
        <sz val="11"/>
        <rFont val="Arial"/>
        <family val="2"/>
      </rPr>
      <t>_20211124(TIP-ISD DB</t>
    </r>
    <r>
      <rPr>
        <sz val="11"/>
        <rFont val="ＭＳ Ｐゴシック"/>
        <family val="3"/>
        <charset val="128"/>
      </rPr>
      <t>更新</t>
    </r>
    <r>
      <rPr>
        <sz val="11"/>
        <rFont val="Arial"/>
        <family val="2"/>
      </rPr>
      <t>)</t>
    </r>
  </si>
  <si>
    <t>TIP IB02143</t>
    <phoneticPr fontId="0"/>
  </si>
  <si>
    <t>Create Reference Objects for COMPASS (BOM Information)</t>
    <phoneticPr fontId="0"/>
  </si>
  <si>
    <t>IT0000000022202112080002</t>
    <phoneticPr fontId="0"/>
  </si>
  <si>
    <r>
      <t>TIP PRAS COMPASS(XXVCMPSHDD)</t>
    </r>
    <r>
      <rPr>
        <sz val="11"/>
        <rFont val="ＭＳ Ｐゴシック"/>
        <family val="3"/>
        <charset val="128"/>
      </rPr>
      <t>向け</t>
    </r>
    <r>
      <rPr>
        <sz val="11"/>
        <rFont val="Arial"/>
        <family val="2"/>
      </rPr>
      <t>BOM</t>
    </r>
    <r>
      <rPr>
        <sz val="11"/>
        <rFont val="ＭＳ Ｐゴシック"/>
        <family val="3"/>
        <charset val="128"/>
      </rPr>
      <t>情報の開示</t>
    </r>
    <r>
      <rPr>
        <sz val="11"/>
        <rFont val="Arial"/>
        <family val="2"/>
      </rPr>
      <t xml:space="preserve"> (ME-Sui</t>
    </r>
    <r>
      <rPr>
        <sz val="11"/>
        <rFont val="ＭＳ Ｐゴシック"/>
        <family val="3"/>
        <charset val="128"/>
      </rPr>
      <t>開発／適用</t>
    </r>
    <r>
      <rPr>
        <sz val="11"/>
        <rFont val="Arial"/>
        <family val="2"/>
      </rPr>
      <t>)</t>
    </r>
  </si>
  <si>
    <t>TIP IA02144</t>
    <phoneticPr fontId="0"/>
  </si>
  <si>
    <t>Recovery of MTL_Material_Transactions (Rollback excess misc receipt qty)</t>
  </si>
  <si>
    <t>Incorrect data in MTL_Material_transactions after running concurrent program XXMFG_BW0010_MISC_TRX for balance weight auto adjustment.</t>
  </si>
  <si>
    <t>IT0000000020202112030001</t>
    <phoneticPr fontId="0"/>
  </si>
  <si>
    <r>
      <t>TIP PRAS Balance Weight</t>
    </r>
    <r>
      <rPr>
        <sz val="11"/>
        <rFont val="ＭＳ Ｐゴシック"/>
        <family val="3"/>
        <charset val="128"/>
      </rPr>
      <t>自動調整機能による不正マテトラデータリカバリ</t>
    </r>
    <r>
      <rPr>
        <sz val="11"/>
        <rFont val="Arial"/>
        <family val="2"/>
      </rPr>
      <t>_20211129(TIP-ISD DB</t>
    </r>
    <r>
      <rPr>
        <sz val="11"/>
        <rFont val="ＭＳ Ｐゴシック"/>
        <family val="3"/>
        <charset val="128"/>
      </rPr>
      <t>更新</t>
    </r>
    <r>
      <rPr>
        <sz val="11"/>
        <rFont val="Arial"/>
        <family val="2"/>
      </rPr>
      <t>)</t>
    </r>
  </si>
  <si>
    <t>TIP IA02145</t>
    <phoneticPr fontId="0"/>
  </si>
  <si>
    <t>Recovery of Unposted EHD Scrap transaction with disabled approver selected</t>
    <phoneticPr fontId="0"/>
  </si>
  <si>
    <t>TIP EHD Scrap transaction was already approved by first approver but second approver cannot see forwarded transactions.</t>
  </si>
  <si>
    <t>IT0000000020202112240001</t>
    <phoneticPr fontId="0"/>
  </si>
  <si>
    <r>
      <t>TIP PRAS SPC Scrap</t>
    </r>
    <r>
      <rPr>
        <sz val="11"/>
        <rFont val="ＭＳ Ｐゴシック"/>
        <family val="3"/>
        <charset val="128"/>
      </rPr>
      <t>承認者誤選択のリカバリ</t>
    </r>
    <r>
      <rPr>
        <sz val="11"/>
        <rFont val="Arial"/>
        <family val="2"/>
      </rPr>
      <t>_20211129(TIP-ISD DB</t>
    </r>
    <r>
      <rPr>
        <sz val="11"/>
        <rFont val="ＭＳ Ｐゴシック"/>
        <family val="3"/>
        <charset val="128"/>
      </rPr>
      <t>更新</t>
    </r>
    <r>
      <rPr>
        <sz val="11"/>
        <rFont val="Arial"/>
        <family val="2"/>
      </rPr>
      <t>)</t>
    </r>
  </si>
  <si>
    <t>TIP IA02146</t>
  </si>
  <si>
    <t>On Dec-2, SR creation process lock error occurred.
It seems 2 persons used SR creation at the same time.
In this case, SR unlock process cannot recover.
In urgency, we have done manual recovery.</t>
    <phoneticPr fontId="0"/>
  </si>
  <si>
    <t>IT0000000020202112030003</t>
    <phoneticPr fontId="0"/>
  </si>
  <si>
    <r>
      <t>TIP PRAS ESD SR</t>
    </r>
    <r>
      <rPr>
        <sz val="11"/>
        <rFont val="ＭＳ Ｐゴシック"/>
        <family val="3"/>
        <charset val="128"/>
      </rPr>
      <t>作成ロック解除</t>
    </r>
    <r>
      <rPr>
        <sz val="11"/>
        <rFont val="Arial"/>
        <family val="2"/>
      </rPr>
      <t>_20211202(TIP-ISD DB</t>
    </r>
    <r>
      <rPr>
        <sz val="11"/>
        <rFont val="ＭＳ Ｐゴシック"/>
        <family val="3"/>
        <charset val="128"/>
      </rPr>
      <t>更新</t>
    </r>
    <r>
      <rPr>
        <sz val="11"/>
        <rFont val="Arial"/>
        <family val="2"/>
      </rPr>
      <t>)</t>
    </r>
  </si>
  <si>
    <t>TIP IA02147</t>
    <phoneticPr fontId="0"/>
  </si>
  <si>
    <t>Recovery of EHDFIN-A Item On Hand Negative Quantity</t>
    <phoneticPr fontId="0"/>
  </si>
  <si>
    <t>One item (HDWG31GEZSTAU-XX10ZNA31) in EHDFIN has no item setup which resulted to data discrepancy.</t>
  </si>
  <si>
    <t>IT0000000020202112060002</t>
    <phoneticPr fontId="0"/>
  </si>
  <si>
    <r>
      <t>TIP PRAS CCPH</t>
    </r>
    <r>
      <rPr>
        <sz val="11"/>
        <rFont val="ＭＳ Ｐゴシック"/>
        <family val="3"/>
        <charset val="128"/>
      </rPr>
      <t>完成データリカバリ</t>
    </r>
    <r>
      <rPr>
        <sz val="11"/>
        <rFont val="Arial"/>
        <family val="2"/>
      </rPr>
      <t>_20211111(TIP-ISD DB</t>
    </r>
    <r>
      <rPr>
        <sz val="11"/>
        <rFont val="ＭＳ Ｐゴシック"/>
        <family val="3"/>
        <charset val="128"/>
      </rPr>
      <t>更新</t>
    </r>
    <r>
      <rPr>
        <sz val="11"/>
        <rFont val="Arial"/>
        <family val="2"/>
      </rPr>
      <t>)</t>
    </r>
  </si>
  <si>
    <t>TIP IA02148</t>
    <phoneticPr fontId="0"/>
  </si>
  <si>
    <t>Development of EHD PI Actual PCBA capturing from EIDEA</t>
  </si>
  <si>
    <t xml:space="preserve">For the month of October 2020,  Enteprise Physical Inventory Accuracy result is only at 99.83% with Net variance amount of -183K$ and Absolute variance amount of 9,610K$
 The main contributors for this low accuracy result are:
- PCBA BOM offsetting  (Net =  +26K$;  Abs = 6,214K$ )
- Undeducted unmounted welding and slimff parts  (Net =  +534K$;  Abs = 534K$ )
These two issues is already 70% of the total absolute variance and it is a must to immediately correct the Enterprise Physical Inventory system logic.
</t>
  </si>
  <si>
    <t>IT0000000022202112080001</t>
    <phoneticPr fontId="0"/>
  </si>
  <si>
    <r>
      <t>TIP PRAS eIDEA</t>
    </r>
    <r>
      <rPr>
        <sz val="11"/>
        <rFont val="ＭＳ Ｐゴシック"/>
        <family val="3"/>
        <charset val="128"/>
      </rPr>
      <t>から</t>
    </r>
    <r>
      <rPr>
        <sz val="11"/>
        <rFont val="Arial"/>
        <family val="2"/>
      </rPr>
      <t>Actual PCB</t>
    </r>
    <r>
      <rPr>
        <sz val="11"/>
        <rFont val="ＭＳ Ｐゴシック"/>
        <family val="3"/>
        <charset val="128"/>
      </rPr>
      <t>を取得する機能の開発</t>
    </r>
    <r>
      <rPr>
        <sz val="11"/>
        <rFont val="Arial"/>
        <family val="2"/>
      </rPr>
      <t xml:space="preserve">(TIP-ISD </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</si>
  <si>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IB02149</t>
    <phoneticPr fontId="0"/>
  </si>
  <si>
    <t>Modification of STMA process Phase1</t>
    <phoneticPr fontId="0"/>
  </si>
  <si>
    <t>IT0000000022202112130001</t>
    <phoneticPr fontId="0"/>
  </si>
  <si>
    <r>
      <t>TIP PRAS STMA</t>
    </r>
    <r>
      <rPr>
        <sz val="11"/>
        <rFont val="ＭＳ Ｐゴシック"/>
        <family val="3"/>
        <charset val="128"/>
      </rPr>
      <t>ライセンス取得対応</t>
    </r>
    <r>
      <rPr>
        <sz val="11"/>
        <rFont val="Arial"/>
        <family val="2"/>
      </rPr>
      <t xml:space="preserve"> Phase1(ME-Sui </t>
    </r>
    <r>
      <rPr>
        <sz val="11"/>
        <rFont val="ＭＳ Ｐゴシック"/>
        <family val="3"/>
        <charset val="128"/>
      </rPr>
      <t>開発適用</t>
    </r>
    <r>
      <rPr>
        <sz val="11"/>
        <rFont val="Arial"/>
        <family val="2"/>
      </rPr>
      <t>)</t>
    </r>
  </si>
  <si>
    <t>TIP IB02150</t>
    <phoneticPr fontId="0"/>
  </si>
  <si>
    <t>Recovery of SA Approve table for Multi-byte characters 20211209</t>
    <phoneticPr fontId="0"/>
  </si>
  <si>
    <t>IT0000000020202112090001</t>
    <phoneticPr fontId="0"/>
  </si>
  <si>
    <r>
      <t>TIP PRAS SA</t>
    </r>
    <r>
      <rPr>
        <sz val="11"/>
        <rFont val="ＭＳ Ｐゴシック"/>
        <family val="3"/>
        <charset val="128"/>
      </rPr>
      <t>承認テーブルのマルチバイト文字リカバリ</t>
    </r>
    <r>
      <rPr>
        <sz val="11"/>
        <rFont val="Arial"/>
        <family val="2"/>
      </rPr>
      <t>_20211209(ME-Sui DB</t>
    </r>
    <r>
      <rPr>
        <sz val="11"/>
        <rFont val="ＭＳ Ｐゴシック"/>
        <family val="3"/>
        <charset val="128"/>
      </rPr>
      <t>更新</t>
    </r>
    <r>
      <rPr>
        <sz val="11"/>
        <rFont val="Arial"/>
        <family val="2"/>
      </rPr>
      <t>)</t>
    </r>
  </si>
  <si>
    <t>TIP IA02151</t>
  </si>
  <si>
    <t>Printing of  Enterprise Physical Inventory Accuracy Report from Oracle</t>
  </si>
  <si>
    <t>TIP IA02152</t>
  </si>
  <si>
    <t>New printer setup request</t>
  </si>
  <si>
    <t>TIP IB02153</t>
    <phoneticPr fontId="0"/>
  </si>
  <si>
    <t>Recovery for PCM_INV_MISSUE_INTERFACE error due to PCB Auto Adjustment</t>
    <phoneticPr fontId="0"/>
  </si>
  <si>
    <t>IT0000000020202112230001</t>
    <phoneticPr fontId="0"/>
  </si>
  <si>
    <r>
      <t>TIP PRAS PCB Auto Adjustment</t>
    </r>
    <r>
      <rPr>
        <sz val="11"/>
        <rFont val="ＭＳ Ｐゴシック"/>
        <family val="3"/>
        <charset val="128"/>
      </rPr>
      <t>における</t>
    </r>
    <r>
      <rPr>
        <sz val="11"/>
        <rFont val="Arial"/>
        <family val="2"/>
      </rPr>
      <t>MSI</t>
    </r>
    <r>
      <rPr>
        <sz val="11"/>
        <rFont val="ＭＳ Ｐゴシック"/>
        <family val="3"/>
        <charset val="128"/>
      </rPr>
      <t>登録漏れリカバリ対応</t>
    </r>
    <r>
      <rPr>
        <sz val="11"/>
        <rFont val="Arial"/>
        <family val="2"/>
      </rPr>
      <t>_20211216 (ME-Sui DB</t>
    </r>
    <r>
      <rPr>
        <sz val="11"/>
        <rFont val="ＭＳ Ｐゴシック"/>
        <family val="3"/>
        <charset val="128"/>
      </rPr>
      <t>更新</t>
    </r>
    <r>
      <rPr>
        <sz val="11"/>
        <rFont val="Arial"/>
        <family val="2"/>
      </rPr>
      <t>)</t>
    </r>
  </si>
  <si>
    <t>TIP IA02154</t>
    <phoneticPr fontId="0"/>
  </si>
  <si>
    <t xml:space="preserve">Recovery for EHD scrap transaction wrong input quantity </t>
  </si>
  <si>
    <t>User request to delete transaction in oracle due to wrong input qty vs. actual mrt tag</t>
  </si>
  <si>
    <t>IT0000000020202112220001</t>
    <phoneticPr fontId="0"/>
  </si>
  <si>
    <r>
      <t>TIP PRAS EHD Scrap</t>
    </r>
    <r>
      <rPr>
        <sz val="11"/>
        <rFont val="ＭＳ Ｐゴシック"/>
        <family val="3"/>
        <charset val="128"/>
      </rPr>
      <t>エラーデータリカバリ</t>
    </r>
    <r>
      <rPr>
        <sz val="11"/>
        <rFont val="Arial"/>
        <family val="2"/>
      </rPr>
      <t>_20211217(TIP-ISD DB</t>
    </r>
    <r>
      <rPr>
        <sz val="11"/>
        <rFont val="ＭＳ Ｐゴシック"/>
        <family val="3"/>
        <charset val="128"/>
      </rPr>
      <t>更新</t>
    </r>
    <r>
      <rPr>
        <sz val="11"/>
        <rFont val="Arial"/>
        <family val="2"/>
      </rPr>
      <t>)</t>
    </r>
  </si>
  <si>
    <t>TIP IA02155</t>
    <phoneticPr fontId="0"/>
  </si>
  <si>
    <t>Recovery for PCM_INV_MISSUE_INTERFACE error due to PCB Auto Adjustment</t>
  </si>
  <si>
    <t>We encountered process error at PCB Auto Adjustment process.
Target PCB Kataban is A5A900064180.</t>
  </si>
  <si>
    <t>IT0000000020202112270002</t>
    <phoneticPr fontId="0"/>
  </si>
  <si>
    <r>
      <t>TIP PRAS PCB Auto Adjustment</t>
    </r>
    <r>
      <rPr>
        <sz val="11"/>
        <rFont val="ＭＳ Ｐゴシック"/>
        <family val="3"/>
        <charset val="128"/>
      </rPr>
      <t>における</t>
    </r>
    <r>
      <rPr>
        <sz val="11"/>
        <rFont val="Arial"/>
        <family val="2"/>
      </rPr>
      <t>MSI</t>
    </r>
    <r>
      <rPr>
        <sz val="11"/>
        <rFont val="ＭＳ Ｐゴシック"/>
        <family val="3"/>
        <charset val="128"/>
      </rPr>
      <t>登録漏れリカバリ対応</t>
    </r>
    <r>
      <rPr>
        <sz val="11"/>
        <rFont val="Arial"/>
        <family val="2"/>
      </rPr>
      <t>_20211222 (TIP-ISD DB</t>
    </r>
    <r>
      <rPr>
        <sz val="11"/>
        <rFont val="ＭＳ Ｐゴシック"/>
        <family val="3"/>
        <charset val="128"/>
      </rPr>
      <t>更新</t>
    </r>
    <r>
      <rPr>
        <sz val="11"/>
        <rFont val="Arial"/>
        <family val="2"/>
      </rPr>
      <t>)</t>
    </r>
  </si>
  <si>
    <t>A案でダウンロードツール提供予定。</t>
    <rPh sb="1" eb="2">
      <t>アン</t>
    </rPh>
    <rPh sb="12" eb="14">
      <t>テイキョウ</t>
    </rPh>
    <rPh sb="14" eb="16">
      <t>ヨテイ</t>
    </rPh>
    <phoneticPr fontId="0"/>
  </si>
  <si>
    <t>TIP IA02156</t>
  </si>
  <si>
    <t>Development of FIN On-hand Inventory Download for ESSD</t>
  </si>
  <si>
    <t>As part of OPE code utilization in eSSD, alignment of data being extracted is important.
OPE code details can be look at using the carton number.
In PRAS system, we can only extract the KATABAN information while, CARTON NUMBER information are being requested to ISD.</t>
  </si>
  <si>
    <t>TIP IB02157</t>
    <phoneticPr fontId="0"/>
  </si>
  <si>
    <t>Recreate DB-link Synonym for PMS FMS System server migration</t>
    <phoneticPr fontId="0"/>
  </si>
  <si>
    <t>IS起案</t>
    <rPh sb="2" eb="4">
      <t>キアン</t>
    </rPh>
    <phoneticPr fontId="0"/>
  </si>
  <si>
    <t>IT0000000022202112230001</t>
    <phoneticPr fontId="0"/>
  </si>
  <si>
    <t>TIP PRAS PMS／FMSサーバ切替対応(ME-Sui開発／TIP-ISD適用／Request for HLL)</t>
    <phoneticPr fontId="0"/>
  </si>
  <si>
    <t>TIP IA02158</t>
    <phoneticPr fontId="0"/>
  </si>
  <si>
    <t>IT0000000020202112270001</t>
    <phoneticPr fontId="0"/>
  </si>
  <si>
    <r>
      <t xml:space="preserve">TIP PRAS SOC Turnkey PJ </t>
    </r>
    <r>
      <rPr>
        <sz val="11"/>
        <rFont val="ＭＳ Ｐゴシック"/>
        <family val="3"/>
        <charset val="128"/>
      </rPr>
      <t>追加セットアップ</t>
    </r>
    <r>
      <rPr>
        <sz val="11"/>
        <rFont val="Arial"/>
        <family val="2"/>
      </rPr>
      <t>_20211221(TIP-ISD DB</t>
    </r>
    <r>
      <rPr>
        <sz val="11"/>
        <rFont val="ＭＳ Ｐゴシック"/>
        <family val="3"/>
        <charset val="128"/>
      </rPr>
      <t>更新</t>
    </r>
    <r>
      <rPr>
        <sz val="11"/>
        <rFont val="Arial"/>
        <family val="2"/>
      </rPr>
      <t>)</t>
    </r>
  </si>
  <si>
    <t>TIP IA02159</t>
    <phoneticPr fontId="0"/>
  </si>
  <si>
    <t>Snapshot Recovery for EPC-REP-1221</t>
  </si>
  <si>
    <t>Offsetting of 2 Parts Code due to wrong encoding of Assy Code on 1 CSV File. (2ND ANA-GEI PDR).</t>
  </si>
  <si>
    <t>IT0000000020202201060001</t>
    <phoneticPr fontId="0"/>
  </si>
  <si>
    <r>
      <t>TIP PRAS EPC PI</t>
    </r>
    <r>
      <rPr>
        <sz val="11"/>
        <rFont val="ＭＳ Ｐゴシック"/>
        <family val="3"/>
        <charset val="128"/>
      </rPr>
      <t>データリカバリ</t>
    </r>
    <r>
      <rPr>
        <sz val="11"/>
        <rFont val="Arial"/>
        <family val="2"/>
      </rPr>
      <t>_20211227(TIP-ISD DB</t>
    </r>
    <r>
      <rPr>
        <sz val="11"/>
        <rFont val="ＭＳ Ｐゴシック"/>
        <family val="3"/>
        <charset val="128"/>
      </rPr>
      <t>更新</t>
    </r>
    <r>
      <rPr>
        <sz val="11"/>
        <rFont val="Arial"/>
        <family val="2"/>
      </rPr>
      <t>)</t>
    </r>
  </si>
  <si>
    <t>TIP IA02160</t>
  </si>
  <si>
    <t>Snapshot Recovery for EPC-REP2-1221</t>
  </si>
  <si>
    <t xml:space="preserve">AFTER RE-SNAP OF EPC-REP-1221 WRONG ASSY CODE CORRECTION IS ONLY PARTS CODE, USER ALSO NEED TO CHANGE THE COUNT TAG NO. </t>
  </si>
  <si>
    <t>IT0000000020202201060002</t>
    <phoneticPr fontId="0"/>
  </si>
  <si>
    <r>
      <t>TIP PRAS EPC PI</t>
    </r>
    <r>
      <rPr>
        <sz val="11"/>
        <rFont val="ＭＳ Ｐゴシック"/>
        <family val="3"/>
        <charset val="128"/>
      </rPr>
      <t>データリカバリ</t>
    </r>
    <r>
      <rPr>
        <sz val="11"/>
        <rFont val="Arial"/>
        <family val="2"/>
      </rPr>
      <t>_20211228(TIP-ISD DB</t>
    </r>
    <r>
      <rPr>
        <sz val="11"/>
        <rFont val="ＭＳ Ｐゴシック"/>
        <family val="3"/>
        <charset val="128"/>
      </rPr>
      <t>更新</t>
    </r>
    <r>
      <rPr>
        <sz val="11"/>
        <rFont val="Arial"/>
        <family val="2"/>
      </rPr>
      <t>)</t>
    </r>
  </si>
  <si>
    <t>TIP IA02161</t>
  </si>
  <si>
    <t>Recovery of PI Adjustment Completed Warning status DEC 2021</t>
  </si>
  <si>
    <t>IT0000000020202201060003</t>
    <phoneticPr fontId="0"/>
  </si>
  <si>
    <r>
      <t xml:space="preserve">TIP PRAS </t>
    </r>
    <r>
      <rPr>
        <sz val="11"/>
        <rFont val="ＭＳ Ｐゴシック"/>
        <family val="3"/>
        <charset val="128"/>
      </rPr>
      <t>標準</t>
    </r>
    <r>
      <rPr>
        <sz val="11"/>
        <rFont val="Arial"/>
        <family val="2"/>
      </rPr>
      <t>PI</t>
    </r>
    <r>
      <rPr>
        <sz val="11"/>
        <rFont val="ＭＳ Ｐゴシック"/>
        <family val="3"/>
        <charset val="128"/>
      </rPr>
      <t>データリカバリ</t>
    </r>
    <r>
      <rPr>
        <sz val="11"/>
        <rFont val="Arial"/>
        <family val="2"/>
      </rPr>
      <t>_20211227(TIP-ISD DB</t>
    </r>
    <r>
      <rPr>
        <sz val="11"/>
        <rFont val="ＭＳ Ｐゴシック"/>
        <family val="3"/>
        <charset val="128"/>
      </rPr>
      <t>更新</t>
    </r>
    <r>
      <rPr>
        <sz val="11"/>
        <rFont val="Arial"/>
        <family val="2"/>
      </rPr>
      <t>)</t>
    </r>
  </si>
  <si>
    <t>TIP IA02162</t>
    <phoneticPr fontId="0"/>
  </si>
  <si>
    <t>Recovery of PR Approval Heirarchy Flow (Stuck in approved)</t>
  </si>
  <si>
    <t>After clicking OK in pending PR window, process should be completed but did not complete due to unknown reasons.</t>
  </si>
  <si>
    <t>IT0000000020202201130001</t>
    <phoneticPr fontId="0"/>
  </si>
  <si>
    <r>
      <t>TIP PRAS PR</t>
    </r>
    <r>
      <rPr>
        <sz val="11"/>
        <rFont val="ＭＳ Ｐゴシック"/>
        <family val="3"/>
        <charset val="128"/>
      </rPr>
      <t>承認フローのリカバリ対応</t>
    </r>
    <r>
      <rPr>
        <sz val="11"/>
        <rFont val="Arial"/>
        <family val="2"/>
      </rPr>
      <t>_20220110(TIP-ISD DB</t>
    </r>
    <r>
      <rPr>
        <sz val="11"/>
        <rFont val="ＭＳ Ｐゴシック"/>
        <family val="3"/>
        <charset val="128"/>
      </rPr>
      <t>更新</t>
    </r>
    <r>
      <rPr>
        <sz val="11"/>
        <rFont val="Arial"/>
        <family val="2"/>
      </rPr>
      <t>)</t>
    </r>
  </si>
  <si>
    <t>プログラム適用日時を調整中。</t>
    <rPh sb="5" eb="7">
      <t>テキヨウ</t>
    </rPh>
    <rPh sb="7" eb="9">
      <t>ニチジ</t>
    </rPh>
    <rPh sb="10" eb="13">
      <t>チョウセイチュウ</t>
    </rPh>
    <phoneticPr fontId="0"/>
  </si>
  <si>
    <t>TIP IA02163</t>
    <phoneticPr fontId="0"/>
  </si>
  <si>
    <t>Enhancement of WH Receiving Tag Provision of Barcode (Phase 2)</t>
  </si>
  <si>
    <t>Fixed bug on VMIRT003 oracle reports not printing more than 1 parts code</t>
  </si>
  <si>
    <t>IT0000000022202201250001</t>
    <phoneticPr fontId="0"/>
  </si>
  <si>
    <r>
      <t>TIP VMI</t>
    </r>
    <r>
      <rPr>
        <sz val="11"/>
        <rFont val="ＭＳ Ｐゴシック"/>
        <family val="3"/>
        <charset val="128"/>
      </rPr>
      <t>受信タグのバーコード印刷機能追加</t>
    </r>
    <r>
      <rPr>
        <sz val="11"/>
        <rFont val="Arial"/>
        <family val="2"/>
      </rPr>
      <t>Ph2_202201(TIP-ISD</t>
    </r>
    <r>
      <rPr>
        <sz val="11"/>
        <rFont val="ＭＳ Ｐゴシック"/>
        <family val="3"/>
        <charset val="128"/>
      </rPr>
      <t>開発／</t>
    </r>
    <r>
      <rPr>
        <sz val="11"/>
        <rFont val="Arial"/>
        <family val="2"/>
      </rPr>
      <t>ME-Sui</t>
    </r>
    <r>
      <rPr>
        <sz val="11"/>
        <rFont val="ＭＳ Ｐゴシック"/>
        <family val="3"/>
        <charset val="128"/>
      </rPr>
      <t>適用</t>
    </r>
    <r>
      <rPr>
        <sz val="11"/>
        <rFont val="Arial"/>
        <family val="2"/>
      </rPr>
      <t>)</t>
    </r>
  </si>
  <si>
    <t>TIP IA02164</t>
    <phoneticPr fontId="0"/>
  </si>
  <si>
    <t>Recovery of Wrong BL Date (Error in S/A Interface PRAS Side)</t>
    <phoneticPr fontId="0"/>
  </si>
  <si>
    <t>Due to incoorect B/L Date used/uploaded by forwareder in G-LOGOS S/A Entry, that TLGP-EXPORT Member overlook and/or failed to correct.</t>
  </si>
  <si>
    <t>IT0000000020202201130002</t>
    <phoneticPr fontId="0"/>
  </si>
  <si>
    <r>
      <t>TIP PRAS BL Date</t>
    </r>
    <r>
      <rPr>
        <sz val="11"/>
        <rFont val="ＭＳ Ｐゴシック"/>
        <family val="3"/>
        <charset val="128"/>
      </rPr>
      <t>リカバリ</t>
    </r>
    <r>
      <rPr>
        <sz val="11"/>
        <rFont val="Arial"/>
        <family val="2"/>
      </rPr>
      <t>_20220105(ME-Sui DB</t>
    </r>
    <r>
      <rPr>
        <sz val="11"/>
        <rFont val="ＭＳ Ｐゴシック"/>
        <family val="3"/>
        <charset val="128"/>
      </rPr>
      <t>更新</t>
    </r>
    <r>
      <rPr>
        <sz val="11"/>
        <rFont val="Arial"/>
        <family val="2"/>
      </rPr>
      <t>)</t>
    </r>
  </si>
  <si>
    <t>TIP IA02165</t>
  </si>
  <si>
    <t>Enhancement of Purchase Order Copy Printing</t>
  </si>
  <si>
    <t>Update Purchase Order Copy information related to General Terms and Conditions of Purchase from KSG-60 to KSG-70 during PO printing.</t>
  </si>
  <si>
    <r>
      <t>1/26</t>
    </r>
    <r>
      <rPr>
        <sz val="11"/>
        <rFont val="ＭＳ Ｐゴシック"/>
        <family val="3"/>
        <charset val="128"/>
      </rPr>
      <t>適用予定</t>
    </r>
  </si>
  <si>
    <t>TIP IB02166</t>
    <phoneticPr fontId="0"/>
  </si>
  <si>
    <t>Improvement of IA unit price import process</t>
    <phoneticPr fontId="0"/>
  </si>
  <si>
    <r>
      <rPr>
        <sz val="11"/>
        <rFont val="ＭＳ Ｐゴシック"/>
        <family val="3"/>
        <charset val="128"/>
      </rPr>
      <t>I</t>
    </r>
    <r>
      <rPr>
        <sz val="11"/>
        <rFont val="ＭＳ Ｐゴシック"/>
        <family val="3"/>
        <charset val="128"/>
      </rPr>
      <t>S起案</t>
    </r>
  </si>
  <si>
    <t>IT0000000022202201170001</t>
    <phoneticPr fontId="0"/>
  </si>
  <si>
    <r>
      <t>TIP PRAS IA</t>
    </r>
    <r>
      <rPr>
        <sz val="11"/>
        <rFont val="ＭＳ Ｐゴシック"/>
        <family val="3"/>
        <charset val="128"/>
      </rPr>
      <t>単価取込処理チェック強化</t>
    </r>
    <r>
      <rPr>
        <sz val="11"/>
        <rFont val="Arial"/>
        <family val="2"/>
      </rPr>
      <t>(ME-Sui</t>
    </r>
    <r>
      <rPr>
        <sz val="11"/>
        <rFont val="ＭＳ Ｐゴシック"/>
        <family val="3"/>
        <charset val="128"/>
      </rPr>
      <t>開発適用</t>
    </r>
    <r>
      <rPr>
        <sz val="11"/>
        <rFont val="Arial"/>
        <family val="2"/>
      </rPr>
      <t>)</t>
    </r>
  </si>
  <si>
    <t>TIP IA02167</t>
  </si>
  <si>
    <t>Invoice: NAC-01-22P3 did not reflect in AP interface upon request of Payables Open Interface Import</t>
  </si>
  <si>
    <t>IT0000000020202201240002</t>
    <phoneticPr fontId="0"/>
  </si>
  <si>
    <r>
      <t>TIP PRAS IMPEX</t>
    </r>
    <r>
      <rPr>
        <sz val="11"/>
        <rFont val="ＭＳ Ｐゴシック"/>
        <family val="3"/>
        <charset val="128"/>
      </rPr>
      <t>トランザクションのリカバリ</t>
    </r>
    <r>
      <rPr>
        <sz val="11"/>
        <rFont val="Arial"/>
        <family val="2"/>
      </rPr>
      <t>_20220118</t>
    </r>
  </si>
  <si>
    <t>TIP IA02168</t>
  </si>
  <si>
    <t>Recovery of EMC STC STMA Judgement flag for MDC kataban</t>
  </si>
  <si>
    <t>Error on SR: EMC Judgement Error</t>
  </si>
  <si>
    <t>IT0000000020202201240001</t>
    <phoneticPr fontId="0"/>
  </si>
  <si>
    <r>
      <t>TIP PRAS MDC</t>
    </r>
    <r>
      <rPr>
        <sz val="11"/>
        <rFont val="ＭＳ Ｐゴシック"/>
        <family val="3"/>
        <charset val="128"/>
      </rPr>
      <t>出荷</t>
    </r>
    <r>
      <rPr>
        <sz val="11"/>
        <rFont val="Arial"/>
        <family val="2"/>
      </rPr>
      <t>EMC</t>
    </r>
    <r>
      <rPr>
        <sz val="11"/>
        <rFont val="ＭＳ Ｐゴシック"/>
        <family val="3"/>
        <charset val="128"/>
      </rPr>
      <t>・</t>
    </r>
    <r>
      <rPr>
        <sz val="11"/>
        <rFont val="Arial"/>
        <family val="2"/>
      </rPr>
      <t>STC</t>
    </r>
    <r>
      <rPr>
        <sz val="11"/>
        <rFont val="ＭＳ Ｐゴシック"/>
        <family val="3"/>
        <charset val="128"/>
      </rPr>
      <t>・</t>
    </r>
    <r>
      <rPr>
        <sz val="11"/>
        <rFont val="Arial"/>
        <family val="2"/>
      </rPr>
      <t>STMA</t>
    </r>
    <r>
      <rPr>
        <sz val="11"/>
        <rFont val="ＭＳ Ｐゴシック"/>
        <family val="3"/>
        <charset val="128"/>
      </rPr>
      <t>判定情報の更新</t>
    </r>
    <r>
      <rPr>
        <sz val="11"/>
        <rFont val="Arial"/>
        <family val="2"/>
      </rPr>
      <t>_20220117(TIP-ISD DB</t>
    </r>
    <r>
      <rPr>
        <sz val="11"/>
        <rFont val="ＭＳ Ｐゴシック"/>
        <family val="3"/>
        <charset val="128"/>
      </rPr>
      <t>更新</t>
    </r>
    <r>
      <rPr>
        <sz val="11"/>
        <rFont val="Arial"/>
        <family val="2"/>
      </rPr>
      <t>)</t>
    </r>
  </si>
  <si>
    <t>TIP IA02169</t>
  </si>
  <si>
    <t xml:space="preserve">ESD Completion of (1) Job that did not successfully completed.
ESD00317808
</t>
  </si>
  <si>
    <t>A.Matsumoto</t>
  </si>
  <si>
    <t>IT0000000020202201260001</t>
    <phoneticPr fontId="0"/>
  </si>
  <si>
    <r>
      <t>TIP PRAS ESD</t>
    </r>
    <r>
      <rPr>
        <sz val="11"/>
        <rFont val="ＭＳ Ｐゴシック"/>
        <family val="3"/>
        <charset val="128"/>
      </rPr>
      <t>完成トランザクションハングアップのリカバリ</t>
    </r>
    <r>
      <rPr>
        <sz val="11"/>
        <rFont val="Arial"/>
        <family val="2"/>
      </rPr>
      <t>_20220124(TIP_ISD DB</t>
    </r>
    <r>
      <rPr>
        <sz val="11"/>
        <rFont val="ＭＳ Ｐゴシック"/>
        <family val="3"/>
        <charset val="128"/>
      </rPr>
      <t>更新</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</si>
</sst>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d\ h:mm;@"/>
    <numFmt numFmtId="165" formatCode="mmm\ yyyy"/>
  </numFmts>
  <fonts count="42">
    <font>
      <sz val="11"/>
      <name val="ＭＳ Ｐゴシック"/>
      <family val="3"/>
      <charset val="128"/>
    </font>
    <font>
      <sz val="11"/>
      <name val="ＭＳ Ｐゴシック"/>
      <family val="3"/>
      <charset val="128"/>
    </font>
    <font>
      <b/>
      <sz val="9"/>
      <color indexed="21"/>
      <name val="Arial"/>
      <family val="2"/>
    </font>
    <font>
      <sz val="11"/>
      <name val="Arial"/>
      <family val="2"/>
    </font>
    <font>
      <b/>
      <sz val="18"/>
      <color indexed="12"/>
      <name val="Arial"/>
      <family val="2"/>
    </font>
    <font>
      <sz val="8"/>
      <name val="Arial"/>
      <family val="2"/>
    </font>
    <font>
      <b/>
      <sz val="8"/>
      <name val="Arial"/>
      <family val="2"/>
    </font>
    <font>
      <b/>
      <sz val="8"/>
      <color indexed="12"/>
      <name val="Arial"/>
      <family val="2"/>
    </font>
    <font>
      <u/>
      <sz val="11"/>
      <color indexed="12"/>
      <name val="ＭＳ Ｐゴシック"/>
      <family val="3"/>
      <charset val="128"/>
    </font>
    <font>
      <u/>
      <sz val="11"/>
      <color indexed="12"/>
      <name val="Arial"/>
      <family val="2"/>
    </font>
    <font>
      <sz val="10"/>
      <name val="Arial"/>
      <family val="2"/>
    </font>
    <font>
      <b/>
      <sz val="10"/>
      <name val="Arial"/>
      <family val="2"/>
    </font>
    <font>
      <b/>
      <sz val="10"/>
      <name val="ＭＳ Ｐゴシック"/>
      <family val="3"/>
      <charset val="128"/>
    </font>
    <font>
      <u/>
      <sz val="10"/>
      <name val="Arial"/>
      <family val="2"/>
    </font>
    <font>
      <b/>
      <sz val="10"/>
      <color indexed="9"/>
      <name val="Arial"/>
      <family val="2"/>
    </font>
    <font>
      <b/>
      <sz val="10"/>
      <color theme="0"/>
      <name val="Arial"/>
      <family val="2"/>
    </font>
    <font>
      <u/>
      <sz val="10"/>
      <name val="ＭＳ Ｐゴシック"/>
      <family val="3"/>
      <charset val="128"/>
    </font>
    <font>
      <u/>
      <sz val="11"/>
      <name val="Arial"/>
      <family val="2"/>
    </font>
    <font>
      <u/>
      <sz val="11"/>
      <name val="ＭＳ Ｐゴシック"/>
      <family val="3"/>
      <charset val="128"/>
    </font>
    <font>
      <sz val="9"/>
      <name val="Arial"/>
      <family val="2"/>
    </font>
    <font>
      <strike/>
      <sz val="9"/>
      <name val="Arial"/>
      <family val="2"/>
    </font>
    <font>
      <strike/>
      <sz val="11"/>
      <name val="Arial"/>
      <family val="2"/>
    </font>
    <font>
      <b/>
      <sz val="9"/>
      <color rgb="FFFF0000"/>
      <name val="Arial"/>
      <family val="2"/>
    </font>
    <font>
      <b/>
      <strike/>
      <sz val="9"/>
      <color rgb="FFFF0000"/>
      <name val="Arial"/>
      <family val="2"/>
    </font>
    <font>
      <sz val="9"/>
      <color theme="1"/>
      <name val="Arial"/>
      <family val="2"/>
    </font>
    <font>
      <sz val="10"/>
      <color rgb="FF000000"/>
      <name val="Arial"/>
      <family val="2"/>
    </font>
    <font>
      <strike/>
      <sz val="11"/>
      <name val="ＭＳ Ｐゴシック"/>
      <family val="3"/>
      <charset val="128"/>
    </font>
    <font>
      <sz val="10.5"/>
      <color indexed="8"/>
      <name val="Arial"/>
      <family val="2"/>
    </font>
    <font>
      <sz val="10"/>
      <color indexed="8"/>
      <name val="Arial"/>
      <family val="2"/>
    </font>
    <font>
      <sz val="11"/>
      <name val="ＭＳ ゴシック"/>
      <family val="3"/>
      <charset val="128"/>
    </font>
    <font>
      <sz val="11"/>
      <color indexed="8"/>
      <name val="ＭＳ Ｐゴシック"/>
      <family val="3"/>
      <charset val="128"/>
    </font>
    <font>
      <sz val="11"/>
      <color indexed="8"/>
      <name val="Arial"/>
      <family val="2"/>
    </font>
    <font>
      <sz val="10"/>
      <color indexed="8"/>
      <name val="ＭＳ ゴシック"/>
      <family val="3"/>
      <charset val="128"/>
    </font>
    <font>
      <sz val="10"/>
      <name val="ＭＳ ゴシック"/>
      <family val="3"/>
      <charset val="128"/>
    </font>
    <font>
      <sz val="9"/>
      <name val="ＭＳ Ｐゴシック"/>
      <family val="3"/>
      <charset val="128"/>
    </font>
    <font>
      <sz val="10"/>
      <name val="ＭＳ Ｐゴシック"/>
      <family val="3"/>
      <charset val="128"/>
    </font>
    <font>
      <strike/>
      <sz val="9"/>
      <name val="ＭＳ Ｐゴシック"/>
      <family val="3"/>
      <charset val="128"/>
    </font>
    <font>
      <sz val="7"/>
      <name val="Arial"/>
      <family val="2"/>
    </font>
    <font>
      <sz val="10.5"/>
      <name val="Arial"/>
      <family val="2"/>
    </font>
    <font>
      <sz val="10.5"/>
      <name val="ＭＳ ゴシック"/>
      <family val="3"/>
      <charset val="128"/>
    </font>
    <font>
      <strike/>
      <sz val="11"/>
      <name val="Cambria"/>
      <family val="1"/>
    </font>
    <font>
      <sz val="11"/>
      <name val="Calibri"/>
      <family val="2"/>
    </font>
  </fonts>
  <fills count="7">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4">
    <xf numFmtId="0" fontId="0" fillId="0" borderId="0" xfId="0">
      <alignment vertical="center"/>
    </xf>
    <xf numFmtId="164" fontId="2" fillId="0" borderId="0" xfId="0" applyNumberFormat="1" applyFont="1" applyAlignment="1">
      <alignment horizontal="left" vertical="center"/>
    </xf>
    <xf numFmtId="0" fontId="3" fillId="0" borderId="0" xfId="0" applyFont="1">
      <alignment vertical="center"/>
    </xf>
    <xf numFmtId="0" fontId="4" fillId="0" borderId="0" xfId="0" applyFont="1" applyFill="1" applyAlignment="1">
      <alignment vertical="center"/>
    </xf>
    <xf numFmtId="0" fontId="5" fillId="0" borderId="0" xfId="0" applyFont="1">
      <alignment vertical="center"/>
    </xf>
    <xf numFmtId="0" fontId="6" fillId="2" borderId="1" xfId="0" applyFont="1" applyFill="1" applyBorder="1" applyAlignment="1">
      <alignment horizontal="center" vertical="center"/>
    </xf>
    <xf numFmtId="0" fontId="7" fillId="0" borderId="1" xfId="0" applyFont="1" applyFill="1" applyBorder="1" applyAlignment="1">
      <alignment vertical="center"/>
    </xf>
    <xf numFmtId="0" fontId="5" fillId="0" borderId="0" xfId="0" applyFont="1" applyFill="1">
      <alignment vertical="center"/>
    </xf>
    <xf numFmtId="14" fontId="9" fillId="0" borderId="0" xfId="1" applyNumberFormat="1" applyFont="1" applyAlignment="1" applyProtection="1">
      <alignment vertical="center"/>
    </xf>
    <xf numFmtId="0" fontId="6" fillId="0" borderId="0" xfId="0" applyFont="1" applyFill="1" applyBorder="1" applyAlignment="1">
      <alignment horizontal="center" vertical="center"/>
    </xf>
    <xf numFmtId="0" fontId="7" fillId="0" borderId="0" xfId="0" applyFont="1" applyFill="1" applyBorder="1" applyAlignment="1">
      <alignment vertical="center"/>
    </xf>
    <xf numFmtId="14" fontId="5" fillId="0" borderId="0" xfId="0" applyNumberFormat="1"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vertical="center" wrapText="1"/>
    </xf>
    <xf numFmtId="0" fontId="13" fillId="0" borderId="0" xfId="0" applyFont="1" applyAlignment="1">
      <alignment horizontal="left" vertical="center"/>
    </xf>
    <xf numFmtId="0" fontId="14" fillId="3" borderId="1" xfId="0" applyFont="1" applyFill="1" applyBorder="1" applyAlignment="1">
      <alignment horizontal="left" vertical="center" wrapText="1"/>
    </xf>
    <xf numFmtId="0" fontId="14" fillId="3" borderId="1" xfId="0" applyFont="1" applyFill="1" applyBorder="1" applyAlignment="1">
      <alignment horizontal="left" vertical="center"/>
    </xf>
    <xf numFmtId="0" fontId="15" fillId="3" borderId="0" xfId="0" applyFont="1" applyFill="1" applyBorder="1" applyAlignment="1">
      <alignment horizontal="left" vertical="center"/>
    </xf>
    <xf numFmtId="0" fontId="10" fillId="0" borderId="0" xfId="0" applyFont="1" applyAlignment="1">
      <alignment horizontal="left" vertical="center"/>
    </xf>
    <xf numFmtId="0" fontId="17" fillId="0" borderId="0" xfId="0" applyFont="1" applyAlignment="1">
      <alignment horizontal="left" vertical="center"/>
    </xf>
    <xf numFmtId="0" fontId="19" fillId="0" borderId="1" xfId="0" applyFont="1" applyFill="1" applyBorder="1">
      <alignment vertical="center"/>
    </xf>
    <xf numFmtId="0" fontId="10" fillId="0" borderId="1" xfId="0" applyFont="1" applyFill="1" applyBorder="1" applyAlignment="1">
      <alignment horizontal="left" vertical="center" wrapText="1"/>
    </xf>
    <xf numFmtId="0" fontId="19" fillId="0" borderId="1" xfId="1" applyFont="1" applyFill="1" applyBorder="1" applyAlignment="1" applyProtection="1">
      <alignment vertical="center" wrapText="1"/>
    </xf>
    <xf numFmtId="0" fontId="19" fillId="0" borderId="1" xfId="1" quotePrefix="1" applyFont="1" applyFill="1" applyBorder="1" applyAlignment="1" applyProtection="1">
      <alignment vertical="center" wrapText="1"/>
    </xf>
    <xf numFmtId="14" fontId="19" fillId="0" borderId="1" xfId="1" applyNumberFormat="1" applyFont="1" applyFill="1" applyBorder="1" applyAlignment="1" applyProtection="1">
      <alignment vertical="center" wrapText="1"/>
    </xf>
    <xf numFmtId="22" fontId="19" fillId="0" borderId="1" xfId="1" applyNumberFormat="1" applyFont="1" applyFill="1" applyBorder="1" applyAlignment="1" applyProtection="1">
      <alignment vertical="center" wrapText="1"/>
    </xf>
    <xf numFmtId="165" fontId="19" fillId="0" borderId="1" xfId="1" quotePrefix="1" applyNumberFormat="1" applyFont="1" applyBorder="1" applyAlignment="1" applyProtection="1">
      <alignment vertical="center" wrapText="1"/>
    </xf>
    <xf numFmtId="0" fontId="19" fillId="0" borderId="0" xfId="0" applyFont="1" applyFill="1">
      <alignment vertical="center"/>
    </xf>
    <xf numFmtId="0" fontId="19" fillId="0" borderId="0" xfId="0" applyFont="1">
      <alignment vertical="center"/>
    </xf>
    <xf numFmtId="49" fontId="19" fillId="0" borderId="0" xfId="0" applyNumberFormat="1" applyFont="1">
      <alignment vertical="center"/>
    </xf>
    <xf numFmtId="0" fontId="3" fillId="0" borderId="0" xfId="0" applyFont="1" applyAlignment="1"/>
    <xf numFmtId="0" fontId="19" fillId="4" borderId="1" xfId="1" applyFont="1" applyFill="1" applyBorder="1" applyAlignment="1" applyProtection="1">
      <alignment vertical="center" wrapText="1"/>
    </xf>
    <xf numFmtId="0" fontId="3" fillId="0" borderId="0" xfId="0" applyFont="1" applyFill="1">
      <alignment vertical="center"/>
    </xf>
    <xf numFmtId="0" fontId="20" fillId="0" borderId="1" xfId="0" applyFont="1" applyFill="1" applyBorder="1">
      <alignment vertical="center"/>
    </xf>
    <xf numFmtId="0" fontId="20" fillId="0" borderId="1" xfId="1" applyFont="1" applyFill="1" applyBorder="1" applyAlignment="1" applyProtection="1">
      <alignment vertical="center" wrapText="1"/>
    </xf>
    <xf numFmtId="0" fontId="20" fillId="0" borderId="1" xfId="1" quotePrefix="1" applyFont="1" applyFill="1" applyBorder="1" applyAlignment="1" applyProtection="1">
      <alignment vertical="center" wrapText="1"/>
    </xf>
    <xf numFmtId="14" fontId="20" fillId="0" borderId="1" xfId="1" applyNumberFormat="1" applyFont="1" applyFill="1" applyBorder="1" applyAlignment="1" applyProtection="1">
      <alignment vertical="center" wrapText="1"/>
    </xf>
    <xf numFmtId="22" fontId="20" fillId="0" borderId="1" xfId="1" applyNumberFormat="1" applyFont="1" applyFill="1" applyBorder="1" applyAlignment="1" applyProtection="1">
      <alignment vertical="center" wrapText="1"/>
    </xf>
    <xf numFmtId="165" fontId="20" fillId="0" borderId="1" xfId="1" quotePrefix="1" applyNumberFormat="1" applyFont="1" applyBorder="1" applyAlignment="1" applyProtection="1">
      <alignment vertical="center" wrapText="1"/>
    </xf>
    <xf numFmtId="0" fontId="20" fillId="0" borderId="1" xfId="1" quotePrefix="1" applyFont="1" applyBorder="1" applyAlignment="1" applyProtection="1">
      <alignment vertical="center" wrapText="1"/>
    </xf>
    <xf numFmtId="0" fontId="21" fillId="0" borderId="0" xfId="0" applyFont="1" applyFill="1">
      <alignment vertical="center"/>
    </xf>
    <xf numFmtId="0" fontId="21" fillId="0" borderId="0" xfId="0" applyFont="1">
      <alignment vertical="center"/>
    </xf>
    <xf numFmtId="0" fontId="20" fillId="0" borderId="0" xfId="0" applyFont="1">
      <alignment vertical="center"/>
    </xf>
    <xf numFmtId="49" fontId="20" fillId="0" borderId="0" xfId="0" applyNumberFormat="1" applyFont="1">
      <alignment vertical="center"/>
    </xf>
    <xf numFmtId="22" fontId="10" fillId="0" borderId="1" xfId="0" applyNumberFormat="1" applyFont="1" applyBorder="1">
      <alignment vertical="center"/>
    </xf>
    <xf numFmtId="22" fontId="19" fillId="0" borderId="0" xfId="1" applyNumberFormat="1" applyFont="1" applyFill="1" applyBorder="1" applyAlignment="1" applyProtection="1">
      <alignment vertical="center" wrapText="1"/>
    </xf>
    <xf numFmtId="0" fontId="22" fillId="0" borderId="1" xfId="1" applyFont="1" applyFill="1" applyBorder="1" applyAlignment="1" applyProtection="1">
      <alignment vertical="center" wrapText="1"/>
    </xf>
    <xf numFmtId="22" fontId="19" fillId="0" borderId="1" xfId="0" applyNumberFormat="1" applyFont="1" applyBorder="1">
      <alignment vertical="center"/>
    </xf>
    <xf numFmtId="0" fontId="3" fillId="5" borderId="0" xfId="0" applyFont="1" applyFill="1">
      <alignment vertical="center"/>
    </xf>
    <xf numFmtId="0" fontId="22" fillId="4" borderId="1" xfId="1" applyFont="1" applyFill="1" applyBorder="1" applyAlignment="1" applyProtection="1">
      <alignment vertical="center" wrapText="1"/>
    </xf>
    <xf numFmtId="0" fontId="3" fillId="0" borderId="0" xfId="0" applyFont="1" applyAlignment="1">
      <alignment vertical="center" wrapText="1"/>
    </xf>
    <xf numFmtId="0" fontId="3" fillId="0" borderId="0" xfId="0" applyFont="1" applyFill="1" applyBorder="1">
      <alignment vertical="center"/>
    </xf>
    <xf numFmtId="0" fontId="23" fillId="0" borderId="1" xfId="1" applyFont="1" applyFill="1" applyBorder="1" applyAlignment="1" applyProtection="1">
      <alignment vertical="center" wrapText="1"/>
    </xf>
    <xf numFmtId="0" fontId="19" fillId="0" borderId="1" xfId="1" applyFont="1" applyFill="1" applyBorder="1" applyAlignment="1" applyProtection="1">
      <alignment vertical="center"/>
    </xf>
    <xf numFmtId="0" fontId="10" fillId="0" borderId="1" xfId="0" applyFont="1" applyBorder="1">
      <alignment vertical="center"/>
    </xf>
    <xf numFmtId="0" fontId="3" fillId="0" borderId="0" xfId="0" applyFont="1" applyAlignment="1">
      <alignment vertical="center"/>
    </xf>
    <xf numFmtId="0" fontId="24" fillId="0" borderId="0" xfId="0" applyFont="1" applyBorder="1">
      <alignment vertical="center"/>
    </xf>
    <xf numFmtId="22" fontId="10" fillId="0" borderId="0" xfId="0" applyNumberFormat="1" applyFont="1" applyBorder="1">
      <alignment vertical="center"/>
    </xf>
    <xf numFmtId="0" fontId="25" fillId="0" borderId="1" xfId="0" applyFont="1" applyBorder="1">
      <alignment vertical="center"/>
    </xf>
    <xf numFmtId="164" fontId="19" fillId="0" borderId="1" xfId="1" applyNumberFormat="1" applyFont="1" applyFill="1" applyBorder="1" applyAlignment="1" applyProtection="1">
      <alignment vertical="center" wrapText="1"/>
    </xf>
    <xf numFmtId="0" fontId="19" fillId="0" borderId="0" xfId="1" applyFont="1" applyFill="1" applyBorder="1" applyAlignment="1" applyProtection="1">
      <alignment vertical="center" wrapText="1"/>
    </xf>
    <xf numFmtId="0" fontId="19" fillId="0" borderId="1" xfId="1" applyFont="1" applyFill="1" applyBorder="1" applyAlignment="1" applyProtection="1">
      <alignment horizontal="center" vertical="center" wrapText="1"/>
    </xf>
    <xf numFmtId="0" fontId="10" fillId="0" borderId="0" xfId="0" applyFont="1" applyBorder="1">
      <alignment vertical="center"/>
    </xf>
    <xf numFmtId="0" fontId="19" fillId="0" borderId="1" xfId="0" applyFont="1" applyBorder="1">
      <alignment vertical="center"/>
    </xf>
    <xf numFmtId="0" fontId="20" fillId="0" borderId="1" xfId="0" applyFont="1" applyFill="1" applyBorder="1" applyAlignment="1">
      <alignment vertical="center"/>
    </xf>
    <xf numFmtId="0" fontId="5" fillId="0" borderId="1" xfId="1" quotePrefix="1" applyFont="1" applyFill="1" applyBorder="1" applyAlignment="1" applyProtection="1">
      <alignment vertical="center" wrapText="1"/>
    </xf>
    <xf numFmtId="0" fontId="19" fillId="0" borderId="0" xfId="0" applyFont="1" applyBorder="1">
      <alignment vertical="center"/>
    </xf>
    <xf numFmtId="14" fontId="3" fillId="0" borderId="0" xfId="0" applyNumberFormat="1" applyFont="1" applyFill="1">
      <alignment vertical="center"/>
    </xf>
    <xf numFmtId="165" fontId="19" fillId="0" borderId="1" xfId="1" quotePrefix="1" applyNumberFormat="1" applyFont="1" applyFill="1" applyBorder="1" applyAlignment="1" applyProtection="1">
      <alignment vertical="center" wrapText="1"/>
    </xf>
    <xf numFmtId="49" fontId="19" fillId="0" borderId="0" xfId="0" applyNumberFormat="1" applyFont="1" applyFill="1">
      <alignment vertical="center"/>
    </xf>
    <xf numFmtId="0" fontId="38" fillId="0" borderId="0" xfId="0" applyFont="1">
      <alignment vertical="center"/>
    </xf>
    <xf numFmtId="14" fontId="3" fillId="0" borderId="0" xfId="0" applyNumberFormat="1" applyFont="1">
      <alignment vertical="center"/>
    </xf>
    <xf numFmtId="0" fontId="19" fillId="0" borderId="1" xfId="0" applyFont="1" applyFill="1" applyBorder="1" applyAlignment="1">
      <alignment vertical="center"/>
    </xf>
    <xf numFmtId="0" fontId="3" fillId="6" borderId="0" xfId="0" applyFont="1" applyFill="1">
      <alignment vertical="center"/>
    </xf>
    <xf numFmtId="165" fontId="19" fillId="0" borderId="2" xfId="1" quotePrefix="1" applyNumberFormat="1" applyFont="1" applyBorder="1" applyAlignment="1" applyProtection="1">
      <alignment vertical="center" wrapText="1"/>
    </xf>
    <xf numFmtId="0" fontId="3" fillId="0" borderId="0" xfId="0" applyFont="1" applyBorder="1">
      <alignment vertical="center"/>
    </xf>
    <xf numFmtId="0" fontId="3" fillId="0" borderId="3" xfId="0" applyFont="1" applyFill="1" applyBorder="1">
      <alignment vertical="center"/>
    </xf>
    <xf numFmtId="0" fontId="3" fillId="0" borderId="0" xfId="0" applyFont="1" applyFill="1" applyAlignment="1">
      <alignment vertical="center"/>
    </xf>
    <xf numFmtId="0" fontId="3" fillId="0" borderId="1" xfId="0" applyFont="1" applyBorder="1">
      <alignment vertical="center"/>
    </xf>
    <xf numFmtId="0" fontId="19" fillId="0" borderId="1" xfId="0" applyFont="1" applyBorder="1" applyAlignment="1">
      <alignment horizontal="left" vertical="center" indent="1"/>
    </xf>
    <xf numFmtId="0" fontId="19" fillId="4" borderId="1" xfId="0" applyFont="1" applyFill="1" applyBorder="1">
      <alignment vertical="center"/>
    </xf>
    <xf numFmtId="0" fontId="19" fillId="0" borderId="0" xfId="0" applyFont="1" applyFill="1" applyBorder="1">
      <alignment vertical="center"/>
    </xf>
    <xf numFmtId="0" fontId="38" fillId="0" borderId="0" xfId="0" applyFont="1" applyFill="1">
      <alignment vertical="center"/>
    </xf>
    <xf numFmtId="0" fontId="19" fillId="0" borderId="1" xfId="0" applyFont="1" applyFill="1" applyBorder="1" applyAlignment="1" applyProtection="1">
      <alignment vertical="center" wrapText="1"/>
    </xf>
    <xf numFmtId="0" fontId="22" fillId="0" borderId="1" xfId="0" applyFont="1" applyFill="1" applyBorder="1" applyAlignment="1" applyProtection="1">
      <alignment vertical="center" wrapText="1"/>
    </xf>
    <xf numFmtId="14" fontId="19" fillId="0" borderId="1" xfId="0" applyNumberFormat="1" applyFont="1" applyFill="1" applyBorder="1" applyAlignment="1" applyProtection="1">
      <alignment vertical="center" wrapText="1"/>
    </xf>
    <xf numFmtId="0" fontId="0" fillId="0" borderId="0" xfId="0" applyFont="1">
      <alignment vertical="center"/>
    </xf>
    <xf numFmtId="0" fontId="0" fillId="0" borderId="0" xfId="0" applyFont="1" applyFill="1">
      <alignment vertical="center"/>
    </xf>
    <xf numFmtId="0" fontId="1" fillId="0" borderId="0" xfId="0" applyFont="1">
      <alignment vertical="center"/>
    </xf>
    <xf numFmtId="14" fontId="19" fillId="0" borderId="0" xfId="0" applyNumberFormat="1" applyFont="1" applyFill="1">
      <alignment vertical="center"/>
    </xf>
    <xf numFmtId="0" fontId="26" fillId="0" borderId="0" xfId="0" applyFont="1">
      <alignment vertical="center"/>
    </xf>
    <xf numFmtId="0" fontId="0" fillId="0" borderId="0" xfId="0" applyFont="1" applyFill="1" applyBorder="1">
      <alignment vertical="center"/>
    </xf>
    <xf numFmtId="0" fontId="41" fillId="0" borderId="0" xfId="0" applyFont="1">
      <alignment vertical="center"/>
    </xf>
  </cellXfs>
  <cellStyles count="2">
    <cellStyle name="Hyperlink" xfId="1" builtinId="8"/>
    <cellStyle name="Normal" xfId="0" builtinId="0"/>
  </cellStyles>
  <dxfs count="1363">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10"/>
      </font>
    </dxf>
    <dxf>
      <font>
        <b/>
        <i val="0"/>
        <condense val="0"/>
        <extend val="0"/>
        <color indexed="12"/>
      </font>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10"/>
      </font>
    </dxf>
    <dxf>
      <font>
        <b/>
        <i val="0"/>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1.sp2.acs.toshiba.co.jp\sites\tdscykhm-0020\erp\Shared%20Documents\ZZ_PRAS%20TIP%20support\06_Issue%20Control\PRAS_TIP_Issue_Control_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Issue List"/>
      <sheetName val="Sheet1"/>
      <sheetName val="Issue List (Sample)"/>
      <sheetName val="Issue Trend"/>
      <sheetName val="申請フロー名称ルール"/>
    </sheetNames>
    <sheetDataSet>
      <sheetData sheetId="0">
        <row r="5">
          <cell r="C5" t="str">
            <v>IA(Addon)</v>
          </cell>
          <cell r="F5" t="str">
            <v>WIP</v>
          </cell>
          <cell r="I5" t="str">
            <v>Request</v>
          </cell>
          <cell r="J5" t="str">
            <v>運用</v>
          </cell>
          <cell r="K5" t="str">
            <v>TSIS</v>
          </cell>
          <cell r="M5" t="str">
            <v>Mail</v>
          </cell>
          <cell r="P5" t="str">
            <v>N.Fujimura</v>
          </cell>
          <cell r="S5" t="str">
            <v>N.Fujimura</v>
          </cell>
          <cell r="V5" t="str">
            <v>Rhenan</v>
          </cell>
          <cell r="Y5" t="str">
            <v>Compliance</v>
          </cell>
        </row>
        <row r="6">
          <cell r="C6" t="str">
            <v>MBK(Addon)</v>
          </cell>
          <cell r="F6" t="str">
            <v>Close</v>
          </cell>
          <cell r="I6" t="str">
            <v>Question</v>
          </cell>
          <cell r="J6" t="str">
            <v>運用</v>
          </cell>
          <cell r="K6" t="str">
            <v>TSIS</v>
          </cell>
          <cell r="M6" t="str">
            <v>Phone</v>
          </cell>
          <cell r="P6" t="str">
            <v>S.Osako</v>
          </cell>
          <cell r="S6" t="str">
            <v>S.Osako</v>
          </cell>
          <cell r="V6" t="str">
            <v>Chielo</v>
          </cell>
          <cell r="Y6" t="str">
            <v>New Function</v>
          </cell>
        </row>
        <row r="7">
          <cell r="C7" t="str">
            <v>MFG(Addon)</v>
          </cell>
          <cell r="F7" t="str">
            <v>Cancel</v>
          </cell>
          <cell r="I7" t="str">
            <v>Trouble</v>
          </cell>
          <cell r="J7" t="str">
            <v>運用</v>
          </cell>
          <cell r="K7" t="str">
            <v>TSIS</v>
          </cell>
          <cell r="M7" t="str">
            <v>Lync</v>
          </cell>
          <cell r="P7" t="str">
            <v>N.Kamada</v>
          </cell>
          <cell r="S7" t="str">
            <v>N.Kamada</v>
          </cell>
          <cell r="V7" t="str">
            <v>Owie</v>
          </cell>
          <cell r="Y7" t="str">
            <v>Bug Fix</v>
          </cell>
        </row>
        <row r="8">
          <cell r="C8" t="str">
            <v>OM(Addon)</v>
          </cell>
          <cell r="I8" t="str">
            <v>Setup request</v>
          </cell>
          <cell r="J8" t="str">
            <v>運用</v>
          </cell>
          <cell r="K8" t="str">
            <v>TSIS</v>
          </cell>
          <cell r="P8" t="str">
            <v>A.Hosokawa</v>
          </cell>
          <cell r="S8" t="str">
            <v>A.Hosokawa</v>
          </cell>
          <cell r="V8" t="str">
            <v>Vic</v>
          </cell>
          <cell r="Y8" t="str">
            <v>Improvement Function</v>
          </cell>
        </row>
        <row r="9">
          <cell r="C9" t="str">
            <v>PUR(Addon)</v>
          </cell>
          <cell r="I9" t="str">
            <v>Development request</v>
          </cell>
          <cell r="J9" t="str">
            <v>保守</v>
          </cell>
          <cell r="K9" t="str">
            <v>TSIS</v>
          </cell>
          <cell r="P9" t="str">
            <v>Y.Nishimura</v>
          </cell>
          <cell r="S9" t="str">
            <v>Y.Nishimura</v>
          </cell>
          <cell r="V9" t="str">
            <v>Alene</v>
          </cell>
          <cell r="Y9" t="str">
            <v>-</v>
          </cell>
        </row>
        <row r="10">
          <cell r="C10" t="str">
            <v>AP</v>
          </cell>
          <cell r="I10" t="str">
            <v>DB update for bug</v>
          </cell>
          <cell r="J10" t="str">
            <v>運用</v>
          </cell>
          <cell r="K10" t="str">
            <v>TSIS</v>
          </cell>
          <cell r="P10" t="str">
            <v>T.Kitayama</v>
          </cell>
          <cell r="S10" t="str">
            <v>H.Takahashi</v>
          </cell>
          <cell r="V10" t="str">
            <v>Jec</v>
          </cell>
        </row>
        <row r="11">
          <cell r="C11" t="str">
            <v>AR</v>
          </cell>
          <cell r="I11" t="str">
            <v>Program modification for bug</v>
          </cell>
          <cell r="J11" t="str">
            <v>運用</v>
          </cell>
          <cell r="K11" t="str">
            <v>TSIS</v>
          </cell>
          <cell r="S11" t="str">
            <v>Y.Konno</v>
          </cell>
          <cell r="V11" t="str">
            <v>Gerard</v>
          </cell>
        </row>
        <row r="12">
          <cell r="C12" t="str">
            <v>FA</v>
          </cell>
          <cell r="I12" t="str">
            <v>Investigation request</v>
          </cell>
          <cell r="J12" t="str">
            <v>運用</v>
          </cell>
          <cell r="K12" t="str">
            <v>TSIS</v>
          </cell>
          <cell r="S12" t="str">
            <v>A.Matsumoto</v>
          </cell>
          <cell r="V12" t="str">
            <v>Migs</v>
          </cell>
        </row>
        <row r="13">
          <cell r="C13" t="str">
            <v>GL</v>
          </cell>
          <cell r="I13" t="str">
            <v>ISD DB update</v>
          </cell>
          <cell r="J13" t="str">
            <v>運用</v>
          </cell>
          <cell r="K13" t="str">
            <v>ISD</v>
          </cell>
          <cell r="V13" t="str">
            <v>Khate</v>
          </cell>
        </row>
        <row r="14">
          <cell r="C14" t="str">
            <v>BOM</v>
          </cell>
          <cell r="I14" t="str">
            <v>DB update request</v>
          </cell>
          <cell r="J14" t="str">
            <v>運用</v>
          </cell>
          <cell r="K14" t="str">
            <v>TSIS</v>
          </cell>
          <cell r="V14" t="str">
            <v>Mae</v>
          </cell>
        </row>
        <row r="15">
          <cell r="C15" t="str">
            <v>INV</v>
          </cell>
          <cell r="I15" t="str">
            <v>ISD program apply</v>
          </cell>
          <cell r="J15" t="str">
            <v>保守</v>
          </cell>
          <cell r="K15" t="str">
            <v>ISD</v>
          </cell>
          <cell r="V15" t="str">
            <v>Duds</v>
          </cell>
        </row>
        <row r="16">
          <cell r="C16" t="str">
            <v>WIP</v>
          </cell>
          <cell r="I16" t="str">
            <v>Program apply request</v>
          </cell>
          <cell r="J16" t="str">
            <v>保守</v>
          </cell>
          <cell r="K16" t="str">
            <v>ISD</v>
          </cell>
          <cell r="V16" t="str">
            <v>Ian</v>
          </cell>
        </row>
        <row r="17">
          <cell r="C17" t="str">
            <v>PO</v>
          </cell>
          <cell r="I17" t="str">
            <v>ISD Setup</v>
          </cell>
          <cell r="J17" t="str">
            <v>運用</v>
          </cell>
          <cell r="K17" t="str">
            <v>ISD</v>
          </cell>
          <cell r="V17" t="str">
            <v>Pat</v>
          </cell>
        </row>
        <row r="18">
          <cell r="C18" t="str">
            <v>MRP</v>
          </cell>
          <cell r="V18" t="str">
            <v>N.Fujimura</v>
          </cell>
        </row>
        <row r="19">
          <cell r="C19" t="str">
            <v>Common</v>
          </cell>
          <cell r="V19" t="str">
            <v>S.Osako</v>
          </cell>
        </row>
        <row r="20">
          <cell r="V20" t="str">
            <v>N.Kamada</v>
          </cell>
        </row>
        <row r="21">
          <cell r="V21" t="str">
            <v>A.Hosokawa</v>
          </cell>
        </row>
        <row r="22">
          <cell r="V22" t="str">
            <v>Y.Nishimura</v>
          </cell>
        </row>
        <row r="23">
          <cell r="V23" t="str">
            <v>Faye</v>
          </cell>
        </row>
        <row r="24">
          <cell r="V24" t="str">
            <v>Andrew</v>
          </cell>
        </row>
        <row r="25">
          <cell r="V25" t="str">
            <v>Nilo</v>
          </cell>
        </row>
        <row r="26">
          <cell r="V26" t="str">
            <v>Kim</v>
          </cell>
        </row>
        <row r="27">
          <cell r="V27" t="str">
            <v>Ron</v>
          </cell>
        </row>
        <row r="28">
          <cell r="V28" t="str">
            <v>Paul</v>
          </cell>
        </row>
        <row r="29">
          <cell r="V29" t="str">
            <v>Pardz</v>
          </cell>
        </row>
      </sheetData>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J2200"/>
  <sheetViews>
    <sheetView showGridLines="0" tabSelected="1" zoomScale="115" zoomScaleNormal="115" zoomScaleSheetLayoutView="100" workbookViewId="0">
      <pane ySplit="7" topLeftCell="A1862" activePane="bottomLeft" state="frozen"/>
      <selection pane="bottomLeft" activeCell="D1433" sqref="D1433"/>
    </sheetView>
  </sheetViews>
  <sheetFormatPr defaultRowHeight="14.25" outlineLevelCol="1"/>
  <cols>
    <col min="1" max="1" width="7.375" style="2" customWidth="1"/>
    <col min="2" max="2" width="10.75" style="33" customWidth="1"/>
    <col min="3" max="3" width="15.125" style="33" customWidth="1"/>
    <col min="4" max="4" width="58.375" style="33" bestFit="1" customWidth="1"/>
    <col min="5" max="5" width="9.625" style="33" bestFit="1" customWidth="1"/>
    <col min="6" max="6" width="18.75" style="33" customWidth="1"/>
    <col min="7" max="7" width="42.75" style="33" customWidth="1"/>
    <col min="8" max="8" width="16.375" style="33" customWidth="1"/>
    <col min="9" max="9" width="17.5" style="33" customWidth="1"/>
    <col min="10" max="10" width="9" style="33" customWidth="1"/>
    <col min="11" max="11" width="14.25" style="33" customWidth="1"/>
    <col min="12" max="12" width="14.125" style="33" bestFit="1" customWidth="1"/>
    <col min="13" max="13" width="14.125" style="33" customWidth="1"/>
    <col min="14" max="14" width="12.375" style="33" customWidth="1"/>
    <col min="15" max="15" width="11.5" style="33" customWidth="1" outlineLevel="1"/>
    <col min="16" max="16" width="16.125" style="33" customWidth="1" outlineLevel="1"/>
    <col min="17" max="18" width="17.75" style="33" customWidth="1" outlineLevel="1"/>
    <col min="19" max="19" width="11.75" style="33" customWidth="1" outlineLevel="1"/>
    <col min="20" max="21" width="16.125" style="33" customWidth="1" outlineLevel="1"/>
    <col min="22" max="22" width="38.875" style="33" bestFit="1" customWidth="1" outlineLevel="1"/>
    <col min="23" max="23" width="17.75" style="33" bestFit="1" customWidth="1"/>
    <col min="24" max="24" width="16" style="33" bestFit="1" customWidth="1"/>
    <col min="25" max="25" width="0.375" style="33" customWidth="1"/>
    <col min="26" max="26" width="13.5" style="2" customWidth="1"/>
    <col min="27" max="27" width="14" style="2" customWidth="1"/>
    <col min="28" max="28" width="13.5" style="2" customWidth="1"/>
    <col min="29" max="29" width="25.875" style="2" customWidth="1"/>
    <col min="30" max="30" width="65.75" style="2" customWidth="1"/>
    <col min="31" max="36" width="13.5" style="2" customWidth="1"/>
    <col min="37" max="16384" width="9" style="2"/>
  </cols>
  <sheetData>
    <row r="1" spans="1:36" ht="12" customHeight="1">
      <c r="A1" s="1" t="s">
        <v>0</v>
      </c>
      <c r="B1" s="1"/>
      <c r="C1" s="1"/>
      <c r="D1" s="2"/>
      <c r="E1" s="2"/>
      <c r="F1" s="2"/>
      <c r="G1" s="2"/>
      <c r="H1" s="2"/>
      <c r="I1" s="2"/>
      <c r="J1" s="2"/>
      <c r="K1" s="2"/>
      <c r="L1" s="2"/>
      <c r="M1" s="2"/>
      <c r="N1" s="2"/>
      <c r="O1" s="2"/>
      <c r="P1" s="2"/>
      <c r="Q1" s="2"/>
      <c r="R1" s="2"/>
      <c r="S1" s="2"/>
      <c r="T1" s="2"/>
      <c r="U1" s="2"/>
      <c r="V1" s="2"/>
      <c r="W1" s="2"/>
      <c r="X1" s="2"/>
      <c r="Y1" s="2"/>
    </row>
    <row r="2" spans="1:36" ht="23.25">
      <c r="B2" s="3" t="s">
        <v>1</v>
      </c>
      <c r="C2" s="3"/>
      <c r="D2" s="2"/>
      <c r="E2" s="2"/>
      <c r="F2" s="2"/>
      <c r="G2" s="2"/>
      <c r="H2" s="2"/>
      <c r="I2" s="2"/>
      <c r="J2" s="2"/>
      <c r="K2" s="2"/>
      <c r="L2" s="2"/>
      <c r="M2" s="2"/>
      <c r="N2" s="2"/>
      <c r="O2" s="2"/>
      <c r="P2" s="2"/>
      <c r="Q2" s="2"/>
      <c r="R2" s="2"/>
      <c r="S2" s="2"/>
      <c r="T2" s="2"/>
      <c r="U2" s="2"/>
      <c r="V2" s="2"/>
      <c r="W2" s="2"/>
      <c r="X2" s="2"/>
      <c r="Y2" s="2"/>
    </row>
    <row r="3" spans="1:36" s="4" customFormat="1" ht="15.75" customHeight="1">
      <c r="B3" s="5" t="s">
        <v>2</v>
      </c>
      <c r="C3" s="6">
        <f>COUNTIF(E8:E2201,"WIP")</f>
        <v>4</v>
      </c>
      <c r="D3" s="2"/>
      <c r="E3" s="7"/>
      <c r="AD3" s="2"/>
    </row>
    <row r="4" spans="1:36" s="4" customFormat="1" ht="13.5" customHeight="1">
      <c r="B4" s="5" t="s">
        <v>3</v>
      </c>
      <c r="C4" s="6">
        <f>COUNTIF(E8:E2201,"Close")</f>
        <v>2127</v>
      </c>
      <c r="E4" s="7"/>
      <c r="G4" s="8"/>
      <c r="AD4" s="2"/>
    </row>
    <row r="5" spans="1:36" s="4" customFormat="1" ht="11.25" customHeight="1">
      <c r="B5" s="9" t="s">
        <v>4</v>
      </c>
      <c r="C5" s="10">
        <f>SUM(C3:C4)</f>
        <v>2131</v>
      </c>
      <c r="F5" s="11"/>
      <c r="G5" s="11"/>
      <c r="H5" s="11"/>
      <c r="I5" s="11"/>
      <c r="AD5" s="2"/>
    </row>
    <row r="6" spans="1:36" s="12" customFormat="1" ht="24" customHeight="1">
      <c r="B6" s="13" t="s">
        <v>5</v>
      </c>
      <c r="C6" s="13" t="s">
        <v>6</v>
      </c>
      <c r="D6" s="13" t="s">
        <v>7</v>
      </c>
      <c r="E6" s="13" t="s">
        <v>8</v>
      </c>
      <c r="F6" s="13" t="s">
        <v>9</v>
      </c>
      <c r="G6" s="13"/>
      <c r="H6" s="13"/>
      <c r="I6" s="13" t="s">
        <v>10</v>
      </c>
      <c r="J6" s="13" t="s">
        <v>11</v>
      </c>
      <c r="K6" s="13" t="s">
        <v>12</v>
      </c>
      <c r="L6" s="13" t="s">
        <v>13</v>
      </c>
      <c r="M6" s="13" t="s">
        <v>14</v>
      </c>
      <c r="N6" s="13" t="s">
        <v>15</v>
      </c>
      <c r="O6" s="13" t="s">
        <v>16</v>
      </c>
      <c r="P6" s="13" t="s">
        <v>17</v>
      </c>
      <c r="Q6" s="14" t="s">
        <v>18</v>
      </c>
      <c r="R6" s="14" t="s">
        <v>19</v>
      </c>
      <c r="S6" s="13" t="s">
        <v>20</v>
      </c>
      <c r="T6" s="14" t="s">
        <v>21</v>
      </c>
      <c r="U6" s="14" t="s">
        <v>22</v>
      </c>
      <c r="V6" s="13" t="s">
        <v>23</v>
      </c>
      <c r="W6" s="13" t="s">
        <v>24</v>
      </c>
      <c r="X6" s="13" t="s">
        <v>25</v>
      </c>
      <c r="AD6" s="2"/>
    </row>
    <row r="7" spans="1:36" s="15" customFormat="1" ht="25.5">
      <c r="B7" s="16" t="s">
        <v>26</v>
      </c>
      <c r="C7" s="16" t="s">
        <v>27</v>
      </c>
      <c r="D7" s="16" t="s">
        <v>28</v>
      </c>
      <c r="E7" s="16" t="s">
        <v>29</v>
      </c>
      <c r="F7" s="16" t="s">
        <v>30</v>
      </c>
      <c r="G7" s="16" t="s">
        <v>31</v>
      </c>
      <c r="H7" s="16" t="s">
        <v>32</v>
      </c>
      <c r="I7" s="16" t="s">
        <v>33</v>
      </c>
      <c r="J7" s="16" t="s">
        <v>34</v>
      </c>
      <c r="K7" s="17" t="s">
        <v>35</v>
      </c>
      <c r="L7" s="16" t="s">
        <v>36</v>
      </c>
      <c r="M7" s="16" t="s">
        <v>37</v>
      </c>
      <c r="N7" s="17" t="s">
        <v>38</v>
      </c>
      <c r="O7" s="16" t="s">
        <v>39</v>
      </c>
      <c r="P7" s="16" t="s">
        <v>40</v>
      </c>
      <c r="Q7" s="16" t="s">
        <v>41</v>
      </c>
      <c r="R7" s="16" t="s">
        <v>41</v>
      </c>
      <c r="S7" s="16" t="s">
        <v>42</v>
      </c>
      <c r="T7" s="16" t="s">
        <v>43</v>
      </c>
      <c r="U7" s="16" t="s">
        <v>44</v>
      </c>
      <c r="V7" s="16" t="s">
        <v>45</v>
      </c>
      <c r="W7" s="16" t="s">
        <v>46</v>
      </c>
      <c r="X7" s="18" t="s">
        <v>47</v>
      </c>
      <c r="Y7" s="19"/>
      <c r="Z7" s="15" t="s">
        <v>48</v>
      </c>
      <c r="AA7" s="15" t="s">
        <v>49</v>
      </c>
      <c r="AB7" s="15" t="s">
        <v>50</v>
      </c>
      <c r="AC7" s="15" t="s">
        <v>51</v>
      </c>
      <c r="AD7" s="20" t="s">
        <v>52</v>
      </c>
    </row>
    <row r="8" spans="1:36" s="29" customFormat="1" hidden="1">
      <c r="A8" s="15"/>
      <c r="B8" s="21" t="s">
        <v>53</v>
      </c>
      <c r="C8" s="21" t="s">
        <v>54</v>
      </c>
      <c r="D8" s="22" t="s">
        <v>55</v>
      </c>
      <c r="E8" s="23" t="s">
        <v>56</v>
      </c>
      <c r="F8" s="23" t="s">
        <v>57</v>
      </c>
      <c r="G8" s="23" t="s">
        <v>58</v>
      </c>
      <c r="H8" s="24" t="s">
        <v>58</v>
      </c>
      <c r="I8" s="23" t="s">
        <v>59</v>
      </c>
      <c r="J8" s="23" t="s">
        <v>60</v>
      </c>
      <c r="K8" s="21" t="s">
        <v>61</v>
      </c>
      <c r="L8" s="25">
        <v>42058</v>
      </c>
      <c r="M8" s="23" t="s">
        <v>62</v>
      </c>
      <c r="N8" s="25">
        <v>42058</v>
      </c>
      <c r="O8" s="23" t="s">
        <v>63</v>
      </c>
      <c r="P8" s="26">
        <v>42058.495833333334</v>
      </c>
      <c r="Q8" s="26">
        <v>42058.495833333334</v>
      </c>
      <c r="R8" s="26">
        <v>42058.84652777778</v>
      </c>
      <c r="S8" s="23" t="s">
        <v>63</v>
      </c>
      <c r="T8" s="26">
        <v>42058.84652777778</v>
      </c>
      <c r="U8" s="26">
        <v>42059.333333333336</v>
      </c>
      <c r="V8" s="23"/>
      <c r="W8" s="27">
        <v>42036</v>
      </c>
      <c r="X8" s="27">
        <v>42036</v>
      </c>
      <c r="Y8" s="28"/>
      <c r="Z8" s="2" t="s">
        <v>59</v>
      </c>
      <c r="AA8" s="2" t="s">
        <v>59</v>
      </c>
      <c r="AB8" s="2" t="s">
        <v>59</v>
      </c>
      <c r="AC8" s="2" t="s">
        <v>59</v>
      </c>
      <c r="AD8" s="2" t="s">
        <v>59</v>
      </c>
      <c r="AE8" s="29" t="str">
        <f>VLOOKUP(F8,[1]List!$I$4:$J$18,2,FALSE)</f>
        <v>運用</v>
      </c>
      <c r="AF8" s="29" t="str">
        <f>VLOOKUP(F8,[1]List!$I$4:$K$18,3,FALSE)</f>
        <v>TSIS</v>
      </c>
      <c r="AG8" s="30" t="str">
        <f t="shared" ref="AG8:AG71" si="0">CONCATENATE(AE8,AF8,W8)</f>
        <v>運用TSIS42036</v>
      </c>
      <c r="AI8" s="29" t="str">
        <f t="shared" ref="AI8:AI71" si="1">MID(B8, 7,5)</f>
        <v>00001</v>
      </c>
    </row>
    <row r="9" spans="1:36" s="31" customFormat="1" hidden="1">
      <c r="A9" s="28"/>
      <c r="B9" s="21" t="s">
        <v>64</v>
      </c>
      <c r="C9" s="21" t="s">
        <v>65</v>
      </c>
      <c r="D9" s="23" t="s">
        <v>66</v>
      </c>
      <c r="E9" s="23" t="s">
        <v>56</v>
      </c>
      <c r="F9" s="23" t="s">
        <v>67</v>
      </c>
      <c r="G9" s="23" t="s">
        <v>58</v>
      </c>
      <c r="H9" s="24" t="s">
        <v>58</v>
      </c>
      <c r="I9" s="23" t="s">
        <v>68</v>
      </c>
      <c r="J9" s="23" t="s">
        <v>69</v>
      </c>
      <c r="K9" s="21" t="s">
        <v>61</v>
      </c>
      <c r="L9" s="25">
        <v>42058</v>
      </c>
      <c r="M9" s="23" t="s">
        <v>70</v>
      </c>
      <c r="N9" s="25">
        <v>42058</v>
      </c>
      <c r="O9" s="23" t="s">
        <v>63</v>
      </c>
      <c r="P9" s="26">
        <v>42058.523611111108</v>
      </c>
      <c r="Q9" s="26">
        <v>42058.537499999999</v>
      </c>
      <c r="R9" s="26">
        <v>42058.537499999999</v>
      </c>
      <c r="S9" s="23" t="s">
        <v>71</v>
      </c>
      <c r="T9" s="26">
        <v>42061.362500000003</v>
      </c>
      <c r="U9" s="26">
        <v>42061.438888888886</v>
      </c>
      <c r="V9" s="23"/>
      <c r="W9" s="27">
        <v>42036</v>
      </c>
      <c r="X9" s="27">
        <v>42036</v>
      </c>
      <c r="Y9" s="28"/>
      <c r="Z9" s="2" t="s">
        <v>59</v>
      </c>
      <c r="AA9" s="2" t="s">
        <v>59</v>
      </c>
      <c r="AB9" s="2" t="s">
        <v>59</v>
      </c>
      <c r="AC9" s="2" t="s">
        <v>59</v>
      </c>
      <c r="AD9" s="2" t="s">
        <v>59</v>
      </c>
      <c r="AE9" s="29" t="str">
        <f>VLOOKUP(F9,[1]List!$I$4:$J$18,2,FALSE)</f>
        <v>保守</v>
      </c>
      <c r="AF9" s="29" t="str">
        <f>VLOOKUP(F9,[1]List!$I$4:$K$18,3,FALSE)</f>
        <v>ISD</v>
      </c>
      <c r="AG9" s="30" t="str">
        <f t="shared" si="0"/>
        <v>保守ISD42036</v>
      </c>
      <c r="AH9" s="29"/>
      <c r="AI9" s="29" t="str">
        <f t="shared" si="1"/>
        <v>00002</v>
      </c>
      <c r="AJ9" s="29"/>
    </row>
    <row r="10" spans="1:36" s="29" customFormat="1" ht="36" hidden="1">
      <c r="B10" s="21" t="s">
        <v>72</v>
      </c>
      <c r="C10" s="21" t="s">
        <v>73</v>
      </c>
      <c r="D10" s="23" t="s">
        <v>74</v>
      </c>
      <c r="E10" s="23" t="s">
        <v>56</v>
      </c>
      <c r="F10" s="23" t="s">
        <v>75</v>
      </c>
      <c r="G10" s="23" t="s">
        <v>76</v>
      </c>
      <c r="H10" s="23" t="s">
        <v>77</v>
      </c>
      <c r="I10" s="23" t="s">
        <v>59</v>
      </c>
      <c r="J10" s="23" t="s">
        <v>78</v>
      </c>
      <c r="K10" s="21" t="s">
        <v>61</v>
      </c>
      <c r="L10" s="25">
        <v>42059</v>
      </c>
      <c r="M10" s="23" t="s">
        <v>70</v>
      </c>
      <c r="N10" s="25">
        <v>42059</v>
      </c>
      <c r="O10" s="23" t="s">
        <v>63</v>
      </c>
      <c r="P10" s="26">
        <v>42059.648611111108</v>
      </c>
      <c r="Q10" s="26">
        <v>42059.648611111108</v>
      </c>
      <c r="R10" s="26">
        <v>42059.647916666669</v>
      </c>
      <c r="S10" s="23" t="s">
        <v>71</v>
      </c>
      <c r="T10" s="26">
        <v>42059.647916666669</v>
      </c>
      <c r="U10" s="26">
        <v>42059.724999999999</v>
      </c>
      <c r="V10" s="23"/>
      <c r="W10" s="27">
        <v>42036</v>
      </c>
      <c r="X10" s="27">
        <v>42036</v>
      </c>
      <c r="Y10" s="28"/>
      <c r="Z10" s="2" t="s">
        <v>59</v>
      </c>
      <c r="AA10" s="2" t="s">
        <v>59</v>
      </c>
      <c r="AB10" s="2" t="s">
        <v>59</v>
      </c>
      <c r="AC10" s="2" t="s">
        <v>59</v>
      </c>
      <c r="AD10" s="2" t="s">
        <v>59</v>
      </c>
      <c r="AE10" s="29" t="str">
        <f>VLOOKUP(F10,[1]List!$I$4:$J$18,2,FALSE)</f>
        <v>運用</v>
      </c>
      <c r="AF10" s="29" t="str">
        <f>VLOOKUP(F10,[1]List!$I$4:$K$18,3,FALSE)</f>
        <v>TSIS</v>
      </c>
      <c r="AG10" s="30" t="str">
        <f t="shared" si="0"/>
        <v>運用TSIS42036</v>
      </c>
      <c r="AI10" s="29" t="str">
        <f t="shared" si="1"/>
        <v>00003</v>
      </c>
    </row>
    <row r="11" spans="1:36" s="29" customFormat="1" hidden="1">
      <c r="B11" s="21" t="s">
        <v>79</v>
      </c>
      <c r="C11" s="21" t="s">
        <v>65</v>
      </c>
      <c r="D11" s="23" t="s">
        <v>80</v>
      </c>
      <c r="E11" s="23" t="s">
        <v>3</v>
      </c>
      <c r="F11" s="23" t="s">
        <v>81</v>
      </c>
      <c r="G11" s="23"/>
      <c r="H11" s="23"/>
      <c r="I11" s="23" t="s">
        <v>59</v>
      </c>
      <c r="J11" s="23" t="s">
        <v>60</v>
      </c>
      <c r="K11" s="21" t="s">
        <v>61</v>
      </c>
      <c r="L11" s="25">
        <v>42060</v>
      </c>
      <c r="M11" s="23" t="s">
        <v>82</v>
      </c>
      <c r="N11" s="25">
        <v>42060</v>
      </c>
      <c r="O11" s="23" t="s">
        <v>63</v>
      </c>
      <c r="P11" s="26">
        <v>42060.724305555559</v>
      </c>
      <c r="Q11" s="26">
        <v>42060.724305555559</v>
      </c>
      <c r="R11" s="26">
        <v>42060.724305555559</v>
      </c>
      <c r="S11" s="23" t="s">
        <v>83</v>
      </c>
      <c r="T11" s="26">
        <v>42061.531944444447</v>
      </c>
      <c r="U11" s="26">
        <v>42062.385416666664</v>
      </c>
      <c r="V11" s="23"/>
      <c r="W11" s="27">
        <v>42036</v>
      </c>
      <c r="X11" s="27">
        <v>42036</v>
      </c>
      <c r="Y11" s="28"/>
      <c r="Z11" s="2" t="s">
        <v>59</v>
      </c>
      <c r="AA11" s="2" t="s">
        <v>59</v>
      </c>
      <c r="AB11" s="2" t="s">
        <v>59</v>
      </c>
      <c r="AC11" s="2" t="s">
        <v>59</v>
      </c>
      <c r="AD11" s="2" t="s">
        <v>59</v>
      </c>
      <c r="AE11" s="29" t="str">
        <f>VLOOKUP(F11,[1]List!$I$4:$J$18,2,FALSE)</f>
        <v>運用</v>
      </c>
      <c r="AF11" s="29" t="str">
        <f>VLOOKUP(F11,[1]List!$I$4:$K$18,3,FALSE)</f>
        <v>TSIS</v>
      </c>
      <c r="AG11" s="30" t="str">
        <f t="shared" si="0"/>
        <v>運用TSIS42036</v>
      </c>
      <c r="AI11" s="29" t="str">
        <f t="shared" si="1"/>
        <v>00007</v>
      </c>
    </row>
    <row r="12" spans="1:36" s="29" customFormat="1" hidden="1">
      <c r="B12" s="21" t="s">
        <v>84</v>
      </c>
      <c r="C12" s="21" t="s">
        <v>85</v>
      </c>
      <c r="D12" s="23" t="s">
        <v>86</v>
      </c>
      <c r="E12" s="23" t="s">
        <v>56</v>
      </c>
      <c r="F12" s="23" t="s">
        <v>87</v>
      </c>
      <c r="G12" s="23" t="s">
        <v>58</v>
      </c>
      <c r="H12" s="24" t="s">
        <v>58</v>
      </c>
      <c r="I12" s="23" t="s">
        <v>88</v>
      </c>
      <c r="J12" s="23" t="s">
        <v>69</v>
      </c>
      <c r="K12" s="21" t="s">
        <v>61</v>
      </c>
      <c r="L12" s="25">
        <v>42060</v>
      </c>
      <c r="M12" s="23" t="s">
        <v>89</v>
      </c>
      <c r="N12" s="25">
        <v>42061</v>
      </c>
      <c r="O12" s="23" t="s">
        <v>82</v>
      </c>
      <c r="P12" s="26">
        <v>42061.491666666669</v>
      </c>
      <c r="Q12" s="26">
        <v>42061.573611111111</v>
      </c>
      <c r="R12" s="26">
        <v>42061.57708333333</v>
      </c>
      <c r="S12" s="23" t="s">
        <v>90</v>
      </c>
      <c r="T12" s="26">
        <v>42062.567361111112</v>
      </c>
      <c r="U12" s="26">
        <v>42062.690972222219</v>
      </c>
      <c r="V12" s="23"/>
      <c r="W12" s="27">
        <v>42036</v>
      </c>
      <c r="X12" s="27">
        <v>42036</v>
      </c>
      <c r="Y12" s="28"/>
      <c r="Z12" s="2" t="s">
        <v>59</v>
      </c>
      <c r="AA12" s="2" t="s">
        <v>59</v>
      </c>
      <c r="AB12" s="2" t="s">
        <v>59</v>
      </c>
      <c r="AC12" s="2" t="s">
        <v>59</v>
      </c>
      <c r="AD12" s="2" t="s">
        <v>59</v>
      </c>
      <c r="AE12" s="29" t="str">
        <f>VLOOKUP(F12,[1]List!$I$4:$J$18,2,FALSE)</f>
        <v>保守</v>
      </c>
      <c r="AF12" s="29" t="str">
        <f>VLOOKUP(F12,[1]List!$I$4:$K$18,3,FALSE)</f>
        <v>ISD</v>
      </c>
      <c r="AG12" s="30" t="str">
        <f t="shared" si="0"/>
        <v>保守ISD42036</v>
      </c>
      <c r="AI12" s="29" t="str">
        <f t="shared" si="1"/>
        <v>00008</v>
      </c>
    </row>
    <row r="13" spans="1:36" s="29" customFormat="1" hidden="1">
      <c r="B13" s="21" t="s">
        <v>91</v>
      </c>
      <c r="C13" s="21" t="s">
        <v>85</v>
      </c>
      <c r="D13" s="23" t="s">
        <v>92</v>
      </c>
      <c r="E13" s="23" t="s">
        <v>56</v>
      </c>
      <c r="F13" s="23" t="s">
        <v>93</v>
      </c>
      <c r="G13" s="23"/>
      <c r="H13" s="23"/>
      <c r="I13" s="23" t="s">
        <v>58</v>
      </c>
      <c r="J13" s="23" t="s">
        <v>60</v>
      </c>
      <c r="K13" s="21" t="s">
        <v>61</v>
      </c>
      <c r="L13" s="25">
        <v>42062</v>
      </c>
      <c r="M13" s="23" t="s">
        <v>94</v>
      </c>
      <c r="N13" s="25">
        <v>42058</v>
      </c>
      <c r="O13" s="23" t="s">
        <v>63</v>
      </c>
      <c r="P13" s="26">
        <v>42062.67291666667</v>
      </c>
      <c r="Q13" s="26">
        <v>42062.681944444441</v>
      </c>
      <c r="R13" s="26">
        <v>42062.695138888892</v>
      </c>
      <c r="S13" s="23" t="s">
        <v>95</v>
      </c>
      <c r="T13" s="26">
        <v>42062.695138888892</v>
      </c>
      <c r="U13" s="26">
        <v>42062.715277777781</v>
      </c>
      <c r="V13" s="23"/>
      <c r="W13" s="27">
        <v>42036</v>
      </c>
      <c r="X13" s="27">
        <v>42036</v>
      </c>
      <c r="Y13" s="28"/>
      <c r="Z13" s="2" t="s">
        <v>59</v>
      </c>
      <c r="AA13" s="2" t="s">
        <v>59</v>
      </c>
      <c r="AB13" s="2" t="s">
        <v>59</v>
      </c>
      <c r="AC13" s="2" t="s">
        <v>59</v>
      </c>
      <c r="AD13" s="2" t="s">
        <v>59</v>
      </c>
      <c r="AE13" s="29" t="str">
        <f>VLOOKUP(F13,[1]List!$I$4:$J$18,2,FALSE)</f>
        <v>運用</v>
      </c>
      <c r="AF13" s="29" t="str">
        <f>VLOOKUP(F13,[1]List!$I$4:$K$18,3,FALSE)</f>
        <v>TSIS</v>
      </c>
      <c r="AG13" s="30" t="str">
        <f t="shared" si="0"/>
        <v>運用TSIS42036</v>
      </c>
      <c r="AI13" s="29" t="str">
        <f t="shared" si="1"/>
        <v>00012</v>
      </c>
    </row>
    <row r="14" spans="1:36" s="29" customFormat="1" hidden="1">
      <c r="B14" s="21" t="s">
        <v>96</v>
      </c>
      <c r="C14" s="21" t="s">
        <v>73</v>
      </c>
      <c r="D14" s="23" t="s">
        <v>97</v>
      </c>
      <c r="E14" s="23" t="s">
        <v>56</v>
      </c>
      <c r="F14" s="23" t="s">
        <v>98</v>
      </c>
      <c r="G14" s="23"/>
      <c r="H14" s="23"/>
      <c r="I14" s="23" t="s">
        <v>58</v>
      </c>
      <c r="J14" s="23" t="s">
        <v>60</v>
      </c>
      <c r="K14" s="21" t="s">
        <v>61</v>
      </c>
      <c r="L14" s="25">
        <v>42059</v>
      </c>
      <c r="M14" s="23" t="s">
        <v>62</v>
      </c>
      <c r="N14" s="25">
        <v>42059</v>
      </c>
      <c r="O14" s="23" t="s">
        <v>63</v>
      </c>
      <c r="P14" s="26">
        <v>42059.65</v>
      </c>
      <c r="Q14" s="26">
        <v>42059.65</v>
      </c>
      <c r="R14" s="26">
        <v>42062.536805555559</v>
      </c>
      <c r="S14" s="23" t="s">
        <v>71</v>
      </c>
      <c r="T14" s="26">
        <v>42066.684027777781</v>
      </c>
      <c r="U14" s="26">
        <v>42066.684027777781</v>
      </c>
      <c r="V14" s="23"/>
      <c r="W14" s="27">
        <v>42036</v>
      </c>
      <c r="X14" s="27">
        <v>42064</v>
      </c>
      <c r="Y14" s="28"/>
      <c r="Z14" s="2" t="s">
        <v>59</v>
      </c>
      <c r="AA14" s="2" t="s">
        <v>59</v>
      </c>
      <c r="AB14" s="2" t="s">
        <v>59</v>
      </c>
      <c r="AC14" s="2" t="s">
        <v>59</v>
      </c>
      <c r="AD14" s="2" t="s">
        <v>59</v>
      </c>
      <c r="AE14" s="29" t="str">
        <f>VLOOKUP(F14,[1]List!$I$4:$J$18,2,FALSE)</f>
        <v>運用</v>
      </c>
      <c r="AF14" s="29" t="str">
        <f>VLOOKUP(F14,[1]List!$I$4:$K$18,3,FALSE)</f>
        <v>TSIS</v>
      </c>
      <c r="AG14" s="30" t="str">
        <f t="shared" si="0"/>
        <v>運用TSIS42036</v>
      </c>
      <c r="AI14" s="29" t="str">
        <f t="shared" si="1"/>
        <v>00004</v>
      </c>
    </row>
    <row r="15" spans="1:36" s="29" customFormat="1" hidden="1">
      <c r="B15" s="21" t="s">
        <v>99</v>
      </c>
      <c r="C15" s="21" t="s">
        <v>85</v>
      </c>
      <c r="D15" s="23" t="s">
        <v>100</v>
      </c>
      <c r="E15" s="23" t="s">
        <v>56</v>
      </c>
      <c r="F15" s="23" t="s">
        <v>98</v>
      </c>
      <c r="G15" s="23"/>
      <c r="H15" s="23"/>
      <c r="I15" s="23" t="s">
        <v>58</v>
      </c>
      <c r="J15" s="23" t="s">
        <v>60</v>
      </c>
      <c r="K15" s="21" t="s">
        <v>61</v>
      </c>
      <c r="L15" s="25">
        <v>42062</v>
      </c>
      <c r="M15" s="23" t="s">
        <v>101</v>
      </c>
      <c r="N15" s="25">
        <v>42062</v>
      </c>
      <c r="O15" s="23" t="s">
        <v>63</v>
      </c>
      <c r="P15" s="26">
        <v>42062.594444444447</v>
      </c>
      <c r="Q15" s="26">
        <v>42062.635416666664</v>
      </c>
      <c r="R15" s="26">
        <v>42062.635416666664</v>
      </c>
      <c r="S15" s="23" t="s">
        <v>95</v>
      </c>
      <c r="T15" s="26">
        <v>42066.498611111114</v>
      </c>
      <c r="U15" s="26">
        <v>42066.590277777781</v>
      </c>
      <c r="V15" s="23"/>
      <c r="W15" s="27">
        <v>42036</v>
      </c>
      <c r="X15" s="27">
        <v>42064</v>
      </c>
      <c r="Y15" s="28"/>
      <c r="Z15" s="2" t="s">
        <v>59</v>
      </c>
      <c r="AA15" s="2" t="s">
        <v>59</v>
      </c>
      <c r="AB15" s="2" t="s">
        <v>59</v>
      </c>
      <c r="AC15" s="2" t="s">
        <v>59</v>
      </c>
      <c r="AD15" s="2" t="s">
        <v>59</v>
      </c>
      <c r="AE15" s="29" t="str">
        <f>VLOOKUP(F15,[1]List!$I$4:$J$18,2,FALSE)</f>
        <v>運用</v>
      </c>
      <c r="AF15" s="29" t="str">
        <f>VLOOKUP(F15,[1]List!$I$4:$K$18,3,FALSE)</f>
        <v>TSIS</v>
      </c>
      <c r="AG15" s="30" t="str">
        <f t="shared" si="0"/>
        <v>運用TSIS42036</v>
      </c>
      <c r="AI15" s="29" t="str">
        <f t="shared" si="1"/>
        <v>00010</v>
      </c>
    </row>
    <row r="16" spans="1:36" s="29" customFormat="1" ht="24" hidden="1">
      <c r="B16" s="21" t="s">
        <v>102</v>
      </c>
      <c r="C16" s="21" t="s">
        <v>85</v>
      </c>
      <c r="D16" s="23" t="s">
        <v>103</v>
      </c>
      <c r="E16" s="23" t="s">
        <v>56</v>
      </c>
      <c r="F16" s="23" t="s">
        <v>93</v>
      </c>
      <c r="G16" s="23"/>
      <c r="H16" s="23"/>
      <c r="I16" s="23" t="s">
        <v>58</v>
      </c>
      <c r="J16" s="23" t="s">
        <v>60</v>
      </c>
      <c r="K16" s="21" t="s">
        <v>61</v>
      </c>
      <c r="L16" s="25">
        <v>42062</v>
      </c>
      <c r="M16" s="23" t="s">
        <v>101</v>
      </c>
      <c r="N16" s="25">
        <v>42062</v>
      </c>
      <c r="O16" s="23" t="s">
        <v>63</v>
      </c>
      <c r="P16" s="26">
        <v>42065.806944444441</v>
      </c>
      <c r="Q16" s="26">
        <v>42066.359027777777</v>
      </c>
      <c r="R16" s="26">
        <v>42066.359027777777</v>
      </c>
      <c r="S16" s="23" t="s">
        <v>95</v>
      </c>
      <c r="T16" s="26">
        <v>42066.438888888886</v>
      </c>
      <c r="U16" s="26">
        <v>42083.634027777778</v>
      </c>
      <c r="V16" s="23" t="s">
        <v>104</v>
      </c>
      <c r="W16" s="27">
        <v>42036</v>
      </c>
      <c r="X16" s="27">
        <v>42064</v>
      </c>
      <c r="Y16" s="28"/>
      <c r="Z16" s="2" t="s">
        <v>59</v>
      </c>
      <c r="AA16" s="2" t="s">
        <v>59</v>
      </c>
      <c r="AB16" s="2" t="s">
        <v>59</v>
      </c>
      <c r="AC16" s="2" t="s">
        <v>59</v>
      </c>
      <c r="AD16" s="2" t="s">
        <v>59</v>
      </c>
      <c r="AE16" s="29" t="str">
        <f>VLOOKUP(F16,[1]List!$I$4:$J$18,2,FALSE)</f>
        <v>運用</v>
      </c>
      <c r="AF16" s="29" t="str">
        <f>VLOOKUP(F16,[1]List!$I$4:$K$18,3,FALSE)</f>
        <v>TSIS</v>
      </c>
      <c r="AG16" s="30" t="str">
        <f t="shared" si="0"/>
        <v>運用TSIS42036</v>
      </c>
      <c r="AI16" s="29" t="str">
        <f t="shared" si="1"/>
        <v>00011</v>
      </c>
    </row>
    <row r="17" spans="2:35" s="29" customFormat="1" hidden="1">
      <c r="B17" s="21" t="s">
        <v>105</v>
      </c>
      <c r="C17" s="21" t="s">
        <v>85</v>
      </c>
      <c r="D17" s="23" t="s">
        <v>106</v>
      </c>
      <c r="E17" s="23" t="s">
        <v>56</v>
      </c>
      <c r="F17" s="23" t="s">
        <v>98</v>
      </c>
      <c r="G17" s="23"/>
      <c r="H17" s="23"/>
      <c r="I17" s="23" t="s">
        <v>58</v>
      </c>
      <c r="J17" s="23" t="s">
        <v>60</v>
      </c>
      <c r="K17" s="21" t="s">
        <v>61</v>
      </c>
      <c r="L17" s="25">
        <v>42065</v>
      </c>
      <c r="M17" s="23" t="s">
        <v>101</v>
      </c>
      <c r="N17" s="25">
        <v>42065</v>
      </c>
      <c r="O17" s="23" t="s">
        <v>82</v>
      </c>
      <c r="P17" s="26">
        <v>42065.754166666666</v>
      </c>
      <c r="Q17" s="26">
        <v>42066.429166666669</v>
      </c>
      <c r="R17" s="26">
        <v>42066.431944444441</v>
      </c>
      <c r="S17" s="23" t="s">
        <v>95</v>
      </c>
      <c r="T17" s="26">
        <v>42066.709027777775</v>
      </c>
      <c r="U17" s="26">
        <v>42067.349305555559</v>
      </c>
      <c r="V17" s="23"/>
      <c r="W17" s="27">
        <v>42036</v>
      </c>
      <c r="X17" s="27">
        <v>42064</v>
      </c>
      <c r="Y17" s="28"/>
      <c r="Z17" s="2" t="s">
        <v>59</v>
      </c>
      <c r="AA17" s="2" t="s">
        <v>59</v>
      </c>
      <c r="AB17" s="2" t="s">
        <v>59</v>
      </c>
      <c r="AC17" s="2" t="s">
        <v>59</v>
      </c>
      <c r="AD17" s="2" t="s">
        <v>59</v>
      </c>
      <c r="AE17" s="29" t="str">
        <f>VLOOKUP(F17,[1]List!$I$4:$J$18,2,FALSE)</f>
        <v>運用</v>
      </c>
      <c r="AF17" s="29" t="str">
        <f>VLOOKUP(F17,[1]List!$I$4:$K$18,3,FALSE)</f>
        <v>TSIS</v>
      </c>
      <c r="AG17" s="30" t="str">
        <f t="shared" si="0"/>
        <v>運用TSIS42036</v>
      </c>
      <c r="AI17" s="29" t="str">
        <f t="shared" si="1"/>
        <v>00013</v>
      </c>
    </row>
    <row r="18" spans="2:35" s="29" customFormat="1" hidden="1">
      <c r="B18" s="21" t="s">
        <v>107</v>
      </c>
      <c r="C18" s="21" t="s">
        <v>108</v>
      </c>
      <c r="D18" s="23" t="s">
        <v>109</v>
      </c>
      <c r="E18" s="23" t="s">
        <v>56</v>
      </c>
      <c r="F18" s="23" t="s">
        <v>93</v>
      </c>
      <c r="G18" s="23"/>
      <c r="H18" s="23"/>
      <c r="I18" s="23" t="s">
        <v>58</v>
      </c>
      <c r="J18" s="23" t="s">
        <v>60</v>
      </c>
      <c r="K18" s="21" t="s">
        <v>61</v>
      </c>
      <c r="L18" s="25">
        <v>42067</v>
      </c>
      <c r="M18" s="23" t="s">
        <v>101</v>
      </c>
      <c r="N18" s="25">
        <v>42062</v>
      </c>
      <c r="O18" s="23" t="s">
        <v>82</v>
      </c>
      <c r="P18" s="26">
        <v>42067.607638888891</v>
      </c>
      <c r="Q18" s="26">
        <v>42067.61041666667</v>
      </c>
      <c r="R18" s="26">
        <v>42067.593055555553</v>
      </c>
      <c r="S18" s="23" t="s">
        <v>110</v>
      </c>
      <c r="T18" s="26">
        <v>42067.685416666667</v>
      </c>
      <c r="U18" s="26">
        <v>42067.734027777777</v>
      </c>
      <c r="V18" s="23"/>
      <c r="W18" s="27">
        <v>42036</v>
      </c>
      <c r="X18" s="27">
        <v>42064</v>
      </c>
      <c r="Y18" s="28"/>
      <c r="Z18" s="2" t="s">
        <v>59</v>
      </c>
      <c r="AA18" s="2" t="s">
        <v>59</v>
      </c>
      <c r="AB18" s="2" t="s">
        <v>59</v>
      </c>
      <c r="AC18" s="2" t="s">
        <v>59</v>
      </c>
      <c r="AD18" s="2" t="s">
        <v>59</v>
      </c>
      <c r="AE18" s="29" t="str">
        <f>VLOOKUP(F18,[1]List!$I$4:$J$18,2,FALSE)</f>
        <v>運用</v>
      </c>
      <c r="AF18" s="29" t="str">
        <f>VLOOKUP(F18,[1]List!$I$4:$K$18,3,FALSE)</f>
        <v>TSIS</v>
      </c>
      <c r="AG18" s="30" t="str">
        <f t="shared" si="0"/>
        <v>運用TSIS42036</v>
      </c>
      <c r="AI18" s="29" t="str">
        <f t="shared" si="1"/>
        <v>00018</v>
      </c>
    </row>
    <row r="19" spans="2:35" s="29" customFormat="1" hidden="1">
      <c r="B19" s="21" t="s">
        <v>111</v>
      </c>
      <c r="C19" s="21" t="s">
        <v>54</v>
      </c>
      <c r="D19" s="23" t="s">
        <v>112</v>
      </c>
      <c r="E19" s="23" t="s">
        <v>56</v>
      </c>
      <c r="F19" s="23" t="s">
        <v>67</v>
      </c>
      <c r="G19" s="23" t="s">
        <v>58</v>
      </c>
      <c r="H19" s="24" t="s">
        <v>58</v>
      </c>
      <c r="I19" s="23" t="s">
        <v>113</v>
      </c>
      <c r="J19" s="23" t="s">
        <v>69</v>
      </c>
      <c r="K19" s="21" t="s">
        <v>61</v>
      </c>
      <c r="L19" s="25">
        <v>42059</v>
      </c>
      <c r="M19" s="23" t="s">
        <v>114</v>
      </c>
      <c r="N19" s="25">
        <v>42059</v>
      </c>
      <c r="O19" s="23" t="s">
        <v>63</v>
      </c>
      <c r="P19" s="26">
        <v>42060.495833333334</v>
      </c>
      <c r="Q19" s="26">
        <v>42060.544444444444</v>
      </c>
      <c r="R19" s="26">
        <v>42061.42083333333</v>
      </c>
      <c r="S19" s="23" t="s">
        <v>83</v>
      </c>
      <c r="T19" s="26">
        <v>42067.372916666667</v>
      </c>
      <c r="U19" s="26">
        <v>42067.422222222223</v>
      </c>
      <c r="V19" s="23"/>
      <c r="W19" s="27">
        <v>42064</v>
      </c>
      <c r="X19" s="27">
        <v>42064</v>
      </c>
      <c r="Y19" s="28"/>
      <c r="Z19" s="2" t="s">
        <v>59</v>
      </c>
      <c r="AA19" s="2" t="s">
        <v>59</v>
      </c>
      <c r="AB19" s="2" t="s">
        <v>59</v>
      </c>
      <c r="AC19" s="2" t="s">
        <v>59</v>
      </c>
      <c r="AD19" s="2" t="s">
        <v>59</v>
      </c>
      <c r="AE19" s="29" t="str">
        <f>VLOOKUP(F19,[1]List!$I$4:$J$18,2,FALSE)</f>
        <v>保守</v>
      </c>
      <c r="AF19" s="29" t="str">
        <f>VLOOKUP(F19,[1]List!$I$4:$K$18,3,FALSE)</f>
        <v>ISD</v>
      </c>
      <c r="AG19" s="30" t="str">
        <f t="shared" si="0"/>
        <v>保守ISD42064</v>
      </c>
      <c r="AI19" s="29" t="str">
        <f t="shared" si="1"/>
        <v>00005</v>
      </c>
    </row>
    <row r="20" spans="2:35" s="29" customFormat="1" hidden="1">
      <c r="B20" s="21" t="s">
        <v>115</v>
      </c>
      <c r="C20" s="21" t="s">
        <v>85</v>
      </c>
      <c r="D20" s="23" t="s">
        <v>116</v>
      </c>
      <c r="E20" s="23" t="s">
        <v>3</v>
      </c>
      <c r="F20" s="23" t="s">
        <v>117</v>
      </c>
      <c r="G20" s="23" t="s">
        <v>58</v>
      </c>
      <c r="H20" s="24" t="s">
        <v>58</v>
      </c>
      <c r="I20" s="23"/>
      <c r="J20" s="23" t="s">
        <v>69</v>
      </c>
      <c r="K20" s="21" t="s">
        <v>61</v>
      </c>
      <c r="L20" s="25">
        <v>42060</v>
      </c>
      <c r="M20" s="23" t="s">
        <v>82</v>
      </c>
      <c r="N20" s="25">
        <v>42060</v>
      </c>
      <c r="O20" s="23" t="s">
        <v>63</v>
      </c>
      <c r="P20" s="26">
        <v>42059.564583333333</v>
      </c>
      <c r="Q20" s="26">
        <v>42059.564583333333</v>
      </c>
      <c r="R20" s="26">
        <v>42059.564583333333</v>
      </c>
      <c r="S20" s="23" t="s">
        <v>95</v>
      </c>
      <c r="T20" s="26">
        <v>42066.4375</v>
      </c>
      <c r="U20" s="26">
        <v>42066.745833333334</v>
      </c>
      <c r="V20" s="23"/>
      <c r="W20" s="27">
        <v>42064</v>
      </c>
      <c r="X20" s="27">
        <v>42064</v>
      </c>
      <c r="Y20" s="28"/>
      <c r="Z20" s="2" t="s">
        <v>59</v>
      </c>
      <c r="AA20" s="2" t="s">
        <v>59</v>
      </c>
      <c r="AB20" s="2" t="s">
        <v>59</v>
      </c>
      <c r="AC20" s="2" t="s">
        <v>59</v>
      </c>
      <c r="AD20" s="2" t="s">
        <v>59</v>
      </c>
      <c r="AE20" s="29" t="str">
        <f>VLOOKUP(F20,[1]List!$I$4:$J$18,2,FALSE)</f>
        <v>保守</v>
      </c>
      <c r="AF20" s="29" t="str">
        <f>VLOOKUP(F20,[1]List!$I$4:$K$18,3,FALSE)</f>
        <v>TSIS</v>
      </c>
      <c r="AG20" s="30" t="str">
        <f t="shared" si="0"/>
        <v>保守TSIS42064</v>
      </c>
      <c r="AI20" s="29" t="str">
        <f t="shared" si="1"/>
        <v>00006</v>
      </c>
    </row>
    <row r="21" spans="2:35" s="29" customFormat="1" ht="24" hidden="1">
      <c r="B21" s="21" t="s">
        <v>118</v>
      </c>
      <c r="C21" s="21" t="s">
        <v>73</v>
      </c>
      <c r="D21" s="23" t="s">
        <v>119</v>
      </c>
      <c r="E21" s="23" t="s">
        <v>56</v>
      </c>
      <c r="F21" s="23" t="s">
        <v>120</v>
      </c>
      <c r="G21" s="23" t="s">
        <v>58</v>
      </c>
      <c r="H21" s="24" t="s">
        <v>58</v>
      </c>
      <c r="I21" s="23"/>
      <c r="J21" s="23" t="s">
        <v>69</v>
      </c>
      <c r="K21" s="21" t="s">
        <v>61</v>
      </c>
      <c r="L21" s="25">
        <v>42061</v>
      </c>
      <c r="M21" s="23" t="s">
        <v>82</v>
      </c>
      <c r="N21" s="25">
        <v>42068</v>
      </c>
      <c r="O21" s="23" t="s">
        <v>82</v>
      </c>
      <c r="P21" s="26">
        <v>42065.581250000003</v>
      </c>
      <c r="Q21" s="26">
        <v>42065.581250000003</v>
      </c>
      <c r="R21" s="26">
        <v>42065.581250000003</v>
      </c>
      <c r="S21" s="23" t="s">
        <v>83</v>
      </c>
      <c r="T21" s="26">
        <v>42069.57916666667</v>
      </c>
      <c r="U21" s="26">
        <v>42069.772222222222</v>
      </c>
      <c r="V21" s="23"/>
      <c r="W21" s="27">
        <v>42064</v>
      </c>
      <c r="X21" s="27">
        <v>42064</v>
      </c>
      <c r="Y21" s="28"/>
      <c r="Z21" s="2" t="s">
        <v>59</v>
      </c>
      <c r="AA21" s="2" t="s">
        <v>59</v>
      </c>
      <c r="AB21" s="2" t="s">
        <v>59</v>
      </c>
      <c r="AC21" s="2" t="s">
        <v>59</v>
      </c>
      <c r="AD21" s="2" t="s">
        <v>59</v>
      </c>
      <c r="AE21" s="29" t="str">
        <f>VLOOKUP(F21,[1]List!$I$4:$J$18,2,FALSE)</f>
        <v>保守</v>
      </c>
      <c r="AF21" s="29" t="str">
        <f>VLOOKUP(F21,[1]List!$I$4:$K$18,3,FALSE)</f>
        <v>TSIS</v>
      </c>
      <c r="AG21" s="30" t="str">
        <f t="shared" si="0"/>
        <v>保守TSIS42064</v>
      </c>
      <c r="AI21" s="29" t="str">
        <f t="shared" si="1"/>
        <v>00009</v>
      </c>
    </row>
    <row r="22" spans="2:35" s="29" customFormat="1" hidden="1">
      <c r="B22" s="21" t="s">
        <v>121</v>
      </c>
      <c r="C22" s="21" t="s">
        <v>85</v>
      </c>
      <c r="D22" s="23" t="s">
        <v>122</v>
      </c>
      <c r="E22" s="23" t="s">
        <v>56</v>
      </c>
      <c r="F22" s="23" t="s">
        <v>98</v>
      </c>
      <c r="G22" s="23"/>
      <c r="H22" s="23"/>
      <c r="I22" s="23" t="s">
        <v>58</v>
      </c>
      <c r="J22" s="23" t="s">
        <v>60</v>
      </c>
      <c r="K22" s="21" t="s">
        <v>61</v>
      </c>
      <c r="L22" s="25">
        <v>42075</v>
      </c>
      <c r="M22" s="23" t="s">
        <v>101</v>
      </c>
      <c r="N22" s="25">
        <v>42075</v>
      </c>
      <c r="O22" s="23" t="s">
        <v>63</v>
      </c>
      <c r="P22" s="26">
        <v>42075.449305555558</v>
      </c>
      <c r="Q22" s="26">
        <v>42075.489583333336</v>
      </c>
      <c r="R22" s="26">
        <v>42075.489583333336</v>
      </c>
      <c r="S22" s="23" t="s">
        <v>95</v>
      </c>
      <c r="T22" s="26">
        <v>42075.489583333336</v>
      </c>
      <c r="U22" s="26">
        <v>42075.530555555553</v>
      </c>
      <c r="V22" s="23"/>
      <c r="W22" s="27">
        <v>42064</v>
      </c>
      <c r="X22" s="27">
        <v>42064</v>
      </c>
      <c r="Y22" s="28"/>
      <c r="Z22" s="2" t="s">
        <v>59</v>
      </c>
      <c r="AA22" s="2" t="s">
        <v>59</v>
      </c>
      <c r="AB22" s="2" t="s">
        <v>59</v>
      </c>
      <c r="AC22" s="2" t="s">
        <v>59</v>
      </c>
      <c r="AD22" s="2" t="s">
        <v>59</v>
      </c>
      <c r="AE22" s="29" t="str">
        <f>VLOOKUP(F22,[1]List!$I$4:$J$18,2,FALSE)</f>
        <v>運用</v>
      </c>
      <c r="AF22" s="29" t="str">
        <f>VLOOKUP(F22,[1]List!$I$4:$K$18,3,FALSE)</f>
        <v>TSIS</v>
      </c>
      <c r="AG22" s="30" t="str">
        <f t="shared" si="0"/>
        <v>運用TSIS42064</v>
      </c>
      <c r="AI22" s="29" t="str">
        <f t="shared" si="1"/>
        <v>00014</v>
      </c>
    </row>
    <row r="23" spans="2:35" s="29" customFormat="1" hidden="1">
      <c r="B23" s="21" t="s">
        <v>123</v>
      </c>
      <c r="C23" s="21" t="s">
        <v>73</v>
      </c>
      <c r="D23" s="23" t="s">
        <v>124</v>
      </c>
      <c r="E23" s="23" t="s">
        <v>56</v>
      </c>
      <c r="F23" s="23" t="s">
        <v>67</v>
      </c>
      <c r="G23" s="23" t="s">
        <v>58</v>
      </c>
      <c r="H23" s="24" t="s">
        <v>58</v>
      </c>
      <c r="I23" s="23" t="s">
        <v>88</v>
      </c>
      <c r="J23" s="23" t="s">
        <v>60</v>
      </c>
      <c r="K23" s="21" t="s">
        <v>61</v>
      </c>
      <c r="L23" s="25">
        <v>42067</v>
      </c>
      <c r="M23" s="23" t="s">
        <v>125</v>
      </c>
      <c r="N23" s="25">
        <v>42072</v>
      </c>
      <c r="O23" s="23" t="s">
        <v>82</v>
      </c>
      <c r="P23" s="26">
        <v>42067.408333333333</v>
      </c>
      <c r="Q23" s="26">
        <v>42067.568749999999</v>
      </c>
      <c r="R23" s="26">
        <v>42069.62777777778</v>
      </c>
      <c r="S23" s="23" t="s">
        <v>83</v>
      </c>
      <c r="T23" s="26">
        <v>42083.448611111111</v>
      </c>
      <c r="U23" s="26">
        <v>42087.419444444444</v>
      </c>
      <c r="V23" s="23"/>
      <c r="W23" s="27">
        <v>42064</v>
      </c>
      <c r="X23" s="27">
        <v>42064</v>
      </c>
      <c r="Y23" s="28"/>
      <c r="Z23" s="2" t="s">
        <v>59</v>
      </c>
      <c r="AA23" s="2" t="s">
        <v>59</v>
      </c>
      <c r="AB23" s="2" t="s">
        <v>59</v>
      </c>
      <c r="AC23" s="2" t="s">
        <v>59</v>
      </c>
      <c r="AD23" s="2" t="s">
        <v>59</v>
      </c>
      <c r="AE23" s="29" t="str">
        <f>VLOOKUP(F23,[1]List!$I$4:$J$18,2,FALSE)</f>
        <v>保守</v>
      </c>
      <c r="AF23" s="29" t="str">
        <f>VLOOKUP(F23,[1]List!$I$4:$K$18,3,FALSE)</f>
        <v>ISD</v>
      </c>
      <c r="AG23" s="30" t="str">
        <f t="shared" si="0"/>
        <v>保守ISD42064</v>
      </c>
      <c r="AI23" s="29" t="str">
        <f t="shared" si="1"/>
        <v>00016</v>
      </c>
    </row>
    <row r="24" spans="2:35" s="29" customFormat="1" hidden="1">
      <c r="B24" s="21" t="s">
        <v>126</v>
      </c>
      <c r="C24" s="21" t="s">
        <v>85</v>
      </c>
      <c r="D24" s="23" t="s">
        <v>127</v>
      </c>
      <c r="E24" s="23" t="s">
        <v>3</v>
      </c>
      <c r="F24" s="23" t="s">
        <v>128</v>
      </c>
      <c r="G24" s="23"/>
      <c r="H24" s="23"/>
      <c r="I24" s="23" t="s">
        <v>59</v>
      </c>
      <c r="J24" s="23" t="s">
        <v>60</v>
      </c>
      <c r="K24" s="21" t="s">
        <v>61</v>
      </c>
      <c r="L24" s="25">
        <v>42067</v>
      </c>
      <c r="M24" s="23" t="s">
        <v>82</v>
      </c>
      <c r="N24" s="25">
        <v>42067</v>
      </c>
      <c r="O24" s="23" t="s">
        <v>82</v>
      </c>
      <c r="P24" s="26">
        <v>42067.702777777777</v>
      </c>
      <c r="Q24" s="26">
        <v>42067.702777777777</v>
      </c>
      <c r="R24" s="26">
        <v>42067.702777777777</v>
      </c>
      <c r="S24" s="23" t="s">
        <v>90</v>
      </c>
      <c r="T24" s="26">
        <v>42069.634722222225</v>
      </c>
      <c r="U24" s="26">
        <v>42069.63958333333</v>
      </c>
      <c r="V24" s="23"/>
      <c r="W24" s="27">
        <v>42064</v>
      </c>
      <c r="X24" s="27">
        <v>42064</v>
      </c>
      <c r="Y24" s="28"/>
      <c r="Z24" s="2" t="s">
        <v>59</v>
      </c>
      <c r="AA24" s="2" t="s">
        <v>59</v>
      </c>
      <c r="AB24" s="2" t="s">
        <v>59</v>
      </c>
      <c r="AC24" s="2" t="s">
        <v>59</v>
      </c>
      <c r="AD24" s="2" t="s">
        <v>59</v>
      </c>
      <c r="AE24" s="29" t="str">
        <f>VLOOKUP(F24,[1]List!$I$4:$J$18,2,FALSE)</f>
        <v>運用</v>
      </c>
      <c r="AF24" s="29" t="str">
        <f>VLOOKUP(F24,[1]List!$I$4:$K$18,3,FALSE)</f>
        <v>TSIS</v>
      </c>
      <c r="AG24" s="30" t="str">
        <f t="shared" si="0"/>
        <v>運用TSIS42064</v>
      </c>
      <c r="AI24" s="29" t="str">
        <f t="shared" si="1"/>
        <v>00017</v>
      </c>
    </row>
    <row r="25" spans="2:35" s="29" customFormat="1" ht="36" hidden="1">
      <c r="B25" s="21" t="s">
        <v>129</v>
      </c>
      <c r="C25" s="21" t="s">
        <v>85</v>
      </c>
      <c r="D25" s="23" t="s">
        <v>130</v>
      </c>
      <c r="E25" s="23" t="s">
        <v>56</v>
      </c>
      <c r="F25" s="23" t="s">
        <v>87</v>
      </c>
      <c r="G25" s="23" t="s">
        <v>58</v>
      </c>
      <c r="H25" s="24" t="s">
        <v>58</v>
      </c>
      <c r="I25" s="23"/>
      <c r="J25" s="23" t="s">
        <v>60</v>
      </c>
      <c r="K25" s="21" t="s">
        <v>61</v>
      </c>
      <c r="L25" s="25">
        <v>42072</v>
      </c>
      <c r="M25" s="23" t="s">
        <v>101</v>
      </c>
      <c r="N25" s="25">
        <v>42072</v>
      </c>
      <c r="O25" s="23" t="s">
        <v>82</v>
      </c>
      <c r="P25" s="26">
        <v>42073.488888888889</v>
      </c>
      <c r="Q25" s="26">
        <v>42073.51666666667</v>
      </c>
      <c r="R25" s="26">
        <v>42073.559027777781</v>
      </c>
      <c r="S25" s="23" t="s">
        <v>90</v>
      </c>
      <c r="T25" s="26">
        <v>42073.615277777775</v>
      </c>
      <c r="U25" s="26">
        <v>42074.477083333331</v>
      </c>
      <c r="V25" s="23" t="s">
        <v>131</v>
      </c>
      <c r="W25" s="27">
        <v>42064</v>
      </c>
      <c r="X25" s="27">
        <v>42064</v>
      </c>
      <c r="Y25" s="28"/>
      <c r="Z25" s="2" t="s">
        <v>59</v>
      </c>
      <c r="AA25" s="2" t="s">
        <v>59</v>
      </c>
      <c r="AB25" s="2" t="s">
        <v>59</v>
      </c>
      <c r="AC25" s="2" t="s">
        <v>59</v>
      </c>
      <c r="AD25" s="2" t="s">
        <v>59</v>
      </c>
      <c r="AE25" s="29" t="str">
        <f>VLOOKUP(F25,[1]List!$I$4:$J$18,2,FALSE)</f>
        <v>保守</v>
      </c>
      <c r="AF25" s="29" t="str">
        <f>VLOOKUP(F25,[1]List!$I$4:$K$18,3,FALSE)</f>
        <v>ISD</v>
      </c>
      <c r="AG25" s="30" t="str">
        <f t="shared" si="0"/>
        <v>保守ISD42064</v>
      </c>
      <c r="AI25" s="29" t="str">
        <f t="shared" si="1"/>
        <v>00021</v>
      </c>
    </row>
    <row r="26" spans="2:35" s="29" customFormat="1" hidden="1">
      <c r="B26" s="21" t="s">
        <v>132</v>
      </c>
      <c r="C26" s="21" t="s">
        <v>73</v>
      </c>
      <c r="D26" s="23" t="s">
        <v>133</v>
      </c>
      <c r="E26" s="23" t="s">
        <v>56</v>
      </c>
      <c r="F26" s="23" t="s">
        <v>67</v>
      </c>
      <c r="G26" s="23" t="s">
        <v>58</v>
      </c>
      <c r="H26" s="24" t="s">
        <v>58</v>
      </c>
      <c r="I26" s="23" t="s">
        <v>113</v>
      </c>
      <c r="J26" s="23" t="s">
        <v>60</v>
      </c>
      <c r="K26" s="21" t="s">
        <v>61</v>
      </c>
      <c r="L26" s="25">
        <v>42076</v>
      </c>
      <c r="M26" s="23" t="s">
        <v>134</v>
      </c>
      <c r="N26" s="25">
        <v>42076</v>
      </c>
      <c r="O26" s="23" t="s">
        <v>82</v>
      </c>
      <c r="P26" s="26">
        <v>42076.67083333333</v>
      </c>
      <c r="Q26" s="26">
        <v>42076.672222222223</v>
      </c>
      <c r="R26" s="26">
        <v>42079.397916666669</v>
      </c>
      <c r="S26" s="23" t="s">
        <v>83</v>
      </c>
      <c r="T26" s="26">
        <v>42081.368750000001</v>
      </c>
      <c r="U26" s="26">
        <v>42083.647916666669</v>
      </c>
      <c r="V26" s="23"/>
      <c r="W26" s="27">
        <v>42064</v>
      </c>
      <c r="X26" s="27">
        <v>42064</v>
      </c>
      <c r="Y26" s="28"/>
      <c r="Z26" s="2" t="s">
        <v>59</v>
      </c>
      <c r="AA26" s="2" t="s">
        <v>59</v>
      </c>
      <c r="AB26" s="2" t="s">
        <v>59</v>
      </c>
      <c r="AC26" s="2" t="s">
        <v>59</v>
      </c>
      <c r="AD26" s="2" t="s">
        <v>59</v>
      </c>
      <c r="AE26" s="29" t="str">
        <f>VLOOKUP(F26,[1]List!$I$4:$J$18,2,FALSE)</f>
        <v>保守</v>
      </c>
      <c r="AF26" s="29" t="str">
        <f>VLOOKUP(F26,[1]List!$I$4:$K$18,3,FALSE)</f>
        <v>ISD</v>
      </c>
      <c r="AG26" s="30" t="str">
        <f t="shared" si="0"/>
        <v>保守ISD42064</v>
      </c>
      <c r="AI26" s="29" t="str">
        <f t="shared" si="1"/>
        <v>00022</v>
      </c>
    </row>
    <row r="27" spans="2:35" s="29" customFormat="1" hidden="1">
      <c r="B27" s="21" t="s">
        <v>135</v>
      </c>
      <c r="C27" s="21" t="s">
        <v>85</v>
      </c>
      <c r="D27" s="23" t="s">
        <v>122</v>
      </c>
      <c r="E27" s="23" t="s">
        <v>56</v>
      </c>
      <c r="F27" s="23" t="s">
        <v>98</v>
      </c>
      <c r="G27" s="23"/>
      <c r="H27" s="23"/>
      <c r="I27" s="23" t="s">
        <v>58</v>
      </c>
      <c r="J27" s="23" t="s">
        <v>60</v>
      </c>
      <c r="K27" s="21" t="s">
        <v>61</v>
      </c>
      <c r="L27" s="25">
        <v>42079</v>
      </c>
      <c r="M27" s="23" t="s">
        <v>101</v>
      </c>
      <c r="N27" s="25">
        <v>42079</v>
      </c>
      <c r="O27" s="23" t="s">
        <v>82</v>
      </c>
      <c r="P27" s="26">
        <v>42079.414583333331</v>
      </c>
      <c r="Q27" s="26">
        <v>42079.416666666664</v>
      </c>
      <c r="R27" s="26">
        <v>42079.416666666664</v>
      </c>
      <c r="S27" s="23" t="s">
        <v>90</v>
      </c>
      <c r="T27" s="26">
        <v>42079.431250000001</v>
      </c>
      <c r="U27" s="26">
        <v>42079.581944444442</v>
      </c>
      <c r="V27" s="23"/>
      <c r="W27" s="27">
        <v>42064</v>
      </c>
      <c r="X27" s="27">
        <v>42064</v>
      </c>
      <c r="Y27" s="28"/>
      <c r="Z27" s="2" t="s">
        <v>59</v>
      </c>
      <c r="AA27" s="2" t="s">
        <v>59</v>
      </c>
      <c r="AB27" s="2" t="s">
        <v>59</v>
      </c>
      <c r="AC27" s="2" t="s">
        <v>59</v>
      </c>
      <c r="AD27" s="2" t="s">
        <v>59</v>
      </c>
      <c r="AE27" s="29" t="str">
        <f>VLOOKUP(F27,[1]List!$I$4:$J$18,2,FALSE)</f>
        <v>運用</v>
      </c>
      <c r="AF27" s="29" t="str">
        <f>VLOOKUP(F27,[1]List!$I$4:$K$18,3,FALSE)</f>
        <v>TSIS</v>
      </c>
      <c r="AG27" s="30" t="str">
        <f t="shared" si="0"/>
        <v>運用TSIS42064</v>
      </c>
      <c r="AI27" s="29" t="str">
        <f t="shared" si="1"/>
        <v>00023</v>
      </c>
    </row>
    <row r="28" spans="2:35" s="29" customFormat="1" hidden="1">
      <c r="B28" s="21" t="s">
        <v>136</v>
      </c>
      <c r="C28" s="21" t="s">
        <v>85</v>
      </c>
      <c r="D28" s="23" t="s">
        <v>137</v>
      </c>
      <c r="E28" s="23" t="s">
        <v>56</v>
      </c>
      <c r="F28" s="23" t="s">
        <v>98</v>
      </c>
      <c r="G28" s="23"/>
      <c r="H28" s="23"/>
      <c r="I28" s="23" t="s">
        <v>58</v>
      </c>
      <c r="J28" s="23" t="s">
        <v>60</v>
      </c>
      <c r="K28" s="21" t="s">
        <v>61</v>
      </c>
      <c r="L28" s="25">
        <v>42080</v>
      </c>
      <c r="M28" s="23" t="s">
        <v>101</v>
      </c>
      <c r="N28" s="25">
        <v>42080</v>
      </c>
      <c r="O28" s="23" t="s">
        <v>82</v>
      </c>
      <c r="P28" s="26">
        <v>42080.678472222222</v>
      </c>
      <c r="Q28" s="26">
        <v>42080.759722222225</v>
      </c>
      <c r="R28" s="26">
        <v>42081.44027777778</v>
      </c>
      <c r="S28" s="23" t="s">
        <v>95</v>
      </c>
      <c r="T28" s="26">
        <v>42081.527083333334</v>
      </c>
      <c r="U28" s="26">
        <v>42081.527083333334</v>
      </c>
      <c r="V28" s="23"/>
      <c r="W28" s="27">
        <v>42064</v>
      </c>
      <c r="X28" s="27">
        <v>42064</v>
      </c>
      <c r="Y28" s="28"/>
      <c r="Z28" s="2" t="s">
        <v>59</v>
      </c>
      <c r="AA28" s="2" t="s">
        <v>59</v>
      </c>
      <c r="AB28" s="2" t="s">
        <v>59</v>
      </c>
      <c r="AC28" s="2" t="s">
        <v>59</v>
      </c>
      <c r="AD28" s="2" t="s">
        <v>59</v>
      </c>
      <c r="AE28" s="29" t="str">
        <f>VLOOKUP(F28,[1]List!$I$4:$J$18,2,FALSE)</f>
        <v>運用</v>
      </c>
      <c r="AF28" s="29" t="str">
        <f>VLOOKUP(F28,[1]List!$I$4:$K$18,3,FALSE)</f>
        <v>TSIS</v>
      </c>
      <c r="AG28" s="30" t="str">
        <f t="shared" si="0"/>
        <v>運用TSIS42064</v>
      </c>
      <c r="AI28" s="29" t="str">
        <f t="shared" si="1"/>
        <v>00024</v>
      </c>
    </row>
    <row r="29" spans="2:35" s="29" customFormat="1" hidden="1">
      <c r="B29" s="21" t="s">
        <v>138</v>
      </c>
      <c r="C29" s="21" t="s">
        <v>85</v>
      </c>
      <c r="D29" s="23" t="s">
        <v>139</v>
      </c>
      <c r="E29" s="23" t="s">
        <v>56</v>
      </c>
      <c r="F29" s="32" t="s">
        <v>140</v>
      </c>
      <c r="G29" s="23" t="s">
        <v>58</v>
      </c>
      <c r="H29" s="24" t="s">
        <v>58</v>
      </c>
      <c r="I29" s="23" t="s">
        <v>59</v>
      </c>
      <c r="J29" s="23" t="s">
        <v>69</v>
      </c>
      <c r="K29" s="21" t="s">
        <v>61</v>
      </c>
      <c r="L29" s="25">
        <v>42081</v>
      </c>
      <c r="M29" s="23" t="s">
        <v>82</v>
      </c>
      <c r="N29" s="25">
        <v>42081</v>
      </c>
      <c r="O29" s="23" t="s">
        <v>82</v>
      </c>
      <c r="P29" s="26">
        <v>42081.657638888886</v>
      </c>
      <c r="Q29" s="26">
        <v>42081.657638888886</v>
      </c>
      <c r="R29" s="26">
        <v>42081.657638888886</v>
      </c>
      <c r="S29" s="23" t="s">
        <v>90</v>
      </c>
      <c r="T29" s="26">
        <v>42087.575694444444</v>
      </c>
      <c r="U29" s="26">
        <v>42087.575694444444</v>
      </c>
      <c r="V29" s="23"/>
      <c r="W29" s="27">
        <v>42064</v>
      </c>
      <c r="X29" s="27">
        <v>42064</v>
      </c>
      <c r="Y29" s="28"/>
      <c r="Z29" s="2" t="s">
        <v>59</v>
      </c>
      <c r="AA29" s="2" t="s">
        <v>59</v>
      </c>
      <c r="AB29" s="2" t="s">
        <v>59</v>
      </c>
      <c r="AC29" s="2" t="s">
        <v>59</v>
      </c>
      <c r="AD29" s="2" t="s">
        <v>59</v>
      </c>
      <c r="AE29" s="29" t="str">
        <f>VLOOKUP(F29,[1]List!$I$4:$J$18,2,FALSE)</f>
        <v>運用</v>
      </c>
      <c r="AF29" s="29" t="str">
        <f>VLOOKUP(F29,[1]List!$I$4:$K$18,3,FALSE)</f>
        <v>TSIS</v>
      </c>
      <c r="AG29" s="30" t="str">
        <f t="shared" si="0"/>
        <v>運用TSIS42064</v>
      </c>
      <c r="AI29" s="29" t="str">
        <f t="shared" si="1"/>
        <v>00027</v>
      </c>
    </row>
    <row r="30" spans="2:35" s="29" customFormat="1" ht="24" hidden="1">
      <c r="B30" s="21" t="s">
        <v>141</v>
      </c>
      <c r="C30" s="21" t="s">
        <v>142</v>
      </c>
      <c r="D30" s="23" t="s">
        <v>143</v>
      </c>
      <c r="E30" s="23" t="s">
        <v>56</v>
      </c>
      <c r="F30" s="23" t="s">
        <v>144</v>
      </c>
      <c r="G30" s="23" t="s">
        <v>145</v>
      </c>
      <c r="H30" s="23"/>
      <c r="I30" s="23" t="s">
        <v>59</v>
      </c>
      <c r="J30" s="23" t="s">
        <v>60</v>
      </c>
      <c r="K30" s="21" t="s">
        <v>61</v>
      </c>
      <c r="L30" s="25">
        <v>42081</v>
      </c>
      <c r="M30" s="23" t="s">
        <v>125</v>
      </c>
      <c r="N30" s="25">
        <v>42083</v>
      </c>
      <c r="O30" s="23" t="s">
        <v>82</v>
      </c>
      <c r="P30" s="26">
        <v>42083.484027777777</v>
      </c>
      <c r="Q30" s="26">
        <v>42083.84375</v>
      </c>
      <c r="R30" s="26">
        <v>42086.384027777778</v>
      </c>
      <c r="S30" s="23" t="s">
        <v>110</v>
      </c>
      <c r="T30" s="26">
        <v>42086.8</v>
      </c>
      <c r="U30" s="26">
        <v>42087</v>
      </c>
      <c r="V30" s="23"/>
      <c r="W30" s="27">
        <v>42064</v>
      </c>
      <c r="X30" s="27">
        <v>42064</v>
      </c>
      <c r="Y30" s="28"/>
      <c r="Z30" s="2" t="s">
        <v>59</v>
      </c>
      <c r="AA30" s="2" t="s">
        <v>59</v>
      </c>
      <c r="AB30" s="2" t="s">
        <v>59</v>
      </c>
      <c r="AC30" s="2" t="s">
        <v>59</v>
      </c>
      <c r="AD30" s="2" t="s">
        <v>59</v>
      </c>
      <c r="AE30" s="29" t="str">
        <f>VLOOKUP(F30,[1]List!$I$4:$J$18,2,FALSE)</f>
        <v>運用</v>
      </c>
      <c r="AF30" s="29" t="str">
        <f>VLOOKUP(F30,[1]List!$I$4:$K$18,3,FALSE)</f>
        <v>TSIS</v>
      </c>
      <c r="AG30" s="30" t="str">
        <f t="shared" si="0"/>
        <v>運用TSIS42064</v>
      </c>
      <c r="AI30" s="29" t="str">
        <f t="shared" si="1"/>
        <v>00028</v>
      </c>
    </row>
    <row r="31" spans="2:35" s="29" customFormat="1" hidden="1">
      <c r="B31" s="21" t="s">
        <v>146</v>
      </c>
      <c r="C31" s="21" t="s">
        <v>147</v>
      </c>
      <c r="D31" s="23" t="s">
        <v>148</v>
      </c>
      <c r="E31" s="23" t="s">
        <v>56</v>
      </c>
      <c r="F31" s="23" t="s">
        <v>67</v>
      </c>
      <c r="G31" s="23" t="s">
        <v>58</v>
      </c>
      <c r="H31" s="24" t="s">
        <v>58</v>
      </c>
      <c r="I31" s="23" t="s">
        <v>113</v>
      </c>
      <c r="J31" s="23" t="s">
        <v>60</v>
      </c>
      <c r="K31" s="21" t="s">
        <v>61</v>
      </c>
      <c r="L31" s="25">
        <v>42082</v>
      </c>
      <c r="M31" s="23" t="s">
        <v>70</v>
      </c>
      <c r="N31" s="25">
        <v>42082</v>
      </c>
      <c r="O31" s="23" t="s">
        <v>82</v>
      </c>
      <c r="P31" s="26">
        <v>42082.540277777778</v>
      </c>
      <c r="Q31" s="26">
        <v>42082.54791666667</v>
      </c>
      <c r="R31" s="26">
        <v>42082.568749999999</v>
      </c>
      <c r="S31" s="23" t="s">
        <v>83</v>
      </c>
      <c r="T31" s="26">
        <v>42083.424305555556</v>
      </c>
      <c r="U31" s="26">
        <v>42083.618750000001</v>
      </c>
      <c r="V31" s="23"/>
      <c r="W31" s="27">
        <v>42064</v>
      </c>
      <c r="X31" s="27">
        <v>42064</v>
      </c>
      <c r="Y31" s="28"/>
      <c r="Z31" s="2" t="s">
        <v>59</v>
      </c>
      <c r="AA31" s="2" t="s">
        <v>59</v>
      </c>
      <c r="AB31" s="2" t="s">
        <v>59</v>
      </c>
      <c r="AC31" s="2" t="s">
        <v>59</v>
      </c>
      <c r="AD31" s="2" t="s">
        <v>59</v>
      </c>
      <c r="AE31" s="29" t="str">
        <f>VLOOKUP(F31,[1]List!$I$4:$J$18,2,FALSE)</f>
        <v>保守</v>
      </c>
      <c r="AF31" s="29" t="str">
        <f>VLOOKUP(F31,[1]List!$I$4:$K$18,3,FALSE)</f>
        <v>ISD</v>
      </c>
      <c r="AG31" s="30" t="str">
        <f t="shared" si="0"/>
        <v>保守ISD42064</v>
      </c>
      <c r="AI31" s="29" t="str">
        <f t="shared" si="1"/>
        <v>00029</v>
      </c>
    </row>
    <row r="32" spans="2:35" s="29" customFormat="1" hidden="1">
      <c r="B32" s="21" t="s">
        <v>149</v>
      </c>
      <c r="C32" s="21" t="s">
        <v>85</v>
      </c>
      <c r="D32" s="23" t="s">
        <v>150</v>
      </c>
      <c r="E32" s="23" t="s">
        <v>3</v>
      </c>
      <c r="F32" s="23" t="s">
        <v>98</v>
      </c>
      <c r="G32" s="23"/>
      <c r="H32" s="23"/>
      <c r="I32" s="23" t="s">
        <v>58</v>
      </c>
      <c r="J32" s="23" t="s">
        <v>69</v>
      </c>
      <c r="K32" s="21" t="s">
        <v>61</v>
      </c>
      <c r="L32" s="25">
        <v>42082</v>
      </c>
      <c r="M32" s="23" t="s">
        <v>82</v>
      </c>
      <c r="N32" s="25">
        <v>42088</v>
      </c>
      <c r="O32" s="23" t="s">
        <v>82</v>
      </c>
      <c r="P32" s="26">
        <v>42082.668055555558</v>
      </c>
      <c r="Q32" s="26">
        <v>42082.668055555558</v>
      </c>
      <c r="R32" s="26">
        <v>42082.668055555558</v>
      </c>
      <c r="S32" s="23" t="s">
        <v>90</v>
      </c>
      <c r="T32" s="26">
        <v>42083.680555555555</v>
      </c>
      <c r="U32" s="26">
        <v>42083.680555555555</v>
      </c>
      <c r="V32" s="23"/>
      <c r="W32" s="27">
        <v>42064</v>
      </c>
      <c r="X32" s="27">
        <v>42064</v>
      </c>
      <c r="Y32" s="28"/>
      <c r="Z32" s="2" t="s">
        <v>59</v>
      </c>
      <c r="AA32" s="2" t="s">
        <v>59</v>
      </c>
      <c r="AB32" s="2" t="s">
        <v>59</v>
      </c>
      <c r="AC32" s="2" t="s">
        <v>59</v>
      </c>
      <c r="AD32" s="2" t="s">
        <v>59</v>
      </c>
      <c r="AE32" s="29" t="str">
        <f>VLOOKUP(F32,[1]List!$I$4:$J$18,2,FALSE)</f>
        <v>運用</v>
      </c>
      <c r="AF32" s="29" t="str">
        <f>VLOOKUP(F32,[1]List!$I$4:$K$18,3,FALSE)</f>
        <v>TSIS</v>
      </c>
      <c r="AG32" s="30" t="str">
        <f t="shared" si="0"/>
        <v>運用TSIS42064</v>
      </c>
      <c r="AI32" s="29" t="str">
        <f t="shared" si="1"/>
        <v>00030</v>
      </c>
    </row>
    <row r="33" spans="1:36" s="29" customFormat="1" hidden="1">
      <c r="A33" s="2"/>
      <c r="B33" s="21" t="s">
        <v>151</v>
      </c>
      <c r="C33" s="21" t="s">
        <v>108</v>
      </c>
      <c r="D33" s="23" t="s">
        <v>152</v>
      </c>
      <c r="E33" s="23" t="s">
        <v>56</v>
      </c>
      <c r="F33" s="23" t="s">
        <v>87</v>
      </c>
      <c r="G33" s="23" t="s">
        <v>58</v>
      </c>
      <c r="H33" s="24" t="s">
        <v>58</v>
      </c>
      <c r="I33" s="23" t="s">
        <v>68</v>
      </c>
      <c r="J33" s="23" t="s">
        <v>60</v>
      </c>
      <c r="K33" s="21" t="s">
        <v>61</v>
      </c>
      <c r="L33" s="25">
        <v>42083</v>
      </c>
      <c r="M33" s="23" t="s">
        <v>125</v>
      </c>
      <c r="N33" s="25">
        <v>42093</v>
      </c>
      <c r="O33" s="23" t="s">
        <v>82</v>
      </c>
      <c r="P33" s="26">
        <v>42087.545138888891</v>
      </c>
      <c r="Q33" s="26">
        <v>42087.551388888889</v>
      </c>
      <c r="R33" s="26">
        <v>42087.818749999999</v>
      </c>
      <c r="S33" s="23" t="s">
        <v>110</v>
      </c>
      <c r="T33" s="26">
        <v>42089.647222222222</v>
      </c>
      <c r="U33" s="26">
        <v>42089.647222222222</v>
      </c>
      <c r="V33" s="23"/>
      <c r="W33" s="27">
        <v>42064</v>
      </c>
      <c r="X33" s="27">
        <v>42064</v>
      </c>
      <c r="Y33" s="33"/>
      <c r="Z33" s="2" t="s">
        <v>59</v>
      </c>
      <c r="AA33" s="2" t="s">
        <v>59</v>
      </c>
      <c r="AB33" s="2" t="s">
        <v>59</v>
      </c>
      <c r="AC33" s="2" t="s">
        <v>59</v>
      </c>
      <c r="AD33" s="2" t="s">
        <v>59</v>
      </c>
      <c r="AE33" s="29" t="str">
        <f>VLOOKUP(F33,[1]List!$I$4:$J$18,2,FALSE)</f>
        <v>保守</v>
      </c>
      <c r="AF33" s="29" t="str">
        <f>VLOOKUP(F33,[1]List!$I$4:$K$18,3,FALSE)</f>
        <v>ISD</v>
      </c>
      <c r="AG33" s="30" t="str">
        <f t="shared" si="0"/>
        <v>保守ISD42064</v>
      </c>
      <c r="AI33" s="29" t="str">
        <f t="shared" si="1"/>
        <v>00032</v>
      </c>
    </row>
    <row r="34" spans="1:36" s="29" customFormat="1" hidden="1">
      <c r="A34" s="2"/>
      <c r="B34" s="21" t="s">
        <v>153</v>
      </c>
      <c r="C34" s="21" t="s">
        <v>154</v>
      </c>
      <c r="D34" s="23" t="s">
        <v>155</v>
      </c>
      <c r="E34" s="23" t="s">
        <v>3</v>
      </c>
      <c r="F34" s="23" t="s">
        <v>98</v>
      </c>
      <c r="G34" s="23"/>
      <c r="H34" s="23"/>
      <c r="I34" s="23" t="s">
        <v>58</v>
      </c>
      <c r="J34" s="23" t="s">
        <v>60</v>
      </c>
      <c r="K34" s="21" t="s">
        <v>61</v>
      </c>
      <c r="L34" s="25">
        <v>42088</v>
      </c>
      <c r="M34" s="23" t="s">
        <v>94</v>
      </c>
      <c r="N34" s="25">
        <v>42088</v>
      </c>
      <c r="O34" s="23" t="s">
        <v>82</v>
      </c>
      <c r="P34" s="26">
        <v>42088.754166666666</v>
      </c>
      <c r="Q34" s="26">
        <v>42088.765277777777</v>
      </c>
      <c r="R34" s="26">
        <v>42089.536111111112</v>
      </c>
      <c r="S34" s="23" t="s">
        <v>90</v>
      </c>
      <c r="T34" s="26">
        <v>42089.536111111112</v>
      </c>
      <c r="U34" s="26">
        <v>42089.720138888886</v>
      </c>
      <c r="V34" s="23"/>
      <c r="W34" s="27">
        <v>42064</v>
      </c>
      <c r="X34" s="27">
        <v>42064</v>
      </c>
      <c r="Y34" s="33"/>
      <c r="Z34" s="2" t="s">
        <v>59</v>
      </c>
      <c r="AA34" s="2" t="s">
        <v>59</v>
      </c>
      <c r="AB34" s="2" t="s">
        <v>59</v>
      </c>
      <c r="AC34" s="2" t="s">
        <v>59</v>
      </c>
      <c r="AD34" s="2" t="s">
        <v>59</v>
      </c>
      <c r="AE34" s="29" t="str">
        <f>VLOOKUP(F34,[1]List!$I$4:$J$18,2,FALSE)</f>
        <v>運用</v>
      </c>
      <c r="AF34" s="29" t="str">
        <f>VLOOKUP(F34,[1]List!$I$4:$K$18,3,FALSE)</f>
        <v>TSIS</v>
      </c>
      <c r="AG34" s="30" t="str">
        <f t="shared" si="0"/>
        <v>運用TSIS42064</v>
      </c>
      <c r="AI34" s="29" t="str">
        <f t="shared" si="1"/>
        <v>00034</v>
      </c>
    </row>
    <row r="35" spans="1:36" s="29" customFormat="1" hidden="1">
      <c r="A35" s="2"/>
      <c r="B35" s="21" t="s">
        <v>156</v>
      </c>
      <c r="C35" s="21" t="s">
        <v>54</v>
      </c>
      <c r="D35" s="23" t="s">
        <v>157</v>
      </c>
      <c r="E35" s="23" t="s">
        <v>56</v>
      </c>
      <c r="F35" s="23" t="s">
        <v>87</v>
      </c>
      <c r="G35" s="23" t="s">
        <v>58</v>
      </c>
      <c r="H35" s="24" t="s">
        <v>58</v>
      </c>
      <c r="I35" s="23" t="s">
        <v>158</v>
      </c>
      <c r="J35" s="23" t="s">
        <v>60</v>
      </c>
      <c r="K35" s="21" t="s">
        <v>61</v>
      </c>
      <c r="L35" s="25">
        <v>42089</v>
      </c>
      <c r="M35" s="23" t="s">
        <v>125</v>
      </c>
      <c r="N35" s="25">
        <v>42093</v>
      </c>
      <c r="O35" s="23" t="s">
        <v>82</v>
      </c>
      <c r="P35" s="26">
        <v>42093.867361111108</v>
      </c>
      <c r="Q35" s="26">
        <v>42093.875694444447</v>
      </c>
      <c r="R35" s="26">
        <v>42093.87777777778</v>
      </c>
      <c r="S35" s="23" t="s">
        <v>90</v>
      </c>
      <c r="T35" s="26">
        <v>42101.501388888886</v>
      </c>
      <c r="U35" s="26">
        <v>42102.603472222225</v>
      </c>
      <c r="V35" s="23"/>
      <c r="W35" s="27">
        <v>42064</v>
      </c>
      <c r="X35" s="27">
        <v>42064</v>
      </c>
      <c r="Y35" s="33"/>
      <c r="Z35" s="2" t="s">
        <v>59</v>
      </c>
      <c r="AA35" s="2" t="s">
        <v>59</v>
      </c>
      <c r="AB35" s="2" t="s">
        <v>59</v>
      </c>
      <c r="AC35" s="2" t="s">
        <v>59</v>
      </c>
      <c r="AD35" s="2" t="s">
        <v>59</v>
      </c>
      <c r="AE35" s="29" t="str">
        <f>VLOOKUP(F35,[1]List!$I$4:$J$18,2,FALSE)</f>
        <v>保守</v>
      </c>
      <c r="AF35" s="29" t="str">
        <f>VLOOKUP(F35,[1]List!$I$4:$K$18,3,FALSE)</f>
        <v>ISD</v>
      </c>
      <c r="AG35" s="30" t="str">
        <f t="shared" si="0"/>
        <v>保守ISD42064</v>
      </c>
      <c r="AI35" s="29" t="str">
        <f t="shared" si="1"/>
        <v>00035</v>
      </c>
    </row>
    <row r="36" spans="1:36" s="29" customFormat="1" hidden="1">
      <c r="A36" s="2"/>
      <c r="B36" s="21" t="s">
        <v>159</v>
      </c>
      <c r="C36" s="21" t="s">
        <v>108</v>
      </c>
      <c r="D36" s="23" t="s">
        <v>160</v>
      </c>
      <c r="E36" s="23" t="s">
        <v>56</v>
      </c>
      <c r="F36" s="23" t="s">
        <v>98</v>
      </c>
      <c r="G36" s="23"/>
      <c r="H36" s="23"/>
      <c r="I36" s="23" t="s">
        <v>58</v>
      </c>
      <c r="J36" s="23" t="s">
        <v>60</v>
      </c>
      <c r="K36" s="21" t="s">
        <v>61</v>
      </c>
      <c r="L36" s="25">
        <v>42090</v>
      </c>
      <c r="M36" s="23" t="s">
        <v>94</v>
      </c>
      <c r="N36" s="25">
        <v>42089</v>
      </c>
      <c r="O36" s="23" t="s">
        <v>82</v>
      </c>
      <c r="P36" s="26">
        <v>42090.438888888886</v>
      </c>
      <c r="Q36" s="26">
        <v>42090.463194444441</v>
      </c>
      <c r="R36" s="26">
        <v>42090.461111111108</v>
      </c>
      <c r="S36" s="23" t="s">
        <v>110</v>
      </c>
      <c r="T36" s="26">
        <v>42090.461111111108</v>
      </c>
      <c r="U36" s="26">
        <v>42090.595833333333</v>
      </c>
      <c r="V36" s="23"/>
      <c r="W36" s="27">
        <v>42064</v>
      </c>
      <c r="X36" s="27">
        <v>42064</v>
      </c>
      <c r="Y36" s="33"/>
      <c r="Z36" s="2" t="s">
        <v>59</v>
      </c>
      <c r="AA36" s="2" t="s">
        <v>59</v>
      </c>
      <c r="AB36" s="2" t="s">
        <v>59</v>
      </c>
      <c r="AC36" s="2" t="s">
        <v>59</v>
      </c>
      <c r="AD36" s="2" t="s">
        <v>59</v>
      </c>
      <c r="AE36" s="29" t="str">
        <f>VLOOKUP(F36,[1]List!$I$4:$J$18,2,FALSE)</f>
        <v>運用</v>
      </c>
      <c r="AF36" s="29" t="str">
        <f>VLOOKUP(F36,[1]List!$I$4:$K$18,3,FALSE)</f>
        <v>TSIS</v>
      </c>
      <c r="AG36" s="30" t="str">
        <f t="shared" si="0"/>
        <v>運用TSIS42064</v>
      </c>
      <c r="AI36" s="29" t="str">
        <f t="shared" si="1"/>
        <v>00036</v>
      </c>
    </row>
    <row r="37" spans="1:36" s="29" customFormat="1" hidden="1">
      <c r="A37" s="2"/>
      <c r="B37" s="21" t="s">
        <v>161</v>
      </c>
      <c r="C37" s="21" t="s">
        <v>73</v>
      </c>
      <c r="D37" s="23" t="s">
        <v>162</v>
      </c>
      <c r="E37" s="23" t="s">
        <v>56</v>
      </c>
      <c r="F37" s="23" t="s">
        <v>67</v>
      </c>
      <c r="G37" s="23" t="s">
        <v>58</v>
      </c>
      <c r="H37" s="24" t="s">
        <v>58</v>
      </c>
      <c r="I37" s="23" t="s">
        <v>113</v>
      </c>
      <c r="J37" s="23" t="s">
        <v>60</v>
      </c>
      <c r="K37" s="21" t="s">
        <v>61</v>
      </c>
      <c r="L37" s="25">
        <v>42095</v>
      </c>
      <c r="M37" s="23" t="s">
        <v>125</v>
      </c>
      <c r="N37" s="25">
        <v>42107</v>
      </c>
      <c r="O37" s="23" t="s">
        <v>82</v>
      </c>
      <c r="P37" s="26">
        <v>42100.824305555558</v>
      </c>
      <c r="Q37" s="26">
        <v>42100.831250000003</v>
      </c>
      <c r="R37" s="26">
        <v>42101.549305555556</v>
      </c>
      <c r="S37" s="23" t="s">
        <v>83</v>
      </c>
      <c r="T37" s="26">
        <v>42103.591666666667</v>
      </c>
      <c r="U37" s="26">
        <v>42107.368055555555</v>
      </c>
      <c r="V37" s="23"/>
      <c r="W37" s="27">
        <v>42064</v>
      </c>
      <c r="X37" s="27">
        <v>42064</v>
      </c>
      <c r="Y37" s="33"/>
      <c r="Z37" s="2" t="s">
        <v>163</v>
      </c>
      <c r="AA37" s="2" t="s">
        <v>164</v>
      </c>
      <c r="AB37" s="2" t="s">
        <v>59</v>
      </c>
      <c r="AC37" s="2" t="s">
        <v>165</v>
      </c>
      <c r="AD37" s="2" t="s">
        <v>166</v>
      </c>
      <c r="AE37" s="29" t="str">
        <f>VLOOKUP(F37,[1]List!$I$4:$J$18,2,FALSE)</f>
        <v>保守</v>
      </c>
      <c r="AF37" s="29" t="str">
        <f>VLOOKUP(F37,[1]List!$I$4:$K$18,3,FALSE)</f>
        <v>ISD</v>
      </c>
      <c r="AG37" s="30" t="str">
        <f t="shared" si="0"/>
        <v>保守ISD42064</v>
      </c>
      <c r="AH37" s="2"/>
      <c r="AI37" s="29" t="str">
        <f t="shared" si="1"/>
        <v>00042</v>
      </c>
    </row>
    <row r="38" spans="1:36" s="29" customFormat="1" hidden="1">
      <c r="B38" s="21" t="s">
        <v>167</v>
      </c>
      <c r="C38" s="21" t="s">
        <v>73</v>
      </c>
      <c r="D38" s="23" t="s">
        <v>168</v>
      </c>
      <c r="E38" s="23" t="s">
        <v>56</v>
      </c>
      <c r="F38" s="23" t="s">
        <v>93</v>
      </c>
      <c r="G38" s="23"/>
      <c r="H38" s="23"/>
      <c r="I38" s="23" t="s">
        <v>58</v>
      </c>
      <c r="J38" s="23" t="s">
        <v>69</v>
      </c>
      <c r="K38" s="21" t="s">
        <v>61</v>
      </c>
      <c r="L38" s="25">
        <v>42066</v>
      </c>
      <c r="M38" s="23" t="s">
        <v>70</v>
      </c>
      <c r="N38" s="25">
        <v>42066</v>
      </c>
      <c r="O38" s="23" t="s">
        <v>82</v>
      </c>
      <c r="P38" s="26">
        <v>42066.785416666666</v>
      </c>
      <c r="Q38" s="26">
        <v>42066.814583333333</v>
      </c>
      <c r="R38" s="26">
        <v>42068.547222222223</v>
      </c>
      <c r="S38" s="23" t="s">
        <v>83</v>
      </c>
      <c r="T38" s="26">
        <v>42102.602083333331</v>
      </c>
      <c r="U38" s="26">
        <v>42102.79583333333</v>
      </c>
      <c r="V38" s="23"/>
      <c r="W38" s="27">
        <v>42064</v>
      </c>
      <c r="X38" s="27">
        <v>42095</v>
      </c>
      <c r="Y38" s="28"/>
      <c r="Z38" s="2" t="s">
        <v>59</v>
      </c>
      <c r="AA38" s="2" t="s">
        <v>59</v>
      </c>
      <c r="AB38" s="2" t="s">
        <v>59</v>
      </c>
      <c r="AC38" s="2" t="s">
        <v>59</v>
      </c>
      <c r="AD38" s="2" t="s">
        <v>59</v>
      </c>
      <c r="AE38" s="29" t="str">
        <f>VLOOKUP(F38,[1]List!$I$4:$J$18,2,FALSE)</f>
        <v>運用</v>
      </c>
      <c r="AF38" s="29" t="str">
        <f>VLOOKUP(F38,[1]List!$I$4:$K$18,3,FALSE)</f>
        <v>TSIS</v>
      </c>
      <c r="AG38" s="30" t="str">
        <f t="shared" si="0"/>
        <v>運用TSIS42064</v>
      </c>
      <c r="AI38" s="29" t="str">
        <f t="shared" si="1"/>
        <v>00015</v>
      </c>
    </row>
    <row r="39" spans="1:36" hidden="1">
      <c r="A39" s="29"/>
      <c r="B39" s="21" t="s">
        <v>169</v>
      </c>
      <c r="C39" s="21" t="s">
        <v>73</v>
      </c>
      <c r="D39" s="23" t="s">
        <v>170</v>
      </c>
      <c r="E39" s="23" t="s">
        <v>56</v>
      </c>
      <c r="F39" s="23" t="s">
        <v>81</v>
      </c>
      <c r="G39" s="23"/>
      <c r="H39" s="23"/>
      <c r="I39" s="23" t="s">
        <v>59</v>
      </c>
      <c r="J39" s="23" t="s">
        <v>60</v>
      </c>
      <c r="K39" s="21" t="s">
        <v>61</v>
      </c>
      <c r="L39" s="25">
        <v>42068</v>
      </c>
      <c r="M39" s="23" t="s">
        <v>62</v>
      </c>
      <c r="N39" s="25">
        <v>42068</v>
      </c>
      <c r="O39" s="23" t="s">
        <v>82</v>
      </c>
      <c r="P39" s="26">
        <v>42068.48333333333</v>
      </c>
      <c r="Q39" s="26">
        <v>42068.484027777777</v>
      </c>
      <c r="R39" s="26">
        <v>42068.569444444445</v>
      </c>
      <c r="S39" s="23" t="s">
        <v>83</v>
      </c>
      <c r="T39" s="26">
        <v>42069.605555555558</v>
      </c>
      <c r="U39" s="26">
        <v>42095.432638888888</v>
      </c>
      <c r="V39" s="23"/>
      <c r="W39" s="27">
        <v>42064</v>
      </c>
      <c r="X39" s="27">
        <v>42095</v>
      </c>
      <c r="Y39" s="28"/>
      <c r="Z39" s="2" t="s">
        <v>59</v>
      </c>
      <c r="AA39" s="2" t="s">
        <v>59</v>
      </c>
      <c r="AB39" s="2" t="s">
        <v>59</v>
      </c>
      <c r="AC39" s="2" t="s">
        <v>59</v>
      </c>
      <c r="AD39" s="2" t="s">
        <v>59</v>
      </c>
      <c r="AE39" s="29" t="str">
        <f>VLOOKUP(F39,[1]List!$I$4:$J$18,2,FALSE)</f>
        <v>運用</v>
      </c>
      <c r="AF39" s="29" t="str">
        <f>VLOOKUP(F39,[1]List!$I$4:$K$18,3,FALSE)</f>
        <v>TSIS</v>
      </c>
      <c r="AG39" s="30" t="str">
        <f t="shared" si="0"/>
        <v>運用TSIS42064</v>
      </c>
      <c r="AH39" s="29"/>
      <c r="AI39" s="29" t="str">
        <f t="shared" si="1"/>
        <v>00019</v>
      </c>
      <c r="AJ39" s="29"/>
    </row>
    <row r="40" spans="1:36" hidden="1">
      <c r="A40" s="29"/>
      <c r="B40" s="21" t="s">
        <v>171</v>
      </c>
      <c r="C40" s="21" t="s">
        <v>85</v>
      </c>
      <c r="D40" s="23" t="s">
        <v>172</v>
      </c>
      <c r="E40" s="23" t="s">
        <v>3</v>
      </c>
      <c r="F40" s="23" t="s">
        <v>98</v>
      </c>
      <c r="G40" s="23"/>
      <c r="H40" s="23"/>
      <c r="I40" s="23" t="s">
        <v>58</v>
      </c>
      <c r="J40" s="23" t="s">
        <v>60</v>
      </c>
      <c r="K40" s="21" t="s">
        <v>61</v>
      </c>
      <c r="L40" s="25">
        <v>42072</v>
      </c>
      <c r="M40" s="23" t="s">
        <v>94</v>
      </c>
      <c r="N40" s="25">
        <v>42072</v>
      </c>
      <c r="O40" s="23" t="s">
        <v>82</v>
      </c>
      <c r="P40" s="26">
        <v>42072.51666666667</v>
      </c>
      <c r="Q40" s="26">
        <v>42072.543749999997</v>
      </c>
      <c r="R40" s="26">
        <v>42072.526388888888</v>
      </c>
      <c r="S40" s="23" t="s">
        <v>82</v>
      </c>
      <c r="T40" s="26">
        <v>42097.557638888888</v>
      </c>
      <c r="U40" s="26">
        <v>42111.671527777777</v>
      </c>
      <c r="V40" s="23"/>
      <c r="W40" s="27">
        <v>42064</v>
      </c>
      <c r="X40" s="27">
        <v>42095</v>
      </c>
      <c r="Y40" s="28"/>
      <c r="Z40" s="2" t="s">
        <v>59</v>
      </c>
      <c r="AA40" s="2" t="s">
        <v>59</v>
      </c>
      <c r="AB40" s="2" t="s">
        <v>59</v>
      </c>
      <c r="AC40" s="2" t="s">
        <v>59</v>
      </c>
      <c r="AD40" s="2" t="s">
        <v>59</v>
      </c>
      <c r="AE40" s="29" t="str">
        <f>VLOOKUP(F40,[1]List!$I$4:$J$18,2,FALSE)</f>
        <v>運用</v>
      </c>
      <c r="AF40" s="29" t="str">
        <f>VLOOKUP(F40,[1]List!$I$4:$K$18,3,FALSE)</f>
        <v>TSIS</v>
      </c>
      <c r="AG40" s="30" t="str">
        <f t="shared" si="0"/>
        <v>運用TSIS42064</v>
      </c>
      <c r="AH40" s="29"/>
      <c r="AI40" s="29" t="str">
        <f t="shared" si="1"/>
        <v>00020</v>
      </c>
      <c r="AJ40" s="29"/>
    </row>
    <row r="41" spans="1:36" hidden="1">
      <c r="A41" s="29"/>
      <c r="B41" s="21" t="s">
        <v>173</v>
      </c>
      <c r="C41" s="21" t="s">
        <v>147</v>
      </c>
      <c r="D41" s="23" t="s">
        <v>174</v>
      </c>
      <c r="E41" s="23" t="s">
        <v>56</v>
      </c>
      <c r="F41" s="23" t="s">
        <v>87</v>
      </c>
      <c r="G41" s="23" t="s">
        <v>58</v>
      </c>
      <c r="H41" s="24" t="s">
        <v>58</v>
      </c>
      <c r="I41" s="23" t="s">
        <v>88</v>
      </c>
      <c r="J41" s="23" t="s">
        <v>69</v>
      </c>
      <c r="K41" s="21" t="s">
        <v>61</v>
      </c>
      <c r="L41" s="25">
        <v>42081</v>
      </c>
      <c r="M41" s="23" t="s">
        <v>134</v>
      </c>
      <c r="N41" s="25">
        <v>42090</v>
      </c>
      <c r="O41" s="23" t="s">
        <v>82</v>
      </c>
      <c r="P41" s="26">
        <v>42081.602083333331</v>
      </c>
      <c r="Q41" s="26">
        <v>42081.644444444442</v>
      </c>
      <c r="R41" s="26">
        <v>42081.685416666667</v>
      </c>
      <c r="S41" s="23" t="s">
        <v>110</v>
      </c>
      <c r="T41" s="26">
        <v>42087.775000000001</v>
      </c>
      <c r="U41" s="26">
        <v>42100.714583333334</v>
      </c>
      <c r="V41" s="23"/>
      <c r="W41" s="27">
        <v>42064</v>
      </c>
      <c r="X41" s="27">
        <v>42095</v>
      </c>
      <c r="Y41" s="28"/>
      <c r="Z41" s="2" t="s">
        <v>59</v>
      </c>
      <c r="AA41" s="2" t="s">
        <v>59</v>
      </c>
      <c r="AB41" s="2" t="s">
        <v>59</v>
      </c>
      <c r="AC41" s="2" t="s">
        <v>59</v>
      </c>
      <c r="AD41" s="2" t="s">
        <v>59</v>
      </c>
      <c r="AE41" s="29" t="str">
        <f>VLOOKUP(F41,[1]List!$I$4:$J$18,2,FALSE)</f>
        <v>保守</v>
      </c>
      <c r="AF41" s="29" t="str">
        <f>VLOOKUP(F41,[1]List!$I$4:$K$18,3,FALSE)</f>
        <v>ISD</v>
      </c>
      <c r="AG41" s="30" t="str">
        <f t="shared" si="0"/>
        <v>保守ISD42064</v>
      </c>
      <c r="AH41" s="29"/>
      <c r="AI41" s="29" t="str">
        <f t="shared" si="1"/>
        <v>00026</v>
      </c>
      <c r="AJ41" s="29"/>
    </row>
    <row r="42" spans="1:36" hidden="1">
      <c r="B42" s="21" t="s">
        <v>175</v>
      </c>
      <c r="C42" s="21" t="s">
        <v>154</v>
      </c>
      <c r="D42" s="23" t="s">
        <v>176</v>
      </c>
      <c r="E42" s="23" t="s">
        <v>56</v>
      </c>
      <c r="F42" s="23" t="s">
        <v>81</v>
      </c>
      <c r="G42" s="23" t="s">
        <v>177</v>
      </c>
      <c r="H42" s="23"/>
      <c r="I42" s="23" t="s">
        <v>59</v>
      </c>
      <c r="J42" s="23" t="s">
        <v>60</v>
      </c>
      <c r="K42" s="21" t="s">
        <v>61</v>
      </c>
      <c r="L42" s="25">
        <v>42087</v>
      </c>
      <c r="M42" s="23" t="s">
        <v>89</v>
      </c>
      <c r="N42" s="25">
        <v>42088</v>
      </c>
      <c r="O42" s="23" t="s">
        <v>82</v>
      </c>
      <c r="P42" s="26">
        <v>42087.868750000001</v>
      </c>
      <c r="Q42" s="26">
        <v>42087.883333333331</v>
      </c>
      <c r="R42" s="26">
        <v>42088.43472222222</v>
      </c>
      <c r="S42" s="23" t="s">
        <v>83</v>
      </c>
      <c r="T42" s="26">
        <v>42093.395833333336</v>
      </c>
      <c r="U42" s="26">
        <v>42095.423611111109</v>
      </c>
      <c r="V42" s="23"/>
      <c r="W42" s="27">
        <v>42064</v>
      </c>
      <c r="X42" s="27">
        <v>42095</v>
      </c>
      <c r="Z42" s="2" t="s">
        <v>59</v>
      </c>
      <c r="AA42" s="2" t="s">
        <v>59</v>
      </c>
      <c r="AB42" s="2" t="s">
        <v>59</v>
      </c>
      <c r="AC42" s="2" t="s">
        <v>59</v>
      </c>
      <c r="AD42" s="2" t="s">
        <v>59</v>
      </c>
      <c r="AE42" s="29" t="str">
        <f>VLOOKUP(F42,[1]List!$I$4:$J$18,2,FALSE)</f>
        <v>運用</v>
      </c>
      <c r="AF42" s="29" t="str">
        <f>VLOOKUP(F42,[1]List!$I$4:$K$18,3,FALSE)</f>
        <v>TSIS</v>
      </c>
      <c r="AG42" s="30" t="str">
        <f t="shared" si="0"/>
        <v>運用TSIS42064</v>
      </c>
      <c r="AH42" s="29"/>
      <c r="AI42" s="29" t="str">
        <f t="shared" si="1"/>
        <v>00033</v>
      </c>
      <c r="AJ42" s="29"/>
    </row>
    <row r="43" spans="1:36" ht="24" hidden="1">
      <c r="B43" s="21" t="s">
        <v>178</v>
      </c>
      <c r="C43" s="21" t="s">
        <v>85</v>
      </c>
      <c r="D43" s="23" t="s">
        <v>179</v>
      </c>
      <c r="E43" s="23" t="s">
        <v>56</v>
      </c>
      <c r="F43" s="23" t="s">
        <v>117</v>
      </c>
      <c r="G43" s="23" t="s">
        <v>58</v>
      </c>
      <c r="H43" s="24" t="s">
        <v>58</v>
      </c>
      <c r="I43" s="23" t="s">
        <v>158</v>
      </c>
      <c r="J43" s="23" t="s">
        <v>60</v>
      </c>
      <c r="K43" s="21" t="s">
        <v>61</v>
      </c>
      <c r="L43" s="25">
        <v>42090</v>
      </c>
      <c r="M43" s="23" t="s">
        <v>89</v>
      </c>
      <c r="N43" s="25">
        <v>42093</v>
      </c>
      <c r="O43" s="23" t="s">
        <v>82</v>
      </c>
      <c r="P43" s="26">
        <v>42090.651388888888</v>
      </c>
      <c r="Q43" s="26">
        <v>42093.396527777775</v>
      </c>
      <c r="R43" s="26">
        <v>42093.396527777775</v>
      </c>
      <c r="S43" s="23" t="s">
        <v>90</v>
      </c>
      <c r="T43" s="26">
        <v>42093</v>
      </c>
      <c r="U43" s="26">
        <v>42101.701388888891</v>
      </c>
      <c r="V43" s="23" t="s">
        <v>180</v>
      </c>
      <c r="W43" s="27">
        <v>42064</v>
      </c>
      <c r="X43" s="27">
        <v>42095</v>
      </c>
      <c r="Z43" s="2" t="s">
        <v>163</v>
      </c>
      <c r="AA43" s="2" t="s">
        <v>164</v>
      </c>
      <c r="AB43" s="2" t="s">
        <v>59</v>
      </c>
      <c r="AC43" s="2" t="s">
        <v>181</v>
      </c>
      <c r="AD43" s="2" t="s">
        <v>182</v>
      </c>
      <c r="AE43" s="29" t="str">
        <f>VLOOKUP(F43,[1]List!$I$4:$J$18,2,FALSE)</f>
        <v>保守</v>
      </c>
      <c r="AF43" s="29" t="str">
        <f>VLOOKUP(F43,[1]List!$I$4:$K$18,3,FALSE)</f>
        <v>TSIS</v>
      </c>
      <c r="AG43" s="30" t="str">
        <f t="shared" si="0"/>
        <v>保守TSIS42064</v>
      </c>
      <c r="AI43" s="29" t="str">
        <f t="shared" si="1"/>
        <v>00037</v>
      </c>
      <c r="AJ43" s="29"/>
    </row>
    <row r="44" spans="1:36" hidden="1">
      <c r="B44" s="21" t="s">
        <v>183</v>
      </c>
      <c r="C44" s="21" t="s">
        <v>73</v>
      </c>
      <c r="D44" s="23" t="s">
        <v>184</v>
      </c>
      <c r="E44" s="23" t="s">
        <v>3</v>
      </c>
      <c r="F44" s="23" t="s">
        <v>120</v>
      </c>
      <c r="G44" s="23" t="s">
        <v>58</v>
      </c>
      <c r="H44" s="24" t="s">
        <v>58</v>
      </c>
      <c r="I44" s="23"/>
      <c r="J44" s="23" t="s">
        <v>60</v>
      </c>
      <c r="K44" s="21" t="s">
        <v>61</v>
      </c>
      <c r="L44" s="25">
        <v>42094</v>
      </c>
      <c r="M44" s="23" t="s">
        <v>82</v>
      </c>
      <c r="N44" s="25">
        <v>42097</v>
      </c>
      <c r="O44" s="23" t="s">
        <v>82</v>
      </c>
      <c r="P44" s="26">
        <v>42094.886111111111</v>
      </c>
      <c r="Q44" s="26">
        <v>42094.886111111111</v>
      </c>
      <c r="R44" s="26">
        <v>42094.886111111111</v>
      </c>
      <c r="S44" s="23" t="s">
        <v>83</v>
      </c>
      <c r="T44" s="26">
        <v>42104.425694444442</v>
      </c>
      <c r="U44" s="26">
        <v>42104.763888888891</v>
      </c>
      <c r="V44" s="23"/>
      <c r="W44" s="27">
        <v>42064</v>
      </c>
      <c r="X44" s="27">
        <v>42095</v>
      </c>
      <c r="Z44" s="2" t="s">
        <v>163</v>
      </c>
      <c r="AA44" s="2" t="s">
        <v>164</v>
      </c>
      <c r="AB44" s="2" t="s">
        <v>59</v>
      </c>
      <c r="AC44" s="2" t="s">
        <v>185</v>
      </c>
      <c r="AD44" s="2" t="s">
        <v>186</v>
      </c>
      <c r="AE44" s="29" t="str">
        <f>VLOOKUP(F44,[1]List!$I$4:$J$18,2,FALSE)</f>
        <v>保守</v>
      </c>
      <c r="AF44" s="29" t="str">
        <f>VLOOKUP(F44,[1]List!$I$4:$K$18,3,FALSE)</f>
        <v>TSIS</v>
      </c>
      <c r="AG44" s="30" t="str">
        <f t="shared" si="0"/>
        <v>保守TSIS42064</v>
      </c>
      <c r="AI44" s="29" t="str">
        <f t="shared" si="1"/>
        <v>00040</v>
      </c>
      <c r="AJ44" s="29"/>
    </row>
    <row r="45" spans="1:36" hidden="1">
      <c r="A45" s="29"/>
      <c r="B45" s="21" t="s">
        <v>187</v>
      </c>
      <c r="C45" s="21" t="s">
        <v>73</v>
      </c>
      <c r="D45" s="23" t="s">
        <v>188</v>
      </c>
      <c r="E45" s="23" t="s">
        <v>56</v>
      </c>
      <c r="F45" s="23" t="s">
        <v>67</v>
      </c>
      <c r="G45" s="23" t="s">
        <v>58</v>
      </c>
      <c r="H45" s="24" t="s">
        <v>58</v>
      </c>
      <c r="I45" s="23" t="s">
        <v>68</v>
      </c>
      <c r="J45" s="23" t="s">
        <v>60</v>
      </c>
      <c r="K45" s="21" t="s">
        <v>61</v>
      </c>
      <c r="L45" s="25">
        <v>42083</v>
      </c>
      <c r="M45" s="23" t="s">
        <v>125</v>
      </c>
      <c r="N45" s="25">
        <v>42093</v>
      </c>
      <c r="O45" s="23" t="s">
        <v>82</v>
      </c>
      <c r="P45" s="26">
        <v>42093.630555555559</v>
      </c>
      <c r="Q45" s="26">
        <v>42093.883333333331</v>
      </c>
      <c r="R45" s="26">
        <v>42094.476388888892</v>
      </c>
      <c r="S45" s="23" t="s">
        <v>83</v>
      </c>
      <c r="T45" s="26">
        <v>42139.375</v>
      </c>
      <c r="U45" s="26">
        <v>42139.472916666666</v>
      </c>
      <c r="V45" s="23"/>
      <c r="W45" s="27">
        <v>42064</v>
      </c>
      <c r="X45" s="27">
        <v>42125</v>
      </c>
      <c r="Y45" s="28"/>
      <c r="Z45" s="2" t="s">
        <v>163</v>
      </c>
      <c r="AA45" s="2" t="s">
        <v>189</v>
      </c>
      <c r="AB45" s="2" t="s">
        <v>59</v>
      </c>
      <c r="AC45" s="2" t="s">
        <v>190</v>
      </c>
      <c r="AD45" s="2" t="s">
        <v>191</v>
      </c>
      <c r="AE45" s="29" t="str">
        <f>VLOOKUP(F45,[1]List!$I$4:$J$18,2,FALSE)</f>
        <v>保守</v>
      </c>
      <c r="AF45" s="29" t="str">
        <f>VLOOKUP(F45,[1]List!$I$4:$K$18,3,FALSE)</f>
        <v>ISD</v>
      </c>
      <c r="AG45" s="30" t="str">
        <f t="shared" si="0"/>
        <v>保守ISD42064</v>
      </c>
      <c r="AH45" s="29"/>
      <c r="AI45" s="29" t="str">
        <f t="shared" si="1"/>
        <v>00031</v>
      </c>
      <c r="AJ45" s="29"/>
    </row>
    <row r="46" spans="1:36" hidden="1">
      <c r="B46" s="21" t="s">
        <v>192</v>
      </c>
      <c r="C46" s="21" t="s">
        <v>108</v>
      </c>
      <c r="D46" s="23" t="s">
        <v>193</v>
      </c>
      <c r="E46" s="23" t="s">
        <v>56</v>
      </c>
      <c r="F46" s="23" t="s">
        <v>120</v>
      </c>
      <c r="G46" s="23" t="s">
        <v>58</v>
      </c>
      <c r="H46" s="24" t="s">
        <v>58</v>
      </c>
      <c r="I46" s="23"/>
      <c r="J46" s="23" t="s">
        <v>60</v>
      </c>
      <c r="K46" s="21" t="s">
        <v>61</v>
      </c>
      <c r="L46" s="25">
        <v>42091</v>
      </c>
      <c r="M46" s="23" t="s">
        <v>194</v>
      </c>
      <c r="N46" s="25">
        <v>42094</v>
      </c>
      <c r="O46" s="23" t="s">
        <v>82</v>
      </c>
      <c r="P46" s="26">
        <v>42091.644444444442</v>
      </c>
      <c r="Q46" s="26">
        <v>42091.644444444442</v>
      </c>
      <c r="R46" s="26">
        <v>42091.644444444442</v>
      </c>
      <c r="S46" s="23" t="s">
        <v>194</v>
      </c>
      <c r="T46" s="26">
        <v>42104.816666666666</v>
      </c>
      <c r="U46" s="26">
        <v>42135.455555555556</v>
      </c>
      <c r="V46" s="23"/>
      <c r="W46" s="27">
        <v>42064</v>
      </c>
      <c r="X46" s="27">
        <v>42125</v>
      </c>
      <c r="Z46" s="2" t="s">
        <v>163</v>
      </c>
      <c r="AA46" s="2" t="s">
        <v>164</v>
      </c>
      <c r="AB46" s="2" t="s">
        <v>59</v>
      </c>
      <c r="AC46" s="2" t="s">
        <v>195</v>
      </c>
      <c r="AD46" s="2" t="s">
        <v>196</v>
      </c>
      <c r="AE46" s="29" t="str">
        <f>VLOOKUP(F46,[1]List!$I$4:$J$18,2,FALSE)</f>
        <v>保守</v>
      </c>
      <c r="AF46" s="29" t="str">
        <f>VLOOKUP(F46,[1]List!$I$4:$K$18,3,FALSE)</f>
        <v>TSIS</v>
      </c>
      <c r="AG46" s="30" t="str">
        <f t="shared" si="0"/>
        <v>保守TSIS42064</v>
      </c>
      <c r="AI46" s="29" t="str">
        <f t="shared" si="1"/>
        <v>00038</v>
      </c>
      <c r="AJ46" s="29"/>
    </row>
    <row r="47" spans="1:36" hidden="1">
      <c r="B47" s="21" t="s">
        <v>197</v>
      </c>
      <c r="C47" s="21" t="s">
        <v>108</v>
      </c>
      <c r="D47" s="23" t="s">
        <v>198</v>
      </c>
      <c r="E47" s="23" t="s">
        <v>56</v>
      </c>
      <c r="F47" s="23" t="s">
        <v>199</v>
      </c>
      <c r="G47" s="23" t="s">
        <v>58</v>
      </c>
      <c r="H47" s="24" t="s">
        <v>58</v>
      </c>
      <c r="I47" s="23" t="s">
        <v>59</v>
      </c>
      <c r="J47" s="23" t="s">
        <v>60</v>
      </c>
      <c r="K47" s="21" t="s">
        <v>61</v>
      </c>
      <c r="L47" s="25">
        <v>42091</v>
      </c>
      <c r="M47" s="23" t="s">
        <v>194</v>
      </c>
      <c r="N47" s="25">
        <v>42094</v>
      </c>
      <c r="O47" s="23" t="s">
        <v>82</v>
      </c>
      <c r="P47" s="26">
        <v>42091.645833333336</v>
      </c>
      <c r="Q47" s="26">
        <v>42091.645833333336</v>
      </c>
      <c r="R47" s="26">
        <v>42091.645833333336</v>
      </c>
      <c r="S47" s="23" t="s">
        <v>194</v>
      </c>
      <c r="T47" s="26">
        <v>42104.817361111112</v>
      </c>
      <c r="U47" s="26">
        <v>42135.456250000003</v>
      </c>
      <c r="V47" s="23"/>
      <c r="W47" s="27">
        <v>42064</v>
      </c>
      <c r="X47" s="27">
        <v>42125</v>
      </c>
      <c r="Z47" s="2" t="s">
        <v>59</v>
      </c>
      <c r="AA47" s="2" t="s">
        <v>59</v>
      </c>
      <c r="AB47" s="2" t="s">
        <v>59</v>
      </c>
      <c r="AC47" s="2" t="s">
        <v>59</v>
      </c>
      <c r="AD47" s="2" t="s">
        <v>59</v>
      </c>
      <c r="AE47" s="29" t="str">
        <f>VLOOKUP(F47,[1]List!$I$4:$J$18,2,FALSE)</f>
        <v>運用</v>
      </c>
      <c r="AF47" s="29" t="str">
        <f>VLOOKUP(F47,[1]List!$I$4:$K$18,3,FALSE)</f>
        <v>TSIS</v>
      </c>
      <c r="AG47" s="30" t="str">
        <f t="shared" si="0"/>
        <v>運用TSIS42064</v>
      </c>
      <c r="AH47" s="29"/>
      <c r="AI47" s="29" t="str">
        <f t="shared" si="1"/>
        <v>00039</v>
      </c>
      <c r="AJ47" s="29"/>
    </row>
    <row r="48" spans="1:36" hidden="1">
      <c r="A48" s="29"/>
      <c r="B48" s="21" t="s">
        <v>200</v>
      </c>
      <c r="C48" s="21" t="s">
        <v>85</v>
      </c>
      <c r="D48" s="23" t="s">
        <v>201</v>
      </c>
      <c r="E48" s="23" t="s">
        <v>56</v>
      </c>
      <c r="F48" s="23" t="s">
        <v>117</v>
      </c>
      <c r="G48" s="23" t="s">
        <v>58</v>
      </c>
      <c r="H48" s="24" t="s">
        <v>58</v>
      </c>
      <c r="I48" s="23" t="s">
        <v>88</v>
      </c>
      <c r="J48" s="23" t="s">
        <v>69</v>
      </c>
      <c r="K48" s="21" t="s">
        <v>61</v>
      </c>
      <c r="L48" s="25">
        <v>42079</v>
      </c>
      <c r="M48" s="23" t="s">
        <v>89</v>
      </c>
      <c r="N48" s="25">
        <v>42109</v>
      </c>
      <c r="O48" s="23" t="s">
        <v>82</v>
      </c>
      <c r="P48" s="26">
        <v>42080.762499999997</v>
      </c>
      <c r="Q48" s="26">
        <v>42080.765277777777</v>
      </c>
      <c r="R48" s="26">
        <v>42104.438888888886</v>
      </c>
      <c r="S48" s="23" t="s">
        <v>95</v>
      </c>
      <c r="T48" s="26">
        <v>42172.362500000003</v>
      </c>
      <c r="U48" s="26">
        <v>42172.691666666666</v>
      </c>
      <c r="V48" s="23"/>
      <c r="W48" s="27">
        <v>42064</v>
      </c>
      <c r="X48" s="27">
        <v>42156</v>
      </c>
      <c r="Y48" s="28"/>
      <c r="Z48" s="2" t="s">
        <v>163</v>
      </c>
      <c r="AA48" s="2" t="s">
        <v>189</v>
      </c>
      <c r="AB48" s="2" t="s">
        <v>59</v>
      </c>
      <c r="AC48" s="2" t="s">
        <v>202</v>
      </c>
      <c r="AD48" s="2" t="s">
        <v>203</v>
      </c>
      <c r="AE48" s="29" t="str">
        <f>VLOOKUP(F48,[1]List!$I$4:$J$18,2,FALSE)</f>
        <v>保守</v>
      </c>
      <c r="AF48" s="29" t="str">
        <f>VLOOKUP(F48,[1]List!$I$4:$K$18,3,FALSE)</f>
        <v>TSIS</v>
      </c>
      <c r="AG48" s="30" t="str">
        <f t="shared" si="0"/>
        <v>保守TSIS42064</v>
      </c>
      <c r="AH48" s="29"/>
      <c r="AI48" s="29" t="str">
        <f t="shared" si="1"/>
        <v>00025</v>
      </c>
      <c r="AJ48" s="29"/>
    </row>
    <row r="49" spans="2:36" hidden="1">
      <c r="B49" s="21" t="s">
        <v>204</v>
      </c>
      <c r="C49" s="21" t="s">
        <v>142</v>
      </c>
      <c r="D49" s="23" t="s">
        <v>205</v>
      </c>
      <c r="E49" s="23" t="s">
        <v>56</v>
      </c>
      <c r="F49" s="23" t="s">
        <v>57</v>
      </c>
      <c r="G49" s="23" t="s">
        <v>58</v>
      </c>
      <c r="H49" s="24" t="s">
        <v>58</v>
      </c>
      <c r="I49" s="23" t="s">
        <v>59</v>
      </c>
      <c r="J49" s="23" t="s">
        <v>69</v>
      </c>
      <c r="K49" s="21" t="s">
        <v>61</v>
      </c>
      <c r="L49" s="25">
        <v>42108</v>
      </c>
      <c r="M49" s="23" t="s">
        <v>82</v>
      </c>
      <c r="N49" s="25">
        <v>42118</v>
      </c>
      <c r="O49" s="23" t="s">
        <v>63</v>
      </c>
      <c r="P49" s="26">
        <v>42111.557638888888</v>
      </c>
      <c r="Q49" s="26">
        <v>42111.557638888888</v>
      </c>
      <c r="R49" s="26">
        <v>42111.557638888888</v>
      </c>
      <c r="S49" s="23" t="s">
        <v>82</v>
      </c>
      <c r="T49" s="26">
        <v>42142.795138888891</v>
      </c>
      <c r="U49" s="26">
        <v>42142.552083333336</v>
      </c>
      <c r="V49" s="23"/>
      <c r="W49" s="27">
        <v>42095</v>
      </c>
      <c r="X49" s="27">
        <v>42064</v>
      </c>
      <c r="Z49" s="2" t="s">
        <v>163</v>
      </c>
      <c r="AA49" s="2" t="s">
        <v>189</v>
      </c>
      <c r="AB49" s="2" t="s">
        <v>59</v>
      </c>
      <c r="AC49" s="2" t="s">
        <v>206</v>
      </c>
      <c r="AD49" s="2" t="s">
        <v>207</v>
      </c>
      <c r="AE49" s="29" t="str">
        <f>VLOOKUP(F49,[1]List!$I$4:$J$18,2,FALSE)</f>
        <v>運用</v>
      </c>
      <c r="AF49" s="29" t="str">
        <f>VLOOKUP(F49,[1]List!$I$4:$K$18,3,FALSE)</f>
        <v>TSIS</v>
      </c>
      <c r="AG49" s="30" t="str">
        <f t="shared" si="0"/>
        <v>運用TSIS42095</v>
      </c>
      <c r="AH49" s="29"/>
      <c r="AI49" s="29" t="str">
        <f t="shared" si="1"/>
        <v>00058</v>
      </c>
      <c r="AJ49" s="29"/>
    </row>
    <row r="50" spans="2:36" hidden="1">
      <c r="B50" s="21" t="s">
        <v>208</v>
      </c>
      <c r="C50" s="21" t="s">
        <v>85</v>
      </c>
      <c r="D50" s="23" t="s">
        <v>209</v>
      </c>
      <c r="E50" s="23" t="s">
        <v>56</v>
      </c>
      <c r="F50" s="23" t="s">
        <v>144</v>
      </c>
      <c r="G50" s="23" t="s">
        <v>210</v>
      </c>
      <c r="H50" s="23"/>
      <c r="I50" s="23" t="s">
        <v>59</v>
      </c>
      <c r="J50" s="23" t="s">
        <v>69</v>
      </c>
      <c r="K50" s="21" t="s">
        <v>61</v>
      </c>
      <c r="L50" s="25">
        <v>42095</v>
      </c>
      <c r="M50" s="23" t="s">
        <v>94</v>
      </c>
      <c r="N50" s="25">
        <v>42095</v>
      </c>
      <c r="O50" s="23" t="s">
        <v>82</v>
      </c>
      <c r="P50" s="26">
        <v>42095.572222222225</v>
      </c>
      <c r="Q50" s="26">
        <v>42095.572916666664</v>
      </c>
      <c r="R50" s="26">
        <v>42095.574999999997</v>
      </c>
      <c r="S50" s="23" t="s">
        <v>90</v>
      </c>
      <c r="T50" s="26">
        <v>42095.574999999997</v>
      </c>
      <c r="U50" s="26">
        <v>42095.622916666667</v>
      </c>
      <c r="V50" s="23"/>
      <c r="W50" s="27">
        <v>42095</v>
      </c>
      <c r="X50" s="27">
        <v>42095</v>
      </c>
      <c r="Z50" s="2" t="s">
        <v>163</v>
      </c>
      <c r="AA50" s="2" t="s">
        <v>164</v>
      </c>
      <c r="AB50" s="2" t="s">
        <v>59</v>
      </c>
      <c r="AC50" s="2" t="s">
        <v>211</v>
      </c>
      <c r="AD50" s="2" t="s">
        <v>212</v>
      </c>
      <c r="AE50" s="29" t="str">
        <f>VLOOKUP(F50,[1]List!$I$4:$J$18,2,FALSE)</f>
        <v>運用</v>
      </c>
      <c r="AF50" s="29" t="str">
        <f>VLOOKUP(F50,[1]List!$I$4:$K$18,3,FALSE)</f>
        <v>TSIS</v>
      </c>
      <c r="AG50" s="30" t="str">
        <f t="shared" si="0"/>
        <v>運用TSIS42095</v>
      </c>
      <c r="AI50" s="29" t="str">
        <f t="shared" si="1"/>
        <v>00041</v>
      </c>
      <c r="AJ50" s="29"/>
    </row>
    <row r="51" spans="2:36" ht="36" hidden="1">
      <c r="B51" s="21" t="s">
        <v>213</v>
      </c>
      <c r="C51" s="21" t="s">
        <v>214</v>
      </c>
      <c r="D51" s="23" t="s">
        <v>215</v>
      </c>
      <c r="E51" s="23" t="s">
        <v>3</v>
      </c>
      <c r="F51" s="23" t="s">
        <v>216</v>
      </c>
      <c r="G51" s="23" t="s">
        <v>217</v>
      </c>
      <c r="H51" s="23"/>
      <c r="I51" s="23" t="s">
        <v>59</v>
      </c>
      <c r="J51" s="23" t="s">
        <v>60</v>
      </c>
      <c r="K51" s="21" t="s">
        <v>61</v>
      </c>
      <c r="L51" s="25">
        <v>42095</v>
      </c>
      <c r="M51" s="23" t="s">
        <v>125</v>
      </c>
      <c r="N51" s="25">
        <v>42095</v>
      </c>
      <c r="O51" s="23" t="s">
        <v>82</v>
      </c>
      <c r="P51" s="26">
        <v>42095.804861111108</v>
      </c>
      <c r="Q51" s="26">
        <v>42095.813888888886</v>
      </c>
      <c r="R51" s="26">
        <v>42098.643750000003</v>
      </c>
      <c r="S51" s="23" t="s">
        <v>194</v>
      </c>
      <c r="T51" s="26">
        <v>42098.643750000003</v>
      </c>
      <c r="U51" s="26">
        <v>42098.643750000003</v>
      </c>
      <c r="V51" s="23"/>
      <c r="W51" s="27">
        <v>42095</v>
      </c>
      <c r="X51" s="27">
        <v>42095</v>
      </c>
      <c r="Z51" s="2" t="s">
        <v>59</v>
      </c>
      <c r="AA51" s="2" t="s">
        <v>59</v>
      </c>
      <c r="AB51" s="2" t="s">
        <v>59</v>
      </c>
      <c r="AC51" s="2" t="s">
        <v>59</v>
      </c>
      <c r="AD51" s="2" t="s">
        <v>59</v>
      </c>
      <c r="AE51" s="29" t="str">
        <f>VLOOKUP(F51,[1]List!$I$4:$J$18,2,FALSE)</f>
        <v>運用</v>
      </c>
      <c r="AF51" s="29" t="str">
        <f>VLOOKUP(F51,[1]List!$I$4:$K$18,3,FALSE)</f>
        <v>ISD</v>
      </c>
      <c r="AG51" s="30" t="str">
        <f t="shared" si="0"/>
        <v>運用ISD42095</v>
      </c>
      <c r="AH51" s="29"/>
      <c r="AI51" s="29" t="str">
        <f t="shared" si="1"/>
        <v>00043</v>
      </c>
      <c r="AJ51" s="29"/>
    </row>
    <row r="52" spans="2:36" ht="36" hidden="1">
      <c r="B52" s="21" t="s">
        <v>218</v>
      </c>
      <c r="C52" s="21" t="s">
        <v>142</v>
      </c>
      <c r="D52" s="23" t="s">
        <v>219</v>
      </c>
      <c r="E52" s="23" t="s">
        <v>3</v>
      </c>
      <c r="F52" s="23" t="s">
        <v>216</v>
      </c>
      <c r="G52" s="23" t="s">
        <v>217</v>
      </c>
      <c r="H52" s="23"/>
      <c r="I52" s="23" t="s">
        <v>59</v>
      </c>
      <c r="J52" s="23" t="s">
        <v>60</v>
      </c>
      <c r="K52" s="21" t="s">
        <v>61</v>
      </c>
      <c r="L52" s="25">
        <v>42095</v>
      </c>
      <c r="M52" s="23" t="s">
        <v>125</v>
      </c>
      <c r="N52" s="25">
        <v>42095</v>
      </c>
      <c r="O52" s="23" t="s">
        <v>82</v>
      </c>
      <c r="P52" s="26">
        <v>42095.825694444444</v>
      </c>
      <c r="Q52" s="26">
        <v>42097.679166666669</v>
      </c>
      <c r="R52" s="26">
        <v>42097.679166666669</v>
      </c>
      <c r="S52" s="23" t="s">
        <v>220</v>
      </c>
      <c r="T52" s="26">
        <v>42097.679166666669</v>
      </c>
      <c r="U52" s="26">
        <v>42097.679166666669</v>
      </c>
      <c r="V52" s="23"/>
      <c r="W52" s="27">
        <v>42095</v>
      </c>
      <c r="X52" s="27">
        <v>42095</v>
      </c>
      <c r="Z52" s="2" t="s">
        <v>221</v>
      </c>
      <c r="AA52" s="2" t="s">
        <v>164</v>
      </c>
      <c r="AB52" s="2" t="s">
        <v>59</v>
      </c>
      <c r="AC52" s="2" t="s">
        <v>222</v>
      </c>
      <c r="AD52" s="2" t="s">
        <v>223</v>
      </c>
      <c r="AE52" s="29" t="str">
        <f>VLOOKUP(F52,[1]List!$I$4:$J$18,2,FALSE)</f>
        <v>運用</v>
      </c>
      <c r="AF52" s="29" t="str">
        <f>VLOOKUP(F52,[1]List!$I$4:$K$18,3,FALSE)</f>
        <v>ISD</v>
      </c>
      <c r="AG52" s="30" t="str">
        <f t="shared" si="0"/>
        <v>運用ISD42095</v>
      </c>
      <c r="AI52" s="29" t="str">
        <f t="shared" si="1"/>
        <v>00044</v>
      </c>
      <c r="AJ52" s="29"/>
    </row>
    <row r="53" spans="2:36" hidden="1">
      <c r="B53" s="21" t="s">
        <v>224</v>
      </c>
      <c r="C53" s="21" t="s">
        <v>73</v>
      </c>
      <c r="D53" s="23" t="s">
        <v>225</v>
      </c>
      <c r="E53" s="23" t="s">
        <v>56</v>
      </c>
      <c r="F53" s="23" t="s">
        <v>81</v>
      </c>
      <c r="G53" s="23"/>
      <c r="H53" s="23"/>
      <c r="I53" s="23" t="s">
        <v>59</v>
      </c>
      <c r="J53" s="23" t="s">
        <v>60</v>
      </c>
      <c r="K53" s="21" t="s">
        <v>61</v>
      </c>
      <c r="L53" s="25">
        <v>42097</v>
      </c>
      <c r="M53" s="23" t="s">
        <v>82</v>
      </c>
      <c r="N53" s="25">
        <v>42094</v>
      </c>
      <c r="O53" s="23" t="s">
        <v>82</v>
      </c>
      <c r="P53" s="26">
        <v>42097.681250000001</v>
      </c>
      <c r="Q53" s="26">
        <v>42097.681250000001</v>
      </c>
      <c r="R53" s="26">
        <v>42097.681250000001</v>
      </c>
      <c r="S53" s="23" t="s">
        <v>83</v>
      </c>
      <c r="T53" s="26">
        <v>42103.592361111114</v>
      </c>
      <c r="U53" s="26">
        <v>42104.745833333334</v>
      </c>
      <c r="V53" s="23"/>
      <c r="W53" s="27">
        <v>42095</v>
      </c>
      <c r="X53" s="27">
        <v>42095</v>
      </c>
      <c r="Z53" s="2" t="s">
        <v>59</v>
      </c>
      <c r="AA53" s="2" t="s">
        <v>59</v>
      </c>
      <c r="AB53" s="2" t="s">
        <v>59</v>
      </c>
      <c r="AC53" s="2" t="s">
        <v>59</v>
      </c>
      <c r="AD53" s="2" t="s">
        <v>59</v>
      </c>
      <c r="AE53" s="29" t="str">
        <f>VLOOKUP(F53,[1]List!$I$4:$J$18,2,FALSE)</f>
        <v>運用</v>
      </c>
      <c r="AF53" s="29" t="str">
        <f>VLOOKUP(F53,[1]List!$I$4:$K$18,3,FALSE)</f>
        <v>TSIS</v>
      </c>
      <c r="AG53" s="30" t="str">
        <f t="shared" si="0"/>
        <v>運用TSIS42095</v>
      </c>
      <c r="AH53" s="29"/>
      <c r="AI53" s="29" t="str">
        <f t="shared" si="1"/>
        <v>00045</v>
      </c>
      <c r="AJ53" s="29"/>
    </row>
    <row r="54" spans="2:36" hidden="1">
      <c r="B54" s="21" t="s">
        <v>226</v>
      </c>
      <c r="C54" s="21" t="s">
        <v>73</v>
      </c>
      <c r="D54" s="23" t="s">
        <v>227</v>
      </c>
      <c r="E54" s="23" t="s">
        <v>3</v>
      </c>
      <c r="F54" s="23" t="s">
        <v>67</v>
      </c>
      <c r="G54" s="23" t="s">
        <v>58</v>
      </c>
      <c r="H54" s="24" t="s">
        <v>58</v>
      </c>
      <c r="I54" s="23"/>
      <c r="J54" s="23" t="s">
        <v>69</v>
      </c>
      <c r="K54" s="21" t="s">
        <v>61</v>
      </c>
      <c r="L54" s="25">
        <v>42097</v>
      </c>
      <c r="M54" s="23" t="s">
        <v>82</v>
      </c>
      <c r="N54" s="25">
        <v>42102</v>
      </c>
      <c r="O54" s="23" t="s">
        <v>82</v>
      </c>
      <c r="P54" s="26">
        <v>42100.530555555553</v>
      </c>
      <c r="Q54" s="26">
        <v>42100.530555555553</v>
      </c>
      <c r="R54" s="26">
        <v>42100.530555555553</v>
      </c>
      <c r="S54" s="23" t="s">
        <v>83</v>
      </c>
      <c r="T54" s="26">
        <v>42103.595138888886</v>
      </c>
      <c r="U54" s="26">
        <v>42107.450694444444</v>
      </c>
      <c r="V54" s="23"/>
      <c r="W54" s="27">
        <v>42095</v>
      </c>
      <c r="X54" s="27">
        <v>42095</v>
      </c>
      <c r="Z54" s="2" t="s">
        <v>163</v>
      </c>
      <c r="AA54" s="2" t="s">
        <v>189</v>
      </c>
      <c r="AB54" s="2" t="s">
        <v>59</v>
      </c>
      <c r="AC54" s="2" t="s">
        <v>228</v>
      </c>
      <c r="AD54" s="2" t="s">
        <v>229</v>
      </c>
      <c r="AE54" s="29" t="str">
        <f>VLOOKUP(F54,[1]List!$I$4:$J$18,2,FALSE)</f>
        <v>保守</v>
      </c>
      <c r="AF54" s="29" t="str">
        <f>VLOOKUP(F54,[1]List!$I$4:$K$18,3,FALSE)</f>
        <v>ISD</v>
      </c>
      <c r="AG54" s="30" t="str">
        <f t="shared" si="0"/>
        <v>保守ISD42095</v>
      </c>
      <c r="AH54" s="29"/>
      <c r="AI54" s="29" t="str">
        <f t="shared" si="1"/>
        <v>00046</v>
      </c>
      <c r="AJ54" s="29"/>
    </row>
    <row r="55" spans="2:36" ht="36" hidden="1">
      <c r="B55" s="21" t="s">
        <v>230</v>
      </c>
      <c r="C55" s="21" t="s">
        <v>154</v>
      </c>
      <c r="D55" s="23" t="s">
        <v>231</v>
      </c>
      <c r="E55" s="23" t="s">
        <v>56</v>
      </c>
      <c r="F55" s="23" t="s">
        <v>144</v>
      </c>
      <c r="G55" s="23" t="s">
        <v>232</v>
      </c>
      <c r="H55" s="23"/>
      <c r="I55" s="23" t="s">
        <v>59</v>
      </c>
      <c r="J55" s="23" t="s">
        <v>60</v>
      </c>
      <c r="K55" s="21" t="s">
        <v>61</v>
      </c>
      <c r="L55" s="25">
        <v>42100</v>
      </c>
      <c r="M55" s="23" t="s">
        <v>233</v>
      </c>
      <c r="N55" s="25">
        <v>42100</v>
      </c>
      <c r="O55" s="23" t="s">
        <v>82</v>
      </c>
      <c r="P55" s="26">
        <v>42100.431250000001</v>
      </c>
      <c r="Q55" s="26">
        <v>42100.459722222222</v>
      </c>
      <c r="R55" s="26">
        <v>42100.493750000001</v>
      </c>
      <c r="S55" s="23" t="s">
        <v>90</v>
      </c>
      <c r="T55" s="26">
        <v>42100.495833333334</v>
      </c>
      <c r="U55" s="26">
        <v>42100.51666666667</v>
      </c>
      <c r="V55" s="23"/>
      <c r="W55" s="27">
        <v>42095</v>
      </c>
      <c r="X55" s="27">
        <v>42095</v>
      </c>
      <c r="Z55" s="2" t="s">
        <v>163</v>
      </c>
      <c r="AA55" s="2" t="s">
        <v>164</v>
      </c>
      <c r="AB55" s="2" t="s">
        <v>59</v>
      </c>
      <c r="AC55" s="2" t="s">
        <v>234</v>
      </c>
      <c r="AD55" s="2" t="s">
        <v>235</v>
      </c>
      <c r="AE55" s="29" t="str">
        <f>VLOOKUP(F55,[1]List!$I$4:$J$18,2,FALSE)</f>
        <v>運用</v>
      </c>
      <c r="AF55" s="29" t="str">
        <f>VLOOKUP(F55,[1]List!$I$4:$K$18,3,FALSE)</f>
        <v>TSIS</v>
      </c>
      <c r="AG55" s="30" t="str">
        <f t="shared" si="0"/>
        <v>運用TSIS42095</v>
      </c>
      <c r="AI55" s="29" t="str">
        <f t="shared" si="1"/>
        <v>00048</v>
      </c>
      <c r="AJ55" s="29"/>
    </row>
    <row r="56" spans="2:36" ht="24" hidden="1">
      <c r="B56" s="21" t="s">
        <v>236</v>
      </c>
      <c r="C56" s="21" t="s">
        <v>237</v>
      </c>
      <c r="D56" s="23" t="s">
        <v>238</v>
      </c>
      <c r="E56" s="23" t="s">
        <v>56</v>
      </c>
      <c r="F56" s="23" t="s">
        <v>144</v>
      </c>
      <c r="G56" s="23" t="s">
        <v>239</v>
      </c>
      <c r="H56" s="23"/>
      <c r="I56" s="23" t="s">
        <v>59</v>
      </c>
      <c r="J56" s="23" t="s">
        <v>60</v>
      </c>
      <c r="K56" s="21" t="s">
        <v>61</v>
      </c>
      <c r="L56" s="25">
        <v>42100</v>
      </c>
      <c r="M56" s="23" t="s">
        <v>101</v>
      </c>
      <c r="N56" s="25">
        <v>42100</v>
      </c>
      <c r="O56" s="23" t="s">
        <v>82</v>
      </c>
      <c r="P56" s="26">
        <v>42100.489583333336</v>
      </c>
      <c r="Q56" s="26">
        <v>42100.495138888888</v>
      </c>
      <c r="R56" s="26">
        <v>42100.623611111114</v>
      </c>
      <c r="S56" s="23" t="s">
        <v>90</v>
      </c>
      <c r="T56" s="26">
        <v>42100.661111111112</v>
      </c>
      <c r="U56" s="26">
        <v>42100.680555555555</v>
      </c>
      <c r="V56" s="23"/>
      <c r="W56" s="27">
        <v>42095</v>
      </c>
      <c r="X56" s="27">
        <v>42095</v>
      </c>
      <c r="Z56" s="2" t="s">
        <v>163</v>
      </c>
      <c r="AA56" s="2" t="s">
        <v>164</v>
      </c>
      <c r="AB56" s="2" t="s">
        <v>59</v>
      </c>
      <c r="AC56" s="2" t="s">
        <v>234</v>
      </c>
      <c r="AD56" s="2" t="s">
        <v>235</v>
      </c>
      <c r="AE56" s="29" t="str">
        <f>VLOOKUP(F56,[1]List!$I$4:$J$18,2,FALSE)</f>
        <v>運用</v>
      </c>
      <c r="AF56" s="29" t="str">
        <f>VLOOKUP(F56,[1]List!$I$4:$K$18,3,FALSE)</f>
        <v>TSIS</v>
      </c>
      <c r="AG56" s="30" t="str">
        <f t="shared" si="0"/>
        <v>運用TSIS42095</v>
      </c>
      <c r="AI56" s="29" t="str">
        <f t="shared" si="1"/>
        <v>00049</v>
      </c>
      <c r="AJ56" s="29"/>
    </row>
    <row r="57" spans="2:36" hidden="1">
      <c r="B57" s="21" t="s">
        <v>240</v>
      </c>
      <c r="C57" s="21" t="s">
        <v>154</v>
      </c>
      <c r="D57" s="23" t="s">
        <v>241</v>
      </c>
      <c r="E57" s="23" t="s">
        <v>56</v>
      </c>
      <c r="F57" s="23" t="s">
        <v>98</v>
      </c>
      <c r="G57" s="23"/>
      <c r="H57" s="23"/>
      <c r="I57" s="23" t="s">
        <v>58</v>
      </c>
      <c r="J57" s="23" t="s">
        <v>60</v>
      </c>
      <c r="K57" s="21" t="s">
        <v>61</v>
      </c>
      <c r="L57" s="25">
        <v>42100</v>
      </c>
      <c r="M57" s="23" t="s">
        <v>62</v>
      </c>
      <c r="N57" s="25">
        <v>42102</v>
      </c>
      <c r="O57" s="23" t="s">
        <v>82</v>
      </c>
      <c r="P57" s="26">
        <v>42100.526388888888</v>
      </c>
      <c r="Q57" s="26">
        <v>42100.545138888891</v>
      </c>
      <c r="R57" s="26">
        <v>42100.545138888891</v>
      </c>
      <c r="S57" s="23" t="s">
        <v>90</v>
      </c>
      <c r="T57" s="26">
        <v>42102.545138888891</v>
      </c>
      <c r="U57" s="26">
        <v>42104.545138888891</v>
      </c>
      <c r="V57" s="23"/>
      <c r="W57" s="27">
        <v>42095</v>
      </c>
      <c r="X57" s="27">
        <v>42095</v>
      </c>
      <c r="Z57" s="2" t="s">
        <v>163</v>
      </c>
      <c r="AA57" s="2" t="s">
        <v>189</v>
      </c>
      <c r="AB57" s="2" t="s">
        <v>59</v>
      </c>
      <c r="AC57" s="2" t="s">
        <v>242</v>
      </c>
      <c r="AD57" s="2" t="s">
        <v>243</v>
      </c>
      <c r="AE57" s="29" t="str">
        <f>VLOOKUP(F57,[1]List!$I$4:$J$18,2,FALSE)</f>
        <v>運用</v>
      </c>
      <c r="AF57" s="29" t="str">
        <f>VLOOKUP(F57,[1]List!$I$4:$K$18,3,FALSE)</f>
        <v>TSIS</v>
      </c>
      <c r="AG57" s="30" t="str">
        <f t="shared" si="0"/>
        <v>運用TSIS42095</v>
      </c>
      <c r="AH57" s="29"/>
      <c r="AI57" s="29" t="str">
        <f t="shared" si="1"/>
        <v>00050</v>
      </c>
      <c r="AJ57" s="29"/>
    </row>
    <row r="58" spans="2:36" ht="24" hidden="1">
      <c r="B58" s="21" t="s">
        <v>244</v>
      </c>
      <c r="C58" s="21" t="s">
        <v>142</v>
      </c>
      <c r="D58" s="23" t="s">
        <v>245</v>
      </c>
      <c r="E58" s="23" t="s">
        <v>56</v>
      </c>
      <c r="F58" s="23" t="s">
        <v>216</v>
      </c>
      <c r="G58" s="23" t="s">
        <v>246</v>
      </c>
      <c r="H58" s="23"/>
      <c r="I58" s="23" t="s">
        <v>59</v>
      </c>
      <c r="J58" s="23" t="s">
        <v>60</v>
      </c>
      <c r="K58" s="21" t="s">
        <v>61</v>
      </c>
      <c r="L58" s="25">
        <v>42095</v>
      </c>
      <c r="M58" s="23" t="s">
        <v>134</v>
      </c>
      <c r="N58" s="25">
        <v>42095</v>
      </c>
      <c r="O58" s="23" t="s">
        <v>82</v>
      </c>
      <c r="P58" s="26">
        <v>42100.643055555556</v>
      </c>
      <c r="Q58" s="26">
        <v>42100.643055555556</v>
      </c>
      <c r="R58" s="26">
        <v>42100.643055555556</v>
      </c>
      <c r="S58" s="23" t="s">
        <v>110</v>
      </c>
      <c r="T58" s="26">
        <v>42100.643055555556</v>
      </c>
      <c r="U58" s="26">
        <v>42100.664583333331</v>
      </c>
      <c r="V58" s="23"/>
      <c r="W58" s="27">
        <v>42095</v>
      </c>
      <c r="X58" s="27">
        <v>42095</v>
      </c>
      <c r="Z58" s="2" t="s">
        <v>163</v>
      </c>
      <c r="AA58" s="2" t="s">
        <v>164</v>
      </c>
      <c r="AB58" s="2" t="s">
        <v>59</v>
      </c>
      <c r="AC58" s="2" t="s">
        <v>247</v>
      </c>
      <c r="AD58" s="2" t="s">
        <v>248</v>
      </c>
      <c r="AE58" s="29" t="str">
        <f>VLOOKUP(F58,[1]List!$I$4:$J$18,2,FALSE)</f>
        <v>運用</v>
      </c>
      <c r="AF58" s="29" t="str">
        <f>VLOOKUP(F58,[1]List!$I$4:$K$18,3,FALSE)</f>
        <v>ISD</v>
      </c>
      <c r="AG58" s="30" t="str">
        <f t="shared" si="0"/>
        <v>運用ISD42095</v>
      </c>
      <c r="AI58" s="29" t="str">
        <f t="shared" si="1"/>
        <v>00051</v>
      </c>
      <c r="AJ58" s="29"/>
    </row>
    <row r="59" spans="2:36" ht="24" hidden="1">
      <c r="B59" s="21" t="s">
        <v>249</v>
      </c>
      <c r="C59" s="21" t="s">
        <v>250</v>
      </c>
      <c r="D59" s="23" t="s">
        <v>251</v>
      </c>
      <c r="E59" s="23" t="s">
        <v>56</v>
      </c>
      <c r="F59" s="23" t="s">
        <v>252</v>
      </c>
      <c r="G59" s="23" t="s">
        <v>253</v>
      </c>
      <c r="H59" s="23"/>
      <c r="I59" s="23" t="s">
        <v>58</v>
      </c>
      <c r="J59" s="23" t="s">
        <v>69</v>
      </c>
      <c r="K59" s="21" t="s">
        <v>61</v>
      </c>
      <c r="L59" s="25">
        <v>42100</v>
      </c>
      <c r="M59" s="23" t="s">
        <v>254</v>
      </c>
      <c r="N59" s="25">
        <v>42101</v>
      </c>
      <c r="O59" s="23" t="s">
        <v>82</v>
      </c>
      <c r="P59" s="26">
        <v>42101.518055555556</v>
      </c>
      <c r="Q59" s="26">
        <v>42101.856944444444</v>
      </c>
      <c r="R59" s="26">
        <v>42101.856944444444</v>
      </c>
      <c r="S59" s="23" t="s">
        <v>110</v>
      </c>
      <c r="T59" s="26">
        <v>42101.856944444444</v>
      </c>
      <c r="U59" s="26">
        <v>42101.856944444444</v>
      </c>
      <c r="V59" s="23"/>
      <c r="W59" s="27">
        <v>42095</v>
      </c>
      <c r="X59" s="27">
        <v>42095</v>
      </c>
      <c r="Z59" s="2" t="s">
        <v>163</v>
      </c>
      <c r="AA59" s="2" t="s">
        <v>164</v>
      </c>
      <c r="AB59" s="2" t="s">
        <v>59</v>
      </c>
      <c r="AC59" s="2" t="s">
        <v>255</v>
      </c>
      <c r="AD59" s="2" t="s">
        <v>256</v>
      </c>
      <c r="AE59" s="29" t="str">
        <f>VLOOKUP(F59,[1]List!$I$4:$J$18,2,FALSE)</f>
        <v>運用</v>
      </c>
      <c r="AF59" s="29" t="str">
        <f>VLOOKUP(F59,[1]List!$I$4:$K$18,3,FALSE)</f>
        <v>ISD</v>
      </c>
      <c r="AG59" s="30" t="str">
        <f t="shared" si="0"/>
        <v>運用ISD42095</v>
      </c>
      <c r="AI59" s="29" t="str">
        <f t="shared" si="1"/>
        <v>00052</v>
      </c>
      <c r="AJ59" s="29"/>
    </row>
    <row r="60" spans="2:36" hidden="1">
      <c r="B60" s="21" t="s">
        <v>257</v>
      </c>
      <c r="C60" s="21" t="s">
        <v>85</v>
      </c>
      <c r="D60" s="23" t="s">
        <v>258</v>
      </c>
      <c r="E60" s="23" t="s">
        <v>56</v>
      </c>
      <c r="F60" s="23" t="s">
        <v>98</v>
      </c>
      <c r="G60" s="23"/>
      <c r="H60" s="23"/>
      <c r="I60" s="23" t="s">
        <v>58</v>
      </c>
      <c r="J60" s="23" t="s">
        <v>60</v>
      </c>
      <c r="K60" s="21" t="s">
        <v>61</v>
      </c>
      <c r="L60" s="25">
        <v>42100</v>
      </c>
      <c r="M60" s="23" t="s">
        <v>101</v>
      </c>
      <c r="N60" s="25">
        <v>42100</v>
      </c>
      <c r="O60" s="23" t="s">
        <v>82</v>
      </c>
      <c r="P60" s="26">
        <v>42100.745833333334</v>
      </c>
      <c r="Q60" s="26">
        <v>42100.837500000001</v>
      </c>
      <c r="R60" s="26">
        <v>42100.837500000001</v>
      </c>
      <c r="S60" s="23" t="s">
        <v>95</v>
      </c>
      <c r="T60" s="26">
        <v>42101.343055555553</v>
      </c>
      <c r="U60" s="26">
        <v>42101.357638888891</v>
      </c>
      <c r="V60" s="23"/>
      <c r="W60" s="27">
        <v>42095</v>
      </c>
      <c r="X60" s="27">
        <v>42095</v>
      </c>
      <c r="Z60" s="2" t="s">
        <v>59</v>
      </c>
      <c r="AA60" s="2" t="s">
        <v>59</v>
      </c>
      <c r="AB60" s="2" t="s">
        <v>59</v>
      </c>
      <c r="AC60" s="2" t="s">
        <v>59</v>
      </c>
      <c r="AD60" s="2" t="s">
        <v>59</v>
      </c>
      <c r="AE60" s="29" t="str">
        <f>VLOOKUP(F60,[1]List!$I$4:$J$18,2,FALSE)</f>
        <v>運用</v>
      </c>
      <c r="AF60" s="29" t="str">
        <f>VLOOKUP(F60,[1]List!$I$4:$K$18,3,FALSE)</f>
        <v>TSIS</v>
      </c>
      <c r="AG60" s="30" t="str">
        <f t="shared" si="0"/>
        <v>運用TSIS42095</v>
      </c>
      <c r="AH60" s="29"/>
      <c r="AI60" s="29" t="str">
        <f t="shared" si="1"/>
        <v>00053</v>
      </c>
      <c r="AJ60" s="29"/>
    </row>
    <row r="61" spans="2:36" ht="24" hidden="1">
      <c r="B61" s="21" t="s">
        <v>259</v>
      </c>
      <c r="C61" s="21" t="s">
        <v>142</v>
      </c>
      <c r="D61" s="23" t="s">
        <v>260</v>
      </c>
      <c r="E61" s="23" t="s">
        <v>56</v>
      </c>
      <c r="F61" s="23" t="s">
        <v>261</v>
      </c>
      <c r="G61" s="23" t="s">
        <v>58</v>
      </c>
      <c r="H61" s="24" t="s">
        <v>58</v>
      </c>
      <c r="I61" s="23" t="s">
        <v>113</v>
      </c>
      <c r="J61" s="23" t="s">
        <v>60</v>
      </c>
      <c r="K61" s="21" t="s">
        <v>61</v>
      </c>
      <c r="L61" s="25">
        <v>42100</v>
      </c>
      <c r="M61" s="23" t="s">
        <v>82</v>
      </c>
      <c r="N61" s="25">
        <v>42100</v>
      </c>
      <c r="O61" s="23" t="s">
        <v>82</v>
      </c>
      <c r="P61" s="26">
        <v>42101.664583333331</v>
      </c>
      <c r="Q61" s="26">
        <v>42101.664583333331</v>
      </c>
      <c r="R61" s="26">
        <v>42101.664583333331</v>
      </c>
      <c r="S61" s="23" t="s">
        <v>110</v>
      </c>
      <c r="T61" s="26">
        <v>42110.55</v>
      </c>
      <c r="U61" s="26">
        <v>42116.803472222222</v>
      </c>
      <c r="V61" s="23"/>
      <c r="W61" s="27">
        <v>42095</v>
      </c>
      <c r="X61" s="27">
        <v>42095</v>
      </c>
      <c r="Z61" s="2" t="s">
        <v>163</v>
      </c>
      <c r="AA61" s="2" t="s">
        <v>164</v>
      </c>
      <c r="AB61" s="2" t="s">
        <v>59</v>
      </c>
      <c r="AC61" s="2" t="s">
        <v>262</v>
      </c>
      <c r="AD61" s="2" t="s">
        <v>263</v>
      </c>
      <c r="AE61" s="29" t="str">
        <f>VLOOKUP(F61,[1]List!$I$4:$J$18,2,FALSE)</f>
        <v>運用</v>
      </c>
      <c r="AF61" s="29" t="str">
        <f>VLOOKUP(F61,[1]List!$I$4:$K$18,3,FALSE)</f>
        <v>TSIS</v>
      </c>
      <c r="AG61" s="30" t="str">
        <f t="shared" si="0"/>
        <v>運用TSIS42095</v>
      </c>
      <c r="AI61" s="29" t="str">
        <f t="shared" si="1"/>
        <v>00054</v>
      </c>
      <c r="AJ61" s="29"/>
    </row>
    <row r="62" spans="2:36" hidden="1">
      <c r="B62" s="34" t="s">
        <v>264</v>
      </c>
      <c r="C62" s="34" t="s">
        <v>108</v>
      </c>
      <c r="D62" s="35" t="s">
        <v>265</v>
      </c>
      <c r="E62" s="35" t="s">
        <v>266</v>
      </c>
      <c r="F62" s="35" t="s">
        <v>267</v>
      </c>
      <c r="G62" s="35" t="s">
        <v>58</v>
      </c>
      <c r="H62" s="36" t="s">
        <v>58</v>
      </c>
      <c r="I62" s="35" t="s">
        <v>58</v>
      </c>
      <c r="J62" s="35" t="s">
        <v>60</v>
      </c>
      <c r="K62" s="34" t="s">
        <v>268</v>
      </c>
      <c r="L62" s="37">
        <v>42102</v>
      </c>
      <c r="M62" s="35" t="s">
        <v>82</v>
      </c>
      <c r="N62" s="37"/>
      <c r="O62" s="35" t="s">
        <v>82</v>
      </c>
      <c r="P62" s="38"/>
      <c r="Q62" s="38"/>
      <c r="R62" s="38"/>
      <c r="S62" s="35" t="s">
        <v>194</v>
      </c>
      <c r="T62" s="38"/>
      <c r="U62" s="38"/>
      <c r="V62" s="35"/>
      <c r="W62" s="39"/>
      <c r="X62" s="40"/>
      <c r="Y62" s="41"/>
      <c r="Z62" s="42" t="s">
        <v>59</v>
      </c>
      <c r="AA62" s="42" t="s">
        <v>59</v>
      </c>
      <c r="AB62" s="42"/>
      <c r="AC62" s="42" t="s">
        <v>59</v>
      </c>
      <c r="AD62" s="42" t="s">
        <v>59</v>
      </c>
      <c r="AE62" s="43" t="e">
        <f>VLOOKUP(F62,[1]List!$I$4:$J$18,2,FALSE)</f>
        <v>#N/A</v>
      </c>
      <c r="AF62" s="43" t="e">
        <f>VLOOKUP(F62,[1]List!$I$4:$K$18,3,FALSE)</f>
        <v>#N/A</v>
      </c>
      <c r="AG62" s="44" t="e">
        <f t="shared" si="0"/>
        <v>#N/A</v>
      </c>
      <c r="AH62" s="29"/>
      <c r="AI62" s="29" t="str">
        <f t="shared" si="1"/>
        <v>00055</v>
      </c>
      <c r="AJ62" s="29"/>
    </row>
    <row r="63" spans="2:36" ht="24" hidden="1">
      <c r="B63" s="21" t="s">
        <v>269</v>
      </c>
      <c r="C63" s="21" t="s">
        <v>73</v>
      </c>
      <c r="D63" s="23" t="s">
        <v>270</v>
      </c>
      <c r="E63" s="23" t="s">
        <v>3</v>
      </c>
      <c r="F63" s="23" t="s">
        <v>75</v>
      </c>
      <c r="G63" s="23" t="s">
        <v>271</v>
      </c>
      <c r="H63" s="23" t="s">
        <v>77</v>
      </c>
      <c r="I63" s="23" t="s">
        <v>59</v>
      </c>
      <c r="J63" s="23" t="s">
        <v>69</v>
      </c>
      <c r="K63" s="21" t="s">
        <v>61</v>
      </c>
      <c r="L63" s="25">
        <v>42102</v>
      </c>
      <c r="M63" s="23" t="s">
        <v>70</v>
      </c>
      <c r="N63" s="25">
        <v>42104</v>
      </c>
      <c r="O63" s="23" t="s">
        <v>82</v>
      </c>
      <c r="P63" s="26">
        <v>42102.781944444447</v>
      </c>
      <c r="Q63" s="26">
        <v>42103.455555555556</v>
      </c>
      <c r="R63" s="26">
        <v>42104.347222222219</v>
      </c>
      <c r="S63" s="23" t="s">
        <v>71</v>
      </c>
      <c r="T63" s="26">
        <v>42104.347222222219</v>
      </c>
      <c r="U63" s="26">
        <v>42104.424305555556</v>
      </c>
      <c r="V63" s="23"/>
      <c r="W63" s="27">
        <v>42095</v>
      </c>
      <c r="X63" s="27">
        <v>42095</v>
      </c>
      <c r="Z63" s="2" t="s">
        <v>163</v>
      </c>
      <c r="AA63" s="2" t="s">
        <v>189</v>
      </c>
      <c r="AB63" s="2" t="s">
        <v>59</v>
      </c>
      <c r="AC63" s="2" t="s">
        <v>272</v>
      </c>
      <c r="AD63" s="2" t="s">
        <v>273</v>
      </c>
      <c r="AE63" s="29" t="str">
        <f>VLOOKUP(F63,[1]List!$I$4:$J$18,2,FALSE)</f>
        <v>運用</v>
      </c>
      <c r="AF63" s="29" t="str">
        <f>VLOOKUP(F63,[1]List!$I$4:$K$18,3,FALSE)</f>
        <v>TSIS</v>
      </c>
      <c r="AG63" s="30" t="str">
        <f t="shared" si="0"/>
        <v>運用TSIS42095</v>
      </c>
      <c r="AH63" s="29"/>
      <c r="AI63" s="29" t="str">
        <f t="shared" si="1"/>
        <v>00056</v>
      </c>
      <c r="AJ63" s="29"/>
    </row>
    <row r="64" spans="2:36" hidden="1">
      <c r="B64" s="21" t="s">
        <v>274</v>
      </c>
      <c r="C64" s="21" t="s">
        <v>73</v>
      </c>
      <c r="D64" s="23" t="s">
        <v>275</v>
      </c>
      <c r="E64" s="23" t="s">
        <v>56</v>
      </c>
      <c r="F64" s="23" t="s">
        <v>67</v>
      </c>
      <c r="G64" s="23" t="s">
        <v>58</v>
      </c>
      <c r="H64" s="24" t="s">
        <v>58</v>
      </c>
      <c r="I64" s="23" t="s">
        <v>113</v>
      </c>
      <c r="J64" s="23" t="s">
        <v>60</v>
      </c>
      <c r="K64" s="21" t="s">
        <v>61</v>
      </c>
      <c r="L64" s="25">
        <v>42107</v>
      </c>
      <c r="M64" s="23" t="s">
        <v>134</v>
      </c>
      <c r="N64" s="25">
        <v>42110</v>
      </c>
      <c r="O64" s="23" t="s">
        <v>82</v>
      </c>
      <c r="P64" s="26">
        <v>42108.767361111109</v>
      </c>
      <c r="Q64" s="26">
        <v>42108.779166666667</v>
      </c>
      <c r="R64" s="26">
        <v>42109.556250000001</v>
      </c>
      <c r="S64" s="23" t="s">
        <v>71</v>
      </c>
      <c r="T64" s="26">
        <v>42109.597916666666</v>
      </c>
      <c r="U64" s="26">
        <v>42110.418749999997</v>
      </c>
      <c r="V64" s="23"/>
      <c r="W64" s="27">
        <v>42095</v>
      </c>
      <c r="X64" s="27">
        <v>42095</v>
      </c>
      <c r="Z64" s="2" t="s">
        <v>163</v>
      </c>
      <c r="AA64" s="2" t="s">
        <v>189</v>
      </c>
      <c r="AB64" s="2" t="s">
        <v>59</v>
      </c>
      <c r="AC64" s="2" t="s">
        <v>276</v>
      </c>
      <c r="AD64" s="2" t="s">
        <v>277</v>
      </c>
      <c r="AE64" s="29" t="str">
        <f>VLOOKUP(F64,[1]List!$I$4:$J$18,2,FALSE)</f>
        <v>保守</v>
      </c>
      <c r="AF64" s="29" t="str">
        <f>VLOOKUP(F64,[1]List!$I$4:$K$18,3,FALSE)</f>
        <v>ISD</v>
      </c>
      <c r="AG64" s="30" t="str">
        <f t="shared" si="0"/>
        <v>保守ISD42095</v>
      </c>
      <c r="AH64" s="29"/>
      <c r="AI64" s="29" t="str">
        <f t="shared" si="1"/>
        <v>00057</v>
      </c>
      <c r="AJ64" s="29"/>
    </row>
    <row r="65" spans="2:36" ht="24" hidden="1">
      <c r="B65" s="21" t="s">
        <v>278</v>
      </c>
      <c r="C65" s="21" t="s">
        <v>142</v>
      </c>
      <c r="D65" s="23" t="s">
        <v>279</v>
      </c>
      <c r="E65" s="23" t="s">
        <v>56</v>
      </c>
      <c r="F65" s="23" t="s">
        <v>261</v>
      </c>
      <c r="G65" s="23" t="s">
        <v>58</v>
      </c>
      <c r="H65" s="24" t="s">
        <v>58</v>
      </c>
      <c r="I65" s="23" t="s">
        <v>113</v>
      </c>
      <c r="J65" s="23" t="s">
        <v>60</v>
      </c>
      <c r="K65" s="21" t="s">
        <v>61</v>
      </c>
      <c r="L65" s="25">
        <v>42109</v>
      </c>
      <c r="M65" s="23" t="s">
        <v>125</v>
      </c>
      <c r="N65" s="25">
        <v>42109</v>
      </c>
      <c r="O65" s="23" t="s">
        <v>63</v>
      </c>
      <c r="P65" s="26">
        <v>42109.704861111109</v>
      </c>
      <c r="Q65" s="26">
        <v>42109.71597222222</v>
      </c>
      <c r="R65" s="26">
        <v>42116.552083333336</v>
      </c>
      <c r="S65" s="23" t="s">
        <v>220</v>
      </c>
      <c r="T65" s="26">
        <v>42116.552083333336</v>
      </c>
      <c r="U65" s="26">
        <v>42116.552083333336</v>
      </c>
      <c r="V65" s="23"/>
      <c r="W65" s="27">
        <v>42095</v>
      </c>
      <c r="X65" s="27">
        <v>42095</v>
      </c>
      <c r="Z65" s="2" t="s">
        <v>163</v>
      </c>
      <c r="AA65" s="2" t="s">
        <v>164</v>
      </c>
      <c r="AB65" s="2" t="s">
        <v>59</v>
      </c>
      <c r="AC65" s="2" t="s">
        <v>280</v>
      </c>
      <c r="AD65" s="2" t="s">
        <v>281</v>
      </c>
      <c r="AE65" s="29" t="str">
        <f>VLOOKUP(F65,[1]List!$I$4:$J$18,2,FALSE)</f>
        <v>運用</v>
      </c>
      <c r="AF65" s="29" t="str">
        <f>VLOOKUP(F65,[1]List!$I$4:$K$18,3,FALSE)</f>
        <v>TSIS</v>
      </c>
      <c r="AG65" s="30" t="str">
        <f t="shared" si="0"/>
        <v>運用TSIS42095</v>
      </c>
      <c r="AI65" s="29" t="str">
        <f t="shared" si="1"/>
        <v>00061</v>
      </c>
      <c r="AJ65" s="29"/>
    </row>
    <row r="66" spans="2:36" ht="24">
      <c r="B66" s="21" t="s">
        <v>282</v>
      </c>
      <c r="C66" s="21" t="s">
        <v>283</v>
      </c>
      <c r="D66" s="23" t="s">
        <v>284</v>
      </c>
      <c r="E66" s="23" t="s">
        <v>56</v>
      </c>
      <c r="F66" s="23" t="s">
        <v>216</v>
      </c>
      <c r="G66" s="23" t="s">
        <v>285</v>
      </c>
      <c r="H66" s="23"/>
      <c r="I66" s="23" t="s">
        <v>59</v>
      </c>
      <c r="J66" s="23" t="s">
        <v>69</v>
      </c>
      <c r="K66" s="21" t="s">
        <v>61</v>
      </c>
      <c r="L66" s="25">
        <v>42111</v>
      </c>
      <c r="M66" s="23" t="s">
        <v>254</v>
      </c>
      <c r="N66" s="25">
        <v>42118</v>
      </c>
      <c r="O66" s="23" t="s">
        <v>63</v>
      </c>
      <c r="P66" s="26">
        <v>42116.512499999997</v>
      </c>
      <c r="Q66" s="26">
        <v>42116.512499999997</v>
      </c>
      <c r="R66" s="26">
        <v>42116.512499999997</v>
      </c>
      <c r="S66" s="23" t="s">
        <v>220</v>
      </c>
      <c r="T66" s="26">
        <v>42116.512499999997</v>
      </c>
      <c r="U66" s="26">
        <v>42116.693749999999</v>
      </c>
      <c r="V66" s="23"/>
      <c r="W66" s="27">
        <v>42095</v>
      </c>
      <c r="X66" s="27">
        <v>42095</v>
      </c>
      <c r="Z66" s="2" t="s">
        <v>163</v>
      </c>
      <c r="AA66" s="2" t="s">
        <v>164</v>
      </c>
      <c r="AB66" s="2" t="s">
        <v>59</v>
      </c>
      <c r="AC66" s="2" t="s">
        <v>286</v>
      </c>
      <c r="AD66" s="2" t="s">
        <v>287</v>
      </c>
      <c r="AE66" s="29" t="str">
        <f>VLOOKUP(F66,[1]List!$I$4:$J$18,2,FALSE)</f>
        <v>運用</v>
      </c>
      <c r="AF66" s="29" t="str">
        <f>VLOOKUP(F66,[1]List!$I$4:$K$18,3,FALSE)</f>
        <v>ISD</v>
      </c>
      <c r="AG66" s="30" t="str">
        <f t="shared" si="0"/>
        <v>運用ISD42095</v>
      </c>
      <c r="AI66" s="29" t="str">
        <f t="shared" si="1"/>
        <v>00062</v>
      </c>
      <c r="AJ66" s="29"/>
    </row>
    <row r="67" spans="2:36" hidden="1">
      <c r="B67" s="21" t="s">
        <v>288</v>
      </c>
      <c r="C67" s="21" t="s">
        <v>73</v>
      </c>
      <c r="D67" s="23" t="s">
        <v>289</v>
      </c>
      <c r="E67" s="23" t="s">
        <v>3</v>
      </c>
      <c r="F67" s="23" t="s">
        <v>67</v>
      </c>
      <c r="G67" s="23" t="s">
        <v>58</v>
      </c>
      <c r="H67" s="24" t="s">
        <v>58</v>
      </c>
      <c r="I67" s="23" t="s">
        <v>113</v>
      </c>
      <c r="J67" s="23" t="s">
        <v>69</v>
      </c>
      <c r="K67" s="21" t="s">
        <v>61</v>
      </c>
      <c r="L67" s="25">
        <v>42116</v>
      </c>
      <c r="M67" s="23" t="s">
        <v>125</v>
      </c>
      <c r="N67" s="25">
        <v>42118</v>
      </c>
      <c r="O67" s="23" t="s">
        <v>63</v>
      </c>
      <c r="P67" s="26">
        <v>42116.589583333334</v>
      </c>
      <c r="Q67" s="26">
        <v>42116.675694444442</v>
      </c>
      <c r="R67" s="26">
        <v>42117.711805555555</v>
      </c>
      <c r="S67" s="23" t="s">
        <v>83</v>
      </c>
      <c r="T67" s="26">
        <v>42135.706250000003</v>
      </c>
      <c r="U67" s="26">
        <v>42136.694444444445</v>
      </c>
      <c r="V67" s="23"/>
      <c r="W67" s="27">
        <v>42095</v>
      </c>
      <c r="X67" s="27">
        <v>42095</v>
      </c>
      <c r="Z67" s="2" t="s">
        <v>163</v>
      </c>
      <c r="AA67" s="2" t="s">
        <v>189</v>
      </c>
      <c r="AB67" s="2" t="s">
        <v>59</v>
      </c>
      <c r="AC67" s="2" t="s">
        <v>290</v>
      </c>
      <c r="AD67" s="2" t="s">
        <v>291</v>
      </c>
      <c r="AE67" s="29" t="str">
        <f>VLOOKUP(F67,[1]List!$I$4:$J$18,2,FALSE)</f>
        <v>保守</v>
      </c>
      <c r="AF67" s="29" t="str">
        <f>VLOOKUP(F67,[1]List!$I$4:$K$18,3,FALSE)</f>
        <v>ISD</v>
      </c>
      <c r="AG67" s="30" t="str">
        <f t="shared" si="0"/>
        <v>保守ISD42095</v>
      </c>
      <c r="AH67" s="29"/>
      <c r="AI67" s="29" t="str">
        <f t="shared" si="1"/>
        <v>00064</v>
      </c>
      <c r="AJ67" s="29"/>
    </row>
    <row r="68" spans="2:36" hidden="1">
      <c r="B68" s="21" t="s">
        <v>292</v>
      </c>
      <c r="C68" s="21" t="s">
        <v>154</v>
      </c>
      <c r="D68" s="23" t="s">
        <v>293</v>
      </c>
      <c r="E68" s="23" t="s">
        <v>56</v>
      </c>
      <c r="F68" s="23" t="s">
        <v>140</v>
      </c>
      <c r="G68" s="23" t="s">
        <v>58</v>
      </c>
      <c r="H68" s="24" t="s">
        <v>58</v>
      </c>
      <c r="I68" s="23" t="s">
        <v>59</v>
      </c>
      <c r="J68" s="23" t="s">
        <v>60</v>
      </c>
      <c r="K68" s="21" t="s">
        <v>61</v>
      </c>
      <c r="L68" s="25">
        <v>42116</v>
      </c>
      <c r="M68" s="23" t="s">
        <v>89</v>
      </c>
      <c r="N68" s="25">
        <v>42118</v>
      </c>
      <c r="O68" s="23" t="s">
        <v>63</v>
      </c>
      <c r="P68" s="26">
        <v>42116.79791666667</v>
      </c>
      <c r="Q68" s="26">
        <v>42116.80972222222</v>
      </c>
      <c r="R68" s="45">
        <v>42118.359722222223</v>
      </c>
      <c r="S68" s="23" t="s">
        <v>90</v>
      </c>
      <c r="T68" s="26">
        <v>42118.419444444444</v>
      </c>
      <c r="U68" s="26">
        <v>42118.50277777778</v>
      </c>
      <c r="V68" s="23"/>
      <c r="W68" s="27">
        <v>42095</v>
      </c>
      <c r="X68" s="27">
        <v>42095</v>
      </c>
      <c r="Z68" s="2" t="s">
        <v>163</v>
      </c>
      <c r="AA68" s="2" t="s">
        <v>189</v>
      </c>
      <c r="AB68" s="2" t="s">
        <v>59</v>
      </c>
      <c r="AC68" s="2" t="s">
        <v>294</v>
      </c>
      <c r="AD68" s="2" t="s">
        <v>295</v>
      </c>
      <c r="AE68" s="29" t="str">
        <f>VLOOKUP(F68,[1]List!$I$4:$J$18,2,FALSE)</f>
        <v>運用</v>
      </c>
      <c r="AF68" s="29" t="str">
        <f>VLOOKUP(F68,[1]List!$I$4:$K$18,3,FALSE)</f>
        <v>TSIS</v>
      </c>
      <c r="AG68" s="30" t="str">
        <f t="shared" si="0"/>
        <v>運用TSIS42095</v>
      </c>
      <c r="AH68" s="29"/>
      <c r="AI68" s="29" t="str">
        <f t="shared" si="1"/>
        <v>00066</v>
      </c>
      <c r="AJ68" s="29"/>
    </row>
    <row r="69" spans="2:36" hidden="1">
      <c r="B69" s="21" t="s">
        <v>296</v>
      </c>
      <c r="C69" s="21" t="s">
        <v>108</v>
      </c>
      <c r="D69" s="23" t="s">
        <v>297</v>
      </c>
      <c r="E69" s="23" t="s">
        <v>56</v>
      </c>
      <c r="F69" s="23" t="s">
        <v>199</v>
      </c>
      <c r="G69" s="23" t="s">
        <v>58</v>
      </c>
      <c r="H69" s="24" t="s">
        <v>58</v>
      </c>
      <c r="I69" s="23" t="s">
        <v>59</v>
      </c>
      <c r="J69" s="23" t="s">
        <v>69</v>
      </c>
      <c r="K69" s="21" t="s">
        <v>61</v>
      </c>
      <c r="L69" s="25">
        <v>42109</v>
      </c>
      <c r="M69" s="23" t="s">
        <v>82</v>
      </c>
      <c r="N69" s="25">
        <v>42118</v>
      </c>
      <c r="O69" s="23" t="s">
        <v>63</v>
      </c>
      <c r="P69" s="26">
        <v>42109.618055555555</v>
      </c>
      <c r="Q69" s="26">
        <v>42109.618055555555</v>
      </c>
      <c r="R69" s="26">
        <v>42109.618055555555</v>
      </c>
      <c r="S69" s="23" t="s">
        <v>194</v>
      </c>
      <c r="T69" s="26">
        <v>42131.584027777775</v>
      </c>
      <c r="U69" s="26">
        <v>42133.384027777778</v>
      </c>
      <c r="V69" s="23"/>
      <c r="W69" s="27">
        <v>42095</v>
      </c>
      <c r="X69" s="27">
        <v>42125</v>
      </c>
      <c r="Z69" s="2" t="s">
        <v>163</v>
      </c>
      <c r="AA69" s="2" t="s">
        <v>189</v>
      </c>
      <c r="AB69" s="2" t="s">
        <v>59</v>
      </c>
      <c r="AC69" s="2" t="s">
        <v>298</v>
      </c>
      <c r="AD69" s="2" t="s">
        <v>299</v>
      </c>
      <c r="AE69" s="29" t="str">
        <f>VLOOKUP(F69,[1]List!$I$4:$J$18,2,FALSE)</f>
        <v>運用</v>
      </c>
      <c r="AF69" s="29" t="str">
        <f>VLOOKUP(F69,[1]List!$I$4:$K$18,3,FALSE)</f>
        <v>TSIS</v>
      </c>
      <c r="AG69" s="30" t="str">
        <f t="shared" si="0"/>
        <v>運用TSIS42095</v>
      </c>
      <c r="AH69" s="29"/>
      <c r="AI69" s="29" t="str">
        <f t="shared" si="1"/>
        <v>00059</v>
      </c>
      <c r="AJ69" s="29"/>
    </row>
    <row r="70" spans="2:36" ht="24" hidden="1">
      <c r="B70" s="21" t="s">
        <v>300</v>
      </c>
      <c r="C70" s="21" t="s">
        <v>142</v>
      </c>
      <c r="D70" s="23" t="s">
        <v>301</v>
      </c>
      <c r="E70" s="23" t="s">
        <v>3</v>
      </c>
      <c r="F70" s="23" t="s">
        <v>261</v>
      </c>
      <c r="G70" s="23" t="s">
        <v>58</v>
      </c>
      <c r="H70" s="24" t="s">
        <v>58</v>
      </c>
      <c r="I70" s="23" t="s">
        <v>113</v>
      </c>
      <c r="J70" s="23" t="s">
        <v>69</v>
      </c>
      <c r="K70" s="21" t="s">
        <v>61</v>
      </c>
      <c r="L70" s="25">
        <v>42109</v>
      </c>
      <c r="M70" s="23" t="s">
        <v>82</v>
      </c>
      <c r="N70" s="25">
        <v>42114</v>
      </c>
      <c r="O70" s="23" t="s">
        <v>63</v>
      </c>
      <c r="P70" s="26">
        <v>42110.830555555556</v>
      </c>
      <c r="Q70" s="26">
        <v>42110.830555555556</v>
      </c>
      <c r="R70" s="26">
        <v>42110.830555555556</v>
      </c>
      <c r="S70" s="23" t="s">
        <v>302</v>
      </c>
      <c r="T70" s="26">
        <v>42145.523611111108</v>
      </c>
      <c r="U70" s="26">
        <v>42145.645833333336</v>
      </c>
      <c r="V70" s="23"/>
      <c r="W70" s="27">
        <v>42095</v>
      </c>
      <c r="X70" s="27">
        <v>42125</v>
      </c>
      <c r="Z70" s="2" t="s">
        <v>163</v>
      </c>
      <c r="AA70" s="2" t="s">
        <v>189</v>
      </c>
      <c r="AB70" s="2" t="s">
        <v>59</v>
      </c>
      <c r="AC70" s="2" t="s">
        <v>303</v>
      </c>
      <c r="AD70" s="2" t="s">
        <v>304</v>
      </c>
      <c r="AE70" s="29" t="str">
        <f>VLOOKUP(F70,[1]List!$I$4:$J$18,2,FALSE)</f>
        <v>運用</v>
      </c>
      <c r="AF70" s="29" t="str">
        <f>VLOOKUP(F70,[1]List!$I$4:$K$18,3,FALSE)</f>
        <v>TSIS</v>
      </c>
      <c r="AG70" s="30" t="str">
        <f t="shared" si="0"/>
        <v>運用TSIS42095</v>
      </c>
      <c r="AH70" s="29"/>
      <c r="AI70" s="29" t="str">
        <f t="shared" si="1"/>
        <v>00060</v>
      </c>
      <c r="AJ70" s="29"/>
    </row>
    <row r="71" spans="2:36" hidden="1">
      <c r="B71" s="21" t="s">
        <v>305</v>
      </c>
      <c r="C71" s="21" t="s">
        <v>142</v>
      </c>
      <c r="D71" s="23" t="s">
        <v>306</v>
      </c>
      <c r="E71" s="23" t="s">
        <v>3</v>
      </c>
      <c r="F71" s="23" t="s">
        <v>120</v>
      </c>
      <c r="G71" s="23" t="s">
        <v>58</v>
      </c>
      <c r="H71" s="24" t="s">
        <v>58</v>
      </c>
      <c r="I71" s="23"/>
      <c r="J71" s="23" t="s">
        <v>60</v>
      </c>
      <c r="K71" s="21" t="s">
        <v>61</v>
      </c>
      <c r="L71" s="25">
        <v>42115</v>
      </c>
      <c r="M71" s="23" t="s">
        <v>82</v>
      </c>
      <c r="N71" s="25">
        <v>42115</v>
      </c>
      <c r="O71" s="23" t="s">
        <v>63</v>
      </c>
      <c r="P71" s="26">
        <v>42118.801388888889</v>
      </c>
      <c r="Q71" s="26">
        <v>42118.801388888889</v>
      </c>
      <c r="R71" s="26">
        <v>42118.801388888889</v>
      </c>
      <c r="S71" s="23" t="s">
        <v>220</v>
      </c>
      <c r="T71" s="26">
        <v>42122.595138888886</v>
      </c>
      <c r="U71" s="26">
        <v>42144.520138888889</v>
      </c>
      <c r="V71" s="23"/>
      <c r="W71" s="27">
        <v>42095</v>
      </c>
      <c r="X71" s="27">
        <v>42125</v>
      </c>
      <c r="Z71" s="2" t="s">
        <v>163</v>
      </c>
      <c r="AA71" s="2" t="s">
        <v>164</v>
      </c>
      <c r="AB71" s="2" t="s">
        <v>59</v>
      </c>
      <c r="AC71" s="2" t="s">
        <v>280</v>
      </c>
      <c r="AD71" s="2" t="s">
        <v>281</v>
      </c>
      <c r="AE71" s="29" t="str">
        <f>VLOOKUP(F71,[1]List!$I$4:$J$18,2,FALSE)</f>
        <v>保守</v>
      </c>
      <c r="AF71" s="29" t="str">
        <f>VLOOKUP(F71,[1]List!$I$4:$K$18,3,FALSE)</f>
        <v>TSIS</v>
      </c>
      <c r="AG71" s="30" t="str">
        <f t="shared" si="0"/>
        <v>保守TSIS42095</v>
      </c>
      <c r="AI71" s="29" t="str">
        <f t="shared" si="1"/>
        <v>00063</v>
      </c>
      <c r="AJ71" s="29"/>
    </row>
    <row r="72" spans="2:36" ht="48" hidden="1">
      <c r="B72" s="21" t="s">
        <v>307</v>
      </c>
      <c r="C72" s="21" t="s">
        <v>73</v>
      </c>
      <c r="D72" s="23" t="s">
        <v>308</v>
      </c>
      <c r="E72" s="23" t="s">
        <v>3</v>
      </c>
      <c r="F72" s="23" t="s">
        <v>75</v>
      </c>
      <c r="G72" s="23" t="s">
        <v>309</v>
      </c>
      <c r="H72" s="23" t="s">
        <v>310</v>
      </c>
      <c r="I72" s="23" t="s">
        <v>59</v>
      </c>
      <c r="J72" s="23" t="s">
        <v>69</v>
      </c>
      <c r="K72" s="21" t="s">
        <v>61</v>
      </c>
      <c r="L72" s="25">
        <v>42116</v>
      </c>
      <c r="M72" s="23" t="s">
        <v>70</v>
      </c>
      <c r="N72" s="25">
        <v>42117</v>
      </c>
      <c r="O72" s="23" t="s">
        <v>63</v>
      </c>
      <c r="P72" s="26">
        <v>42116.613888888889</v>
      </c>
      <c r="Q72" s="26">
        <v>42116.680555555555</v>
      </c>
      <c r="R72" s="26">
        <v>42117.367361111108</v>
      </c>
      <c r="S72" s="23" t="s">
        <v>83</v>
      </c>
      <c r="T72" s="26">
        <v>42138.749305555553</v>
      </c>
      <c r="U72" s="26">
        <v>42139.627083333333</v>
      </c>
      <c r="V72" s="23"/>
      <c r="W72" s="27">
        <v>42095</v>
      </c>
      <c r="X72" s="27">
        <v>42125</v>
      </c>
      <c r="Z72" s="2" t="s">
        <v>163</v>
      </c>
      <c r="AA72" s="2" t="s">
        <v>189</v>
      </c>
      <c r="AB72" s="2" t="s">
        <v>59</v>
      </c>
      <c r="AC72" s="2" t="s">
        <v>311</v>
      </c>
      <c r="AD72" s="2" t="s">
        <v>312</v>
      </c>
      <c r="AE72" s="29" t="str">
        <f>VLOOKUP(F72,[1]List!$I$4:$J$18,2,FALSE)</f>
        <v>運用</v>
      </c>
      <c r="AF72" s="29" t="str">
        <f>VLOOKUP(F72,[1]List!$I$4:$K$18,3,FALSE)</f>
        <v>TSIS</v>
      </c>
      <c r="AG72" s="30" t="str">
        <f t="shared" ref="AG72:AG135" si="2">CONCATENATE(AE72,AF72,W72)</f>
        <v>運用TSIS42095</v>
      </c>
      <c r="AH72" s="29"/>
      <c r="AI72" s="29" t="str">
        <f t="shared" ref="AI72:AI135" si="3">MID(B72, 7,5)</f>
        <v>00065</v>
      </c>
      <c r="AJ72" s="29"/>
    </row>
    <row r="73" spans="2:36" ht="24" hidden="1">
      <c r="B73" s="21" t="s">
        <v>313</v>
      </c>
      <c r="C73" s="21" t="s">
        <v>142</v>
      </c>
      <c r="D73" s="23" t="s">
        <v>314</v>
      </c>
      <c r="E73" s="23" t="s">
        <v>56</v>
      </c>
      <c r="F73" s="23" t="s">
        <v>216</v>
      </c>
      <c r="G73" s="23" t="s">
        <v>315</v>
      </c>
      <c r="H73" s="23"/>
      <c r="I73" s="23" t="s">
        <v>59</v>
      </c>
      <c r="J73" s="23" t="s">
        <v>69</v>
      </c>
      <c r="K73" s="21" t="s">
        <v>61</v>
      </c>
      <c r="L73" s="25">
        <v>42117</v>
      </c>
      <c r="M73" s="23" t="s">
        <v>134</v>
      </c>
      <c r="N73" s="25">
        <v>42120</v>
      </c>
      <c r="O73" s="23" t="s">
        <v>63</v>
      </c>
      <c r="P73" s="26">
        <v>42122.783333333333</v>
      </c>
      <c r="Q73" s="26">
        <v>42131.586111111108</v>
      </c>
      <c r="R73" s="46">
        <v>42131.586111111108</v>
      </c>
      <c r="S73" s="23" t="s">
        <v>220</v>
      </c>
      <c r="T73" s="26">
        <v>42131.586111111108</v>
      </c>
      <c r="U73" s="26">
        <v>42135.324305555558</v>
      </c>
      <c r="V73" s="23"/>
      <c r="W73" s="27">
        <v>42095</v>
      </c>
      <c r="X73" s="27">
        <v>42125</v>
      </c>
      <c r="Z73" s="2" t="s">
        <v>163</v>
      </c>
      <c r="AA73" s="2" t="s">
        <v>316</v>
      </c>
      <c r="AB73" s="2" t="s">
        <v>59</v>
      </c>
      <c r="AC73" s="2" t="s">
        <v>317</v>
      </c>
      <c r="AD73" s="2" t="s">
        <v>318</v>
      </c>
      <c r="AE73" s="29" t="str">
        <f>VLOOKUP(F73,[1]List!$I$4:$J$18,2,FALSE)</f>
        <v>運用</v>
      </c>
      <c r="AF73" s="29" t="str">
        <f>VLOOKUP(F73,[1]List!$I$4:$K$18,3,FALSE)</f>
        <v>ISD</v>
      </c>
      <c r="AG73" s="30" t="str">
        <f t="shared" si="2"/>
        <v>運用ISD42095</v>
      </c>
      <c r="AH73" s="29"/>
      <c r="AI73" s="29" t="str">
        <f t="shared" si="3"/>
        <v>00067</v>
      </c>
      <c r="AJ73" s="29"/>
    </row>
    <row r="74" spans="2:36" ht="36" hidden="1">
      <c r="B74" s="21" t="s">
        <v>319</v>
      </c>
      <c r="C74" s="21" t="s">
        <v>108</v>
      </c>
      <c r="D74" s="23" t="s">
        <v>320</v>
      </c>
      <c r="E74" s="23" t="s">
        <v>56</v>
      </c>
      <c r="F74" s="23" t="s">
        <v>98</v>
      </c>
      <c r="G74" s="23"/>
      <c r="H74" s="23"/>
      <c r="I74" s="23" t="s">
        <v>58</v>
      </c>
      <c r="J74" s="23" t="s">
        <v>60</v>
      </c>
      <c r="K74" s="21" t="s">
        <v>61</v>
      </c>
      <c r="L74" s="25">
        <v>42117</v>
      </c>
      <c r="M74" s="23" t="s">
        <v>101</v>
      </c>
      <c r="N74" s="25">
        <v>42118</v>
      </c>
      <c r="O74" s="23" t="s">
        <v>82</v>
      </c>
      <c r="P74" s="26">
        <v>42117.674305555556</v>
      </c>
      <c r="Q74" s="26">
        <v>42118.512499999997</v>
      </c>
      <c r="R74" s="26">
        <v>42118.512499999997</v>
      </c>
      <c r="S74" s="23" t="s">
        <v>194</v>
      </c>
      <c r="T74" s="26">
        <v>42153.395833333336</v>
      </c>
      <c r="U74" s="26">
        <v>42153.395833333336</v>
      </c>
      <c r="V74" s="23" t="s">
        <v>321</v>
      </c>
      <c r="W74" s="27">
        <v>42095</v>
      </c>
      <c r="X74" s="27">
        <v>42125</v>
      </c>
      <c r="Z74" s="2" t="s">
        <v>59</v>
      </c>
      <c r="AA74" s="2" t="s">
        <v>59</v>
      </c>
      <c r="AB74" s="2" t="s">
        <v>59</v>
      </c>
      <c r="AC74" s="2" t="s">
        <v>322</v>
      </c>
      <c r="AD74" s="2" t="s">
        <v>59</v>
      </c>
      <c r="AE74" s="29" t="str">
        <f>VLOOKUP(F74,[1]List!$I$4:$J$18,2,FALSE)</f>
        <v>運用</v>
      </c>
      <c r="AF74" s="29" t="str">
        <f>VLOOKUP(F74,[1]List!$I$4:$K$18,3,FALSE)</f>
        <v>TSIS</v>
      </c>
      <c r="AG74" s="30" t="str">
        <f t="shared" si="2"/>
        <v>運用TSIS42095</v>
      </c>
      <c r="AH74" s="29"/>
      <c r="AI74" s="29" t="str">
        <f t="shared" si="3"/>
        <v>00069</v>
      </c>
      <c r="AJ74" s="29"/>
    </row>
    <row r="75" spans="2:36" hidden="1">
      <c r="B75" s="21" t="s">
        <v>323</v>
      </c>
      <c r="C75" s="21" t="s">
        <v>54</v>
      </c>
      <c r="D75" s="23" t="s">
        <v>324</v>
      </c>
      <c r="E75" s="23" t="s">
        <v>3</v>
      </c>
      <c r="F75" s="23" t="s">
        <v>67</v>
      </c>
      <c r="G75" s="23" t="s">
        <v>58</v>
      </c>
      <c r="H75" s="24" t="s">
        <v>58</v>
      </c>
      <c r="I75" s="23" t="s">
        <v>68</v>
      </c>
      <c r="J75" s="23" t="s">
        <v>60</v>
      </c>
      <c r="K75" s="21" t="s">
        <v>61</v>
      </c>
      <c r="L75" s="25">
        <v>42117</v>
      </c>
      <c r="M75" s="23" t="s">
        <v>125</v>
      </c>
      <c r="N75" s="25">
        <v>42120</v>
      </c>
      <c r="O75" s="23" t="s">
        <v>82</v>
      </c>
      <c r="P75" s="26">
        <v>42118.378472222219</v>
      </c>
      <c r="Q75" s="26">
        <v>42118.495833333334</v>
      </c>
      <c r="R75" s="26">
        <v>42118.640277777777</v>
      </c>
      <c r="S75" s="23" t="s">
        <v>83</v>
      </c>
      <c r="T75" s="26">
        <v>42135.706250000003</v>
      </c>
      <c r="U75" s="26">
        <v>42136.695833333331</v>
      </c>
      <c r="V75" s="23"/>
      <c r="W75" s="27">
        <v>42095</v>
      </c>
      <c r="X75" s="27">
        <v>42125</v>
      </c>
      <c r="Z75" s="2" t="s">
        <v>163</v>
      </c>
      <c r="AA75" s="2" t="s">
        <v>189</v>
      </c>
      <c r="AB75" s="2" t="s">
        <v>59</v>
      </c>
      <c r="AC75" s="2" t="s">
        <v>325</v>
      </c>
      <c r="AD75" s="2" t="s">
        <v>326</v>
      </c>
      <c r="AE75" s="29" t="str">
        <f>VLOOKUP(F75,[1]List!$I$4:$J$18,2,FALSE)</f>
        <v>保守</v>
      </c>
      <c r="AF75" s="29" t="str">
        <f>VLOOKUP(F75,[1]List!$I$4:$K$18,3,FALSE)</f>
        <v>ISD</v>
      </c>
      <c r="AG75" s="30" t="str">
        <f t="shared" si="2"/>
        <v>保守ISD42095</v>
      </c>
      <c r="AH75" s="29"/>
      <c r="AI75" s="29" t="str">
        <f t="shared" si="3"/>
        <v>00070</v>
      </c>
      <c r="AJ75" s="29"/>
    </row>
    <row r="76" spans="2:36" hidden="1">
      <c r="B76" s="21" t="s">
        <v>327</v>
      </c>
      <c r="C76" s="21" t="s">
        <v>85</v>
      </c>
      <c r="D76" s="23" t="s">
        <v>328</v>
      </c>
      <c r="E76" s="23" t="s">
        <v>56</v>
      </c>
      <c r="F76" s="23" t="s">
        <v>87</v>
      </c>
      <c r="G76" s="23" t="s">
        <v>58</v>
      </c>
      <c r="H76" s="24" t="s">
        <v>58</v>
      </c>
      <c r="I76" s="23"/>
      <c r="J76" s="23" t="s">
        <v>60</v>
      </c>
      <c r="K76" s="21" t="s">
        <v>61</v>
      </c>
      <c r="L76" s="25">
        <v>42121</v>
      </c>
      <c r="M76" s="23" t="s">
        <v>101</v>
      </c>
      <c r="N76" s="25">
        <v>42122</v>
      </c>
      <c r="O76" s="23" t="s">
        <v>82</v>
      </c>
      <c r="P76" s="26">
        <v>42121.742361111108</v>
      </c>
      <c r="Q76" s="26">
        <v>42122.381249999999</v>
      </c>
      <c r="R76" s="26">
        <v>42122.640972222223</v>
      </c>
      <c r="S76" s="23" t="s">
        <v>90</v>
      </c>
      <c r="T76" s="26">
        <v>42131.660416666666</v>
      </c>
      <c r="U76" s="26">
        <v>42132.726388888892</v>
      </c>
      <c r="V76" s="23"/>
      <c r="W76" s="27">
        <v>42095</v>
      </c>
      <c r="X76" s="27">
        <v>42125</v>
      </c>
      <c r="Z76" s="2" t="s">
        <v>163</v>
      </c>
      <c r="AA76" s="2" t="s">
        <v>189</v>
      </c>
      <c r="AB76" s="2" t="s">
        <v>59</v>
      </c>
      <c r="AC76" s="2" t="s">
        <v>329</v>
      </c>
      <c r="AD76" s="2" t="s">
        <v>330</v>
      </c>
      <c r="AE76" s="29" t="str">
        <f>VLOOKUP(F76,[1]List!$I$4:$J$18,2,FALSE)</f>
        <v>保守</v>
      </c>
      <c r="AF76" s="29" t="str">
        <f>VLOOKUP(F76,[1]List!$I$4:$K$18,3,FALSE)</f>
        <v>ISD</v>
      </c>
      <c r="AG76" s="30" t="str">
        <f t="shared" si="2"/>
        <v>保守ISD42095</v>
      </c>
      <c r="AH76" s="29"/>
      <c r="AI76" s="29" t="str">
        <f t="shared" si="3"/>
        <v>00073</v>
      </c>
      <c r="AJ76" s="29"/>
    </row>
    <row r="77" spans="2:36" hidden="1">
      <c r="B77" s="21" t="s">
        <v>331</v>
      </c>
      <c r="C77" s="21" t="s">
        <v>108</v>
      </c>
      <c r="D77" s="23" t="s">
        <v>332</v>
      </c>
      <c r="E77" s="23" t="s">
        <v>3</v>
      </c>
      <c r="F77" s="23" t="s">
        <v>75</v>
      </c>
      <c r="G77" s="23" t="s">
        <v>333</v>
      </c>
      <c r="H77" s="23"/>
      <c r="I77" s="23" t="s">
        <v>59</v>
      </c>
      <c r="J77" s="23" t="s">
        <v>69</v>
      </c>
      <c r="K77" s="21" t="s">
        <v>61</v>
      </c>
      <c r="L77" s="25">
        <v>42122</v>
      </c>
      <c r="M77" s="23" t="s">
        <v>94</v>
      </c>
      <c r="N77" s="25">
        <v>42122</v>
      </c>
      <c r="O77" s="23" t="s">
        <v>82</v>
      </c>
      <c r="P77" s="26">
        <v>42122.757638888892</v>
      </c>
      <c r="Q77" s="26">
        <v>42131.578472222223</v>
      </c>
      <c r="R77" s="26">
        <v>42131.578472222223</v>
      </c>
      <c r="S77" s="23" t="s">
        <v>194</v>
      </c>
      <c r="T77" s="26">
        <v>42131.578472222223</v>
      </c>
      <c r="U77" s="26">
        <v>42131.602083333331</v>
      </c>
      <c r="V77" s="23"/>
      <c r="W77" s="27">
        <v>42095</v>
      </c>
      <c r="X77" s="27">
        <v>42125</v>
      </c>
      <c r="Z77" s="2" t="s">
        <v>163</v>
      </c>
      <c r="AA77" s="2" t="s">
        <v>316</v>
      </c>
      <c r="AB77" s="2" t="s">
        <v>59</v>
      </c>
      <c r="AC77" s="2" t="s">
        <v>334</v>
      </c>
      <c r="AD77" s="2" t="s">
        <v>335</v>
      </c>
      <c r="AE77" s="29" t="str">
        <f>VLOOKUP(F77,[1]List!$I$4:$J$18,2,FALSE)</f>
        <v>運用</v>
      </c>
      <c r="AF77" s="29" t="str">
        <f>VLOOKUP(F77,[1]List!$I$4:$K$18,3,FALSE)</f>
        <v>TSIS</v>
      </c>
      <c r="AG77" s="30" t="str">
        <f t="shared" si="2"/>
        <v>運用TSIS42095</v>
      </c>
      <c r="AH77" s="29"/>
      <c r="AI77" s="29" t="str">
        <f t="shared" si="3"/>
        <v>00074</v>
      </c>
      <c r="AJ77" s="29"/>
    </row>
    <row r="78" spans="2:36" hidden="1">
      <c r="B78" s="21" t="s">
        <v>336</v>
      </c>
      <c r="C78" s="21" t="s">
        <v>54</v>
      </c>
      <c r="D78" s="23" t="s">
        <v>337</v>
      </c>
      <c r="E78" s="23" t="s">
        <v>3</v>
      </c>
      <c r="F78" s="23" t="s">
        <v>120</v>
      </c>
      <c r="G78" s="23" t="s">
        <v>58</v>
      </c>
      <c r="H78" s="24" t="s">
        <v>58</v>
      </c>
      <c r="I78" s="23"/>
      <c r="J78" s="23" t="s">
        <v>60</v>
      </c>
      <c r="K78" s="21" t="s">
        <v>61</v>
      </c>
      <c r="L78" s="25">
        <v>42097</v>
      </c>
      <c r="M78" s="23" t="s">
        <v>82</v>
      </c>
      <c r="N78" s="25">
        <v>42099</v>
      </c>
      <c r="O78" s="23" t="s">
        <v>82</v>
      </c>
      <c r="P78" s="26">
        <v>42097.716666666667</v>
      </c>
      <c r="Q78" s="26">
        <v>42097.716666666667</v>
      </c>
      <c r="R78" s="26">
        <v>42097.716666666667</v>
      </c>
      <c r="S78" s="23" t="s">
        <v>194</v>
      </c>
      <c r="T78" s="26">
        <v>42163.355555555558</v>
      </c>
      <c r="U78" s="26">
        <v>42163.452777777777</v>
      </c>
      <c r="V78" s="23"/>
      <c r="W78" s="27">
        <v>42095</v>
      </c>
      <c r="X78" s="27">
        <v>42156</v>
      </c>
      <c r="Z78" s="2" t="s">
        <v>163</v>
      </c>
      <c r="AA78" s="2" t="s">
        <v>189</v>
      </c>
      <c r="AB78" s="2" t="s">
        <v>59</v>
      </c>
      <c r="AC78" s="2" t="s">
        <v>338</v>
      </c>
      <c r="AD78" s="2" t="s">
        <v>339</v>
      </c>
      <c r="AE78" s="29" t="str">
        <f>VLOOKUP(F78,[1]List!$I$4:$J$18,2,FALSE)</f>
        <v>保守</v>
      </c>
      <c r="AF78" s="29" t="str">
        <f>VLOOKUP(F78,[1]List!$I$4:$K$18,3,FALSE)</f>
        <v>TSIS</v>
      </c>
      <c r="AG78" s="30" t="str">
        <f t="shared" si="2"/>
        <v>保守TSIS42095</v>
      </c>
      <c r="AH78" s="29"/>
      <c r="AI78" s="29" t="str">
        <f t="shared" si="3"/>
        <v>00047</v>
      </c>
      <c r="AJ78" s="29"/>
    </row>
    <row r="79" spans="2:36" ht="24" hidden="1">
      <c r="B79" s="21" t="s">
        <v>340</v>
      </c>
      <c r="C79" s="21" t="s">
        <v>154</v>
      </c>
      <c r="D79" s="23" t="s">
        <v>341</v>
      </c>
      <c r="E79" s="23" t="s">
        <v>56</v>
      </c>
      <c r="F79" s="47" t="s">
        <v>140</v>
      </c>
      <c r="G79" s="23" t="s">
        <v>58</v>
      </c>
      <c r="H79" s="24" t="s">
        <v>58</v>
      </c>
      <c r="I79" s="23" t="s">
        <v>59</v>
      </c>
      <c r="J79" s="23" t="s">
        <v>60</v>
      </c>
      <c r="K79" s="21" t="s">
        <v>61</v>
      </c>
      <c r="L79" s="25">
        <v>42118</v>
      </c>
      <c r="M79" s="23" t="s">
        <v>94</v>
      </c>
      <c r="N79" s="25">
        <v>42123</v>
      </c>
      <c r="O79" s="23" t="s">
        <v>194</v>
      </c>
      <c r="P79" s="26">
        <v>42118.677083333336</v>
      </c>
      <c r="Q79" s="26">
        <v>42118.731249999997</v>
      </c>
      <c r="R79" s="26">
        <v>42122.376388888886</v>
      </c>
      <c r="S79" s="23" t="s">
        <v>110</v>
      </c>
      <c r="T79" s="26">
        <v>42188.637499999997</v>
      </c>
      <c r="U79" s="26">
        <v>42188.637499999997</v>
      </c>
      <c r="V79" s="23" t="s">
        <v>342</v>
      </c>
      <c r="W79" s="27">
        <v>42095</v>
      </c>
      <c r="X79" s="27">
        <v>42186</v>
      </c>
      <c r="Z79" s="2" t="s">
        <v>59</v>
      </c>
      <c r="AA79" s="2" t="s">
        <v>59</v>
      </c>
      <c r="AB79" s="2" t="s">
        <v>59</v>
      </c>
      <c r="AC79" s="2" t="s">
        <v>59</v>
      </c>
      <c r="AD79" s="2" t="s">
        <v>59</v>
      </c>
      <c r="AE79" s="29" t="str">
        <f>VLOOKUP(F79,[1]List!$I$4:$J$18,2,FALSE)</f>
        <v>運用</v>
      </c>
      <c r="AF79" s="29" t="str">
        <f>VLOOKUP(F79,[1]List!$I$4:$K$18,3,FALSE)</f>
        <v>TSIS</v>
      </c>
      <c r="AG79" s="30" t="str">
        <f t="shared" si="2"/>
        <v>運用TSIS42095</v>
      </c>
      <c r="AH79" s="29"/>
      <c r="AI79" s="29" t="str">
        <f t="shared" si="3"/>
        <v>00072</v>
      </c>
      <c r="AJ79" s="29"/>
    </row>
    <row r="80" spans="2:36" ht="24" hidden="1">
      <c r="B80" s="21" t="s">
        <v>343</v>
      </c>
      <c r="C80" s="21" t="s">
        <v>85</v>
      </c>
      <c r="D80" s="23" t="s">
        <v>344</v>
      </c>
      <c r="E80" s="23" t="s">
        <v>3</v>
      </c>
      <c r="F80" s="47" t="s">
        <v>345</v>
      </c>
      <c r="G80" s="23" t="s">
        <v>346</v>
      </c>
      <c r="H80" s="47"/>
      <c r="I80" s="23" t="s">
        <v>59</v>
      </c>
      <c r="J80" s="23" t="s">
        <v>60</v>
      </c>
      <c r="K80" s="21" t="s">
        <v>61</v>
      </c>
      <c r="L80" s="25">
        <v>42184</v>
      </c>
      <c r="M80" s="23" t="s">
        <v>101</v>
      </c>
      <c r="N80" s="25">
        <v>42184</v>
      </c>
      <c r="O80" s="23" t="s">
        <v>194</v>
      </c>
      <c r="P80" s="26">
        <v>42186.384027777778</v>
      </c>
      <c r="Q80" s="26">
        <v>42186.513888888891</v>
      </c>
      <c r="R80" s="26">
        <v>42187.581250000003</v>
      </c>
      <c r="S80" s="23" t="s">
        <v>90</v>
      </c>
      <c r="T80" s="26">
        <v>42188.495138888888</v>
      </c>
      <c r="U80" s="26">
        <v>42188.728472222225</v>
      </c>
      <c r="V80" s="23" t="s">
        <v>347</v>
      </c>
      <c r="W80" s="27">
        <v>42095</v>
      </c>
      <c r="X80" s="27">
        <v>42186</v>
      </c>
      <c r="Z80" s="2" t="s">
        <v>221</v>
      </c>
      <c r="AA80" s="2" t="s">
        <v>348</v>
      </c>
      <c r="AB80" s="2" t="s">
        <v>59</v>
      </c>
      <c r="AC80" s="2" t="s">
        <v>349</v>
      </c>
      <c r="AD80" s="2" t="s">
        <v>350</v>
      </c>
      <c r="AE80" s="29" t="str">
        <f>VLOOKUP(F80,[1]List!$I$4:$J$18,2,FALSE)</f>
        <v>運用</v>
      </c>
      <c r="AF80" s="29" t="str">
        <f>VLOOKUP(F80,[1]List!$I$4:$K$18,3,FALSE)</f>
        <v>ISD</v>
      </c>
      <c r="AG80" s="30" t="str">
        <f t="shared" si="2"/>
        <v>運用ISD42095</v>
      </c>
      <c r="AI80" s="29" t="str">
        <f t="shared" si="3"/>
        <v>00143</v>
      </c>
      <c r="AJ80" s="29"/>
    </row>
    <row r="81" spans="2:36" ht="24" hidden="1">
      <c r="B81" s="21" t="s">
        <v>351</v>
      </c>
      <c r="C81" s="21" t="s">
        <v>85</v>
      </c>
      <c r="D81" s="23" t="s">
        <v>352</v>
      </c>
      <c r="E81" s="23" t="s">
        <v>3</v>
      </c>
      <c r="F81" s="47" t="s">
        <v>345</v>
      </c>
      <c r="G81" s="23" t="s">
        <v>353</v>
      </c>
      <c r="H81" s="47"/>
      <c r="I81" s="23" t="s">
        <v>59</v>
      </c>
      <c r="J81" s="23" t="s">
        <v>60</v>
      </c>
      <c r="K81" s="21" t="s">
        <v>61</v>
      </c>
      <c r="L81" s="25">
        <v>42184</v>
      </c>
      <c r="M81" s="23" t="s">
        <v>101</v>
      </c>
      <c r="N81" s="25">
        <v>42184</v>
      </c>
      <c r="O81" s="23" t="s">
        <v>194</v>
      </c>
      <c r="P81" s="26">
        <v>42186.386111111111</v>
      </c>
      <c r="Q81" s="26">
        <v>42186.513888888891</v>
      </c>
      <c r="R81" s="26">
        <v>42188.495138888888</v>
      </c>
      <c r="S81" s="23" t="s">
        <v>90</v>
      </c>
      <c r="T81" s="26">
        <v>42188.495138888888</v>
      </c>
      <c r="U81" s="26">
        <v>42188.728472222225</v>
      </c>
      <c r="V81" s="23" t="s">
        <v>347</v>
      </c>
      <c r="W81" s="27">
        <v>42095</v>
      </c>
      <c r="X81" s="27">
        <v>42186</v>
      </c>
      <c r="Z81" s="2" t="s">
        <v>221</v>
      </c>
      <c r="AA81" s="2" t="s">
        <v>348</v>
      </c>
      <c r="AB81" s="2" t="s">
        <v>59</v>
      </c>
      <c r="AC81" s="2" t="s">
        <v>354</v>
      </c>
      <c r="AD81" s="2" t="s">
        <v>355</v>
      </c>
      <c r="AE81" s="29" t="str">
        <f>VLOOKUP(F81,[1]List!$I$4:$J$18,2,FALSE)</f>
        <v>運用</v>
      </c>
      <c r="AF81" s="29" t="str">
        <f>VLOOKUP(F81,[1]List!$I$4:$K$18,3,FALSE)</f>
        <v>ISD</v>
      </c>
      <c r="AG81" s="30" t="str">
        <f t="shared" si="2"/>
        <v>運用ISD42095</v>
      </c>
      <c r="AI81" s="29" t="str">
        <f t="shared" si="3"/>
        <v>00144</v>
      </c>
      <c r="AJ81" s="29"/>
    </row>
    <row r="82" spans="2:36" ht="36" hidden="1">
      <c r="B82" s="21" t="s">
        <v>356</v>
      </c>
      <c r="C82" s="21" t="s">
        <v>85</v>
      </c>
      <c r="D82" s="23" t="s">
        <v>357</v>
      </c>
      <c r="E82" s="23" t="s">
        <v>3</v>
      </c>
      <c r="F82" s="47" t="s">
        <v>345</v>
      </c>
      <c r="G82" s="23" t="s">
        <v>358</v>
      </c>
      <c r="H82" s="47"/>
      <c r="I82" s="23" t="s">
        <v>59</v>
      </c>
      <c r="J82" s="23" t="s">
        <v>60</v>
      </c>
      <c r="K82" s="21" t="s">
        <v>61</v>
      </c>
      <c r="L82" s="25">
        <v>42184</v>
      </c>
      <c r="M82" s="23" t="s">
        <v>101</v>
      </c>
      <c r="N82" s="25">
        <v>42184</v>
      </c>
      <c r="O82" s="23" t="s">
        <v>194</v>
      </c>
      <c r="P82" s="26">
        <v>42186.497916666667</v>
      </c>
      <c r="Q82" s="26">
        <v>42186.51458333333</v>
      </c>
      <c r="R82" s="26">
        <v>42188.495833333334</v>
      </c>
      <c r="S82" s="23" t="s">
        <v>90</v>
      </c>
      <c r="T82" s="26">
        <v>42188.495833333334</v>
      </c>
      <c r="U82" s="26">
        <v>42188.728472222225</v>
      </c>
      <c r="V82" s="23" t="s">
        <v>347</v>
      </c>
      <c r="W82" s="27">
        <v>42095</v>
      </c>
      <c r="X82" s="27">
        <v>42186</v>
      </c>
      <c r="Z82" s="2" t="s">
        <v>221</v>
      </c>
      <c r="AA82" s="2" t="s">
        <v>348</v>
      </c>
      <c r="AB82" s="2" t="s">
        <v>59</v>
      </c>
      <c r="AC82" s="2" t="s">
        <v>359</v>
      </c>
      <c r="AD82" s="2" t="s">
        <v>360</v>
      </c>
      <c r="AE82" s="29" t="str">
        <f>VLOOKUP(F82,[1]List!$I$4:$J$18,2,FALSE)</f>
        <v>運用</v>
      </c>
      <c r="AF82" s="29" t="str">
        <f>VLOOKUP(F82,[1]List!$I$4:$K$18,3,FALSE)</f>
        <v>ISD</v>
      </c>
      <c r="AG82" s="30" t="str">
        <f t="shared" si="2"/>
        <v>運用ISD42095</v>
      </c>
      <c r="AI82" s="29" t="str">
        <f t="shared" si="3"/>
        <v>00145</v>
      </c>
      <c r="AJ82" s="29"/>
    </row>
    <row r="83" spans="2:36" ht="36" hidden="1">
      <c r="B83" s="21" t="s">
        <v>361</v>
      </c>
      <c r="C83" s="21" t="s">
        <v>142</v>
      </c>
      <c r="D83" s="23" t="s">
        <v>362</v>
      </c>
      <c r="E83" s="23" t="s">
        <v>56</v>
      </c>
      <c r="F83" s="23" t="s">
        <v>216</v>
      </c>
      <c r="G83" s="23" t="s">
        <v>363</v>
      </c>
      <c r="H83" s="23"/>
      <c r="I83" s="23" t="s">
        <v>59</v>
      </c>
      <c r="J83" s="23" t="s">
        <v>60</v>
      </c>
      <c r="K83" s="21" t="s">
        <v>61</v>
      </c>
      <c r="L83" s="25">
        <v>42117</v>
      </c>
      <c r="M83" s="23" t="s">
        <v>134</v>
      </c>
      <c r="N83" s="25">
        <v>42120</v>
      </c>
      <c r="O83" s="23" t="s">
        <v>82</v>
      </c>
      <c r="P83" s="26">
        <v>42128.506944444445</v>
      </c>
      <c r="Q83" s="26">
        <v>42137.644444444442</v>
      </c>
      <c r="R83" s="26">
        <v>42137.644444444442</v>
      </c>
      <c r="S83" s="23" t="s">
        <v>220</v>
      </c>
      <c r="T83" s="26">
        <v>42137.644444444442</v>
      </c>
      <c r="U83" s="26">
        <v>42138.29791666667</v>
      </c>
      <c r="V83" s="23"/>
      <c r="W83" s="27">
        <v>42125</v>
      </c>
      <c r="X83" s="27">
        <v>42125</v>
      </c>
      <c r="Z83" s="2" t="s">
        <v>163</v>
      </c>
      <c r="AA83" s="2" t="s">
        <v>316</v>
      </c>
      <c r="AB83" s="2" t="s">
        <v>59</v>
      </c>
      <c r="AC83" s="2" t="s">
        <v>317</v>
      </c>
      <c r="AD83" s="2" t="s">
        <v>318</v>
      </c>
      <c r="AE83" s="29" t="str">
        <f>VLOOKUP(F83,[1]List!$I$4:$J$18,2,FALSE)</f>
        <v>運用</v>
      </c>
      <c r="AF83" s="29" t="str">
        <f>VLOOKUP(F83,[1]List!$I$4:$K$18,3,FALSE)</f>
        <v>ISD</v>
      </c>
      <c r="AG83" s="30" t="str">
        <f t="shared" si="2"/>
        <v>運用ISD42125</v>
      </c>
      <c r="AH83" s="29"/>
      <c r="AI83" s="29" t="str">
        <f t="shared" si="3"/>
        <v>00068</v>
      </c>
      <c r="AJ83" s="29"/>
    </row>
    <row r="84" spans="2:36" hidden="1">
      <c r="B84" s="21" t="s">
        <v>364</v>
      </c>
      <c r="C84" s="21" t="s">
        <v>250</v>
      </c>
      <c r="D84" s="23" t="s">
        <v>365</v>
      </c>
      <c r="E84" s="23" t="s">
        <v>56</v>
      </c>
      <c r="F84" s="23" t="s">
        <v>67</v>
      </c>
      <c r="G84" s="23" t="s">
        <v>58</v>
      </c>
      <c r="H84" s="24" t="s">
        <v>58</v>
      </c>
      <c r="I84" s="23" t="s">
        <v>113</v>
      </c>
      <c r="J84" s="23" t="s">
        <v>60</v>
      </c>
      <c r="K84" s="21" t="s">
        <v>61</v>
      </c>
      <c r="L84" s="25">
        <v>42118</v>
      </c>
      <c r="M84" s="23" t="s">
        <v>134</v>
      </c>
      <c r="N84" s="25">
        <v>42121</v>
      </c>
      <c r="O84" s="23" t="s">
        <v>82</v>
      </c>
      <c r="P84" s="26">
        <v>42144.787499999999</v>
      </c>
      <c r="Q84" s="26">
        <v>42145.814583333333</v>
      </c>
      <c r="R84" s="26">
        <v>42146.576388888891</v>
      </c>
      <c r="S84" s="23" t="s">
        <v>83</v>
      </c>
      <c r="T84" s="26">
        <v>42150.714583333334</v>
      </c>
      <c r="U84" s="26">
        <v>42152.59375</v>
      </c>
      <c r="V84" s="23"/>
      <c r="W84" s="27">
        <v>42125</v>
      </c>
      <c r="X84" s="27">
        <v>42125</v>
      </c>
      <c r="Z84" s="2" t="s">
        <v>163</v>
      </c>
      <c r="AA84" s="2" t="s">
        <v>189</v>
      </c>
      <c r="AB84" s="2" t="s">
        <v>59</v>
      </c>
      <c r="AC84" s="2" t="s">
        <v>366</v>
      </c>
      <c r="AD84" s="2" t="s">
        <v>367</v>
      </c>
      <c r="AE84" s="29" t="str">
        <f>VLOOKUP(F84,[1]List!$I$4:$J$18,2,FALSE)</f>
        <v>保守</v>
      </c>
      <c r="AF84" s="29" t="str">
        <f>VLOOKUP(F84,[1]List!$I$4:$K$18,3,FALSE)</f>
        <v>ISD</v>
      </c>
      <c r="AG84" s="30" t="str">
        <f t="shared" si="2"/>
        <v>保守ISD42125</v>
      </c>
      <c r="AH84" s="29"/>
      <c r="AI84" s="29" t="str">
        <f t="shared" si="3"/>
        <v>00071</v>
      </c>
      <c r="AJ84" s="29"/>
    </row>
    <row r="85" spans="2:36" ht="36" hidden="1">
      <c r="B85" s="21" t="s">
        <v>368</v>
      </c>
      <c r="C85" s="21" t="s">
        <v>73</v>
      </c>
      <c r="D85" s="23" t="s">
        <v>369</v>
      </c>
      <c r="E85" s="23" t="s">
        <v>56</v>
      </c>
      <c r="F85" s="23" t="s">
        <v>216</v>
      </c>
      <c r="G85" s="23" t="s">
        <v>370</v>
      </c>
      <c r="H85" s="23"/>
      <c r="I85" s="23" t="s">
        <v>59</v>
      </c>
      <c r="J85" s="23" t="s">
        <v>69</v>
      </c>
      <c r="K85" s="21" t="s">
        <v>61</v>
      </c>
      <c r="L85" s="25">
        <v>42123</v>
      </c>
      <c r="M85" s="23" t="s">
        <v>134</v>
      </c>
      <c r="N85" s="25">
        <v>42123</v>
      </c>
      <c r="O85" s="23" t="s">
        <v>194</v>
      </c>
      <c r="P85" s="26">
        <v>42135.790972222225</v>
      </c>
      <c r="Q85" s="26">
        <v>42135.820138888892</v>
      </c>
      <c r="R85" s="26">
        <v>42136.80972222222</v>
      </c>
      <c r="S85" s="23" t="s">
        <v>194</v>
      </c>
      <c r="T85" s="26">
        <v>42138.293055555558</v>
      </c>
      <c r="U85" s="26">
        <v>42138.293055555558</v>
      </c>
      <c r="V85" s="23"/>
      <c r="W85" s="27">
        <v>42125</v>
      </c>
      <c r="X85" s="27">
        <v>42125</v>
      </c>
      <c r="Z85" s="2" t="s">
        <v>163</v>
      </c>
      <c r="AA85" s="2" t="s">
        <v>316</v>
      </c>
      <c r="AB85" s="2" t="s">
        <v>59</v>
      </c>
      <c r="AC85" s="2" t="s">
        <v>371</v>
      </c>
      <c r="AD85" s="2" t="s">
        <v>372</v>
      </c>
      <c r="AE85" s="29" t="str">
        <f>VLOOKUP(F85,[1]List!$I$4:$J$18,2,FALSE)</f>
        <v>運用</v>
      </c>
      <c r="AF85" s="29" t="str">
        <f>VLOOKUP(F85,[1]List!$I$4:$K$18,3,FALSE)</f>
        <v>ISD</v>
      </c>
      <c r="AG85" s="30" t="str">
        <f t="shared" si="2"/>
        <v>運用ISD42125</v>
      </c>
      <c r="AH85" s="29"/>
      <c r="AI85" s="29" t="str">
        <f t="shared" si="3"/>
        <v>00075</v>
      </c>
      <c r="AJ85" s="29"/>
    </row>
    <row r="86" spans="2:36" hidden="1">
      <c r="B86" s="21" t="s">
        <v>373</v>
      </c>
      <c r="C86" s="21" t="s">
        <v>142</v>
      </c>
      <c r="D86" s="23" t="s">
        <v>374</v>
      </c>
      <c r="E86" s="23" t="s">
        <v>56</v>
      </c>
      <c r="F86" s="23" t="s">
        <v>252</v>
      </c>
      <c r="G86" s="23" t="s">
        <v>58</v>
      </c>
      <c r="H86" s="24" t="s">
        <v>58</v>
      </c>
      <c r="I86" s="23" t="s">
        <v>58</v>
      </c>
      <c r="J86" s="23" t="s">
        <v>60</v>
      </c>
      <c r="K86" s="21" t="s">
        <v>61</v>
      </c>
      <c r="L86" s="25">
        <v>42125</v>
      </c>
      <c r="M86" s="23" t="s">
        <v>125</v>
      </c>
      <c r="N86" s="25">
        <v>42125</v>
      </c>
      <c r="O86" s="23" t="s">
        <v>82</v>
      </c>
      <c r="P86" s="26">
        <v>42128.488194444442</v>
      </c>
      <c r="Q86" s="26">
        <v>42131.595833333333</v>
      </c>
      <c r="R86" s="26">
        <v>42131.595833333333</v>
      </c>
      <c r="S86" s="23" t="s">
        <v>110</v>
      </c>
      <c r="T86" s="26">
        <v>42131.595833333333</v>
      </c>
      <c r="U86" s="26">
        <v>42137.918055555558</v>
      </c>
      <c r="V86" s="23"/>
      <c r="W86" s="27">
        <v>42125</v>
      </c>
      <c r="X86" s="27">
        <v>42125</v>
      </c>
      <c r="Z86" s="2" t="s">
        <v>163</v>
      </c>
      <c r="AA86" s="2" t="s">
        <v>316</v>
      </c>
      <c r="AB86" s="2" t="s">
        <v>59</v>
      </c>
      <c r="AC86" s="2" t="s">
        <v>317</v>
      </c>
      <c r="AD86" s="2" t="s">
        <v>318</v>
      </c>
      <c r="AE86" s="29" t="str">
        <f>VLOOKUP(F86,[1]List!$I$4:$J$18,2,FALSE)</f>
        <v>運用</v>
      </c>
      <c r="AF86" s="29" t="str">
        <f>VLOOKUP(F86,[1]List!$I$4:$K$18,3,FALSE)</f>
        <v>ISD</v>
      </c>
      <c r="AG86" s="30" t="str">
        <f t="shared" si="2"/>
        <v>運用ISD42125</v>
      </c>
      <c r="AH86" s="29"/>
      <c r="AI86" s="29" t="str">
        <f t="shared" si="3"/>
        <v>00076</v>
      </c>
      <c r="AJ86" s="29"/>
    </row>
    <row r="87" spans="2:36" hidden="1">
      <c r="B87" s="21" t="s">
        <v>375</v>
      </c>
      <c r="C87" s="21" t="s">
        <v>85</v>
      </c>
      <c r="D87" s="23" t="s">
        <v>122</v>
      </c>
      <c r="E87" s="23" t="s">
        <v>56</v>
      </c>
      <c r="F87" s="23" t="s">
        <v>98</v>
      </c>
      <c r="G87" s="23"/>
      <c r="H87" s="23"/>
      <c r="I87" s="23" t="s">
        <v>58</v>
      </c>
      <c r="J87" s="23" t="s">
        <v>60</v>
      </c>
      <c r="K87" s="21" t="s">
        <v>61</v>
      </c>
      <c r="L87" s="25">
        <v>42128</v>
      </c>
      <c r="M87" s="23" t="s">
        <v>101</v>
      </c>
      <c r="N87" s="25">
        <v>42128</v>
      </c>
      <c r="O87" s="23" t="s">
        <v>82</v>
      </c>
      <c r="P87" s="26">
        <v>42129.759027777778</v>
      </c>
      <c r="Q87" s="26">
        <v>42131.55972222222</v>
      </c>
      <c r="R87" s="26">
        <v>42131.55972222222</v>
      </c>
      <c r="S87" s="23" t="s">
        <v>95</v>
      </c>
      <c r="T87" s="26">
        <v>42131.55972222222</v>
      </c>
      <c r="U87" s="26">
        <v>42131.615972222222</v>
      </c>
      <c r="V87" s="23"/>
      <c r="W87" s="27">
        <v>42125</v>
      </c>
      <c r="X87" s="27">
        <v>42125</v>
      </c>
      <c r="Z87" s="2" t="s">
        <v>163</v>
      </c>
      <c r="AA87" s="2" t="s">
        <v>316</v>
      </c>
      <c r="AB87" s="2" t="s">
        <v>59</v>
      </c>
      <c r="AC87" s="2" t="s">
        <v>376</v>
      </c>
      <c r="AD87" s="2" t="s">
        <v>377</v>
      </c>
      <c r="AE87" s="29" t="str">
        <f>VLOOKUP(F87,[1]List!$I$4:$J$18,2,FALSE)</f>
        <v>運用</v>
      </c>
      <c r="AF87" s="29" t="str">
        <f>VLOOKUP(F87,[1]List!$I$4:$K$18,3,FALSE)</f>
        <v>TSIS</v>
      </c>
      <c r="AG87" s="30" t="str">
        <f t="shared" si="2"/>
        <v>運用TSIS42125</v>
      </c>
      <c r="AH87" s="29"/>
      <c r="AI87" s="29" t="str">
        <f t="shared" si="3"/>
        <v>00077</v>
      </c>
      <c r="AJ87" s="29"/>
    </row>
    <row r="88" spans="2:36" hidden="1">
      <c r="B88" s="21" t="s">
        <v>378</v>
      </c>
      <c r="C88" s="21" t="s">
        <v>85</v>
      </c>
      <c r="D88" s="23" t="s">
        <v>379</v>
      </c>
      <c r="E88" s="23" t="s">
        <v>3</v>
      </c>
      <c r="F88" s="23" t="s">
        <v>98</v>
      </c>
      <c r="G88" s="23"/>
      <c r="H88" s="23"/>
      <c r="I88" s="23" t="s">
        <v>58</v>
      </c>
      <c r="J88" s="23" t="s">
        <v>60</v>
      </c>
      <c r="K88" s="21" t="s">
        <v>61</v>
      </c>
      <c r="L88" s="25">
        <v>42128</v>
      </c>
      <c r="M88" s="23" t="s">
        <v>101</v>
      </c>
      <c r="N88" s="25">
        <v>42129</v>
      </c>
      <c r="O88" s="23" t="s">
        <v>82</v>
      </c>
      <c r="P88" s="26">
        <v>42129.76458333333</v>
      </c>
      <c r="Q88" s="26">
        <v>42131.620833333334</v>
      </c>
      <c r="R88" s="26">
        <v>42131.620833333334</v>
      </c>
      <c r="S88" s="23" t="s">
        <v>95</v>
      </c>
      <c r="T88" s="26">
        <v>42131.620833333334</v>
      </c>
      <c r="U88" s="26">
        <v>42131.627083333333</v>
      </c>
      <c r="V88" s="23"/>
      <c r="W88" s="27">
        <v>42125</v>
      </c>
      <c r="X88" s="27">
        <v>42125</v>
      </c>
      <c r="Z88" s="2" t="s">
        <v>163</v>
      </c>
      <c r="AA88" s="2" t="s">
        <v>316</v>
      </c>
      <c r="AB88" s="2" t="s">
        <v>59</v>
      </c>
      <c r="AC88" s="2" t="s">
        <v>380</v>
      </c>
      <c r="AD88" s="2" t="s">
        <v>381</v>
      </c>
      <c r="AE88" s="29" t="str">
        <f>VLOOKUP(F88,[1]List!$I$4:$J$18,2,FALSE)</f>
        <v>運用</v>
      </c>
      <c r="AF88" s="29" t="str">
        <f>VLOOKUP(F88,[1]List!$I$4:$K$18,3,FALSE)</f>
        <v>TSIS</v>
      </c>
      <c r="AG88" s="30" t="str">
        <f t="shared" si="2"/>
        <v>運用TSIS42125</v>
      </c>
      <c r="AH88" s="29"/>
      <c r="AI88" s="29" t="str">
        <f t="shared" si="3"/>
        <v>00078</v>
      </c>
      <c r="AJ88" s="29"/>
    </row>
    <row r="89" spans="2:36" ht="24" hidden="1">
      <c r="B89" s="21" t="s">
        <v>382</v>
      </c>
      <c r="C89" s="21" t="s">
        <v>73</v>
      </c>
      <c r="D89" s="23" t="s">
        <v>383</v>
      </c>
      <c r="E89" s="23" t="s">
        <v>56</v>
      </c>
      <c r="F89" s="23" t="s">
        <v>252</v>
      </c>
      <c r="G89" s="23" t="s">
        <v>253</v>
      </c>
      <c r="H89" s="23"/>
      <c r="I89" s="23" t="s">
        <v>58</v>
      </c>
      <c r="J89" s="23" t="s">
        <v>60</v>
      </c>
      <c r="K89" s="21" t="s">
        <v>61</v>
      </c>
      <c r="L89" s="25">
        <v>42128</v>
      </c>
      <c r="M89" s="23" t="s">
        <v>134</v>
      </c>
      <c r="N89" s="25">
        <v>42129</v>
      </c>
      <c r="O89" s="23" t="s">
        <v>194</v>
      </c>
      <c r="P89" s="26">
        <v>42135.790972222225</v>
      </c>
      <c r="Q89" s="26">
        <v>42135.820138888892</v>
      </c>
      <c r="R89" s="26">
        <v>42136.80972222222</v>
      </c>
      <c r="S89" s="23" t="s">
        <v>194</v>
      </c>
      <c r="T89" s="26">
        <v>42136.80972222222</v>
      </c>
      <c r="U89" s="26">
        <v>42138.293055555558</v>
      </c>
      <c r="V89" s="23"/>
      <c r="W89" s="27">
        <v>42125</v>
      </c>
      <c r="X89" s="27">
        <v>42125</v>
      </c>
      <c r="Z89" s="2" t="s">
        <v>163</v>
      </c>
      <c r="AA89" s="2" t="s">
        <v>316</v>
      </c>
      <c r="AB89" s="2" t="s">
        <v>59</v>
      </c>
      <c r="AC89" s="2" t="s">
        <v>384</v>
      </c>
      <c r="AD89" s="2" t="s">
        <v>385</v>
      </c>
      <c r="AE89" s="29" t="str">
        <f>VLOOKUP(F89,[1]List!$I$4:$J$18,2,FALSE)</f>
        <v>運用</v>
      </c>
      <c r="AF89" s="29" t="str">
        <f>VLOOKUP(F89,[1]List!$I$4:$K$18,3,FALSE)</f>
        <v>ISD</v>
      </c>
      <c r="AG89" s="30" t="str">
        <f t="shared" si="2"/>
        <v>運用ISD42125</v>
      </c>
      <c r="AH89" s="29"/>
      <c r="AI89" s="29" t="str">
        <f t="shared" si="3"/>
        <v>00079</v>
      </c>
      <c r="AJ89" s="29"/>
    </row>
    <row r="90" spans="2:36" hidden="1">
      <c r="B90" s="21" t="s">
        <v>386</v>
      </c>
      <c r="C90" s="21" t="s">
        <v>85</v>
      </c>
      <c r="D90" s="23" t="s">
        <v>122</v>
      </c>
      <c r="E90" s="23" t="s">
        <v>3</v>
      </c>
      <c r="F90" s="23" t="s">
        <v>98</v>
      </c>
      <c r="G90" s="23"/>
      <c r="H90" s="23"/>
      <c r="I90" s="23" t="s">
        <v>58</v>
      </c>
      <c r="J90" s="23" t="s">
        <v>60</v>
      </c>
      <c r="K90" s="21" t="s">
        <v>61</v>
      </c>
      <c r="L90" s="25">
        <v>42130</v>
      </c>
      <c r="M90" s="23" t="s">
        <v>101</v>
      </c>
      <c r="N90" s="25">
        <v>42129</v>
      </c>
      <c r="O90" s="23" t="s">
        <v>82</v>
      </c>
      <c r="P90" s="26">
        <v>42131.399305555555</v>
      </c>
      <c r="Q90" s="26">
        <v>42131.632638888892</v>
      </c>
      <c r="R90" s="26">
        <v>42131.632638888892</v>
      </c>
      <c r="S90" s="23" t="s">
        <v>95</v>
      </c>
      <c r="T90" s="26">
        <v>42131.632638888892</v>
      </c>
      <c r="U90" s="26">
        <v>42131.640972222223</v>
      </c>
      <c r="V90" s="23"/>
      <c r="W90" s="27">
        <v>42125</v>
      </c>
      <c r="X90" s="27">
        <v>42125</v>
      </c>
      <c r="Z90" s="2" t="s">
        <v>163</v>
      </c>
      <c r="AA90" s="2" t="s">
        <v>316</v>
      </c>
      <c r="AB90" s="2" t="s">
        <v>59</v>
      </c>
      <c r="AC90" s="2" t="s">
        <v>376</v>
      </c>
      <c r="AD90" s="2" t="s">
        <v>377</v>
      </c>
      <c r="AE90" s="29" t="str">
        <f>VLOOKUP(F90,[1]List!$I$4:$J$18,2,FALSE)</f>
        <v>運用</v>
      </c>
      <c r="AF90" s="29" t="str">
        <f>VLOOKUP(F90,[1]List!$I$4:$K$18,3,FALSE)</f>
        <v>TSIS</v>
      </c>
      <c r="AG90" s="30" t="str">
        <f t="shared" si="2"/>
        <v>運用TSIS42125</v>
      </c>
      <c r="AH90" s="2" t="s">
        <v>387</v>
      </c>
      <c r="AI90" s="29" t="str">
        <f t="shared" si="3"/>
        <v>00080</v>
      </c>
      <c r="AJ90" s="29"/>
    </row>
    <row r="91" spans="2:36" hidden="1">
      <c r="B91" s="21" t="s">
        <v>388</v>
      </c>
      <c r="C91" s="21" t="s">
        <v>237</v>
      </c>
      <c r="D91" s="23" t="s">
        <v>389</v>
      </c>
      <c r="E91" s="23" t="s">
        <v>3</v>
      </c>
      <c r="F91" s="23" t="s">
        <v>98</v>
      </c>
      <c r="G91" s="23"/>
      <c r="H91" s="23"/>
      <c r="I91" s="23" t="s">
        <v>58</v>
      </c>
      <c r="J91" s="23" t="s">
        <v>60</v>
      </c>
      <c r="K91" s="21" t="s">
        <v>61</v>
      </c>
      <c r="L91" s="25">
        <v>42131</v>
      </c>
      <c r="M91" s="23" t="s">
        <v>94</v>
      </c>
      <c r="N91" s="25">
        <v>42133</v>
      </c>
      <c r="O91" s="23" t="s">
        <v>82</v>
      </c>
      <c r="P91" s="26">
        <v>42131.666666666664</v>
      </c>
      <c r="Q91" s="26">
        <v>42131.674305555556</v>
      </c>
      <c r="R91" s="26">
        <v>42131.684027777781</v>
      </c>
      <c r="S91" s="23" t="s">
        <v>95</v>
      </c>
      <c r="T91" s="26">
        <v>42137.661111111112</v>
      </c>
      <c r="U91" s="26">
        <v>42138.387499999997</v>
      </c>
      <c r="V91" s="23"/>
      <c r="W91" s="27">
        <v>42125</v>
      </c>
      <c r="X91" s="27">
        <v>42125</v>
      </c>
      <c r="Z91" s="2" t="s">
        <v>163</v>
      </c>
      <c r="AA91" s="2" t="s">
        <v>189</v>
      </c>
      <c r="AB91" s="2" t="s">
        <v>59</v>
      </c>
      <c r="AC91" s="2" t="s">
        <v>390</v>
      </c>
      <c r="AD91" s="2" t="s">
        <v>391</v>
      </c>
      <c r="AE91" s="29" t="str">
        <f>VLOOKUP(F91,[1]List!$I$4:$J$18,2,FALSE)</f>
        <v>運用</v>
      </c>
      <c r="AF91" s="29" t="str">
        <f>VLOOKUP(F91,[1]List!$I$4:$K$18,3,FALSE)</f>
        <v>TSIS</v>
      </c>
      <c r="AG91" s="30" t="str">
        <f t="shared" si="2"/>
        <v>運用TSIS42125</v>
      </c>
      <c r="AH91" s="29"/>
      <c r="AI91" s="29" t="str">
        <f t="shared" si="3"/>
        <v>00081</v>
      </c>
      <c r="AJ91" s="29"/>
    </row>
    <row r="92" spans="2:36" ht="24" hidden="1">
      <c r="B92" s="21" t="s">
        <v>392</v>
      </c>
      <c r="C92" s="21" t="s">
        <v>73</v>
      </c>
      <c r="D92" s="23" t="s">
        <v>270</v>
      </c>
      <c r="E92" s="23" t="s">
        <v>3</v>
      </c>
      <c r="F92" s="23" t="s">
        <v>75</v>
      </c>
      <c r="G92" s="23" t="s">
        <v>271</v>
      </c>
      <c r="H92" s="23" t="s">
        <v>77</v>
      </c>
      <c r="I92" s="23" t="s">
        <v>59</v>
      </c>
      <c r="J92" s="23" t="s">
        <v>60</v>
      </c>
      <c r="K92" s="21" t="s">
        <v>61</v>
      </c>
      <c r="L92" s="25">
        <v>42132</v>
      </c>
      <c r="M92" s="23" t="s">
        <v>70</v>
      </c>
      <c r="N92" s="25">
        <v>42135</v>
      </c>
      <c r="O92" s="23" t="s">
        <v>82</v>
      </c>
      <c r="P92" s="26">
        <v>42132.426388888889</v>
      </c>
      <c r="Q92" s="26">
        <v>42132.554861111108</v>
      </c>
      <c r="R92" s="26">
        <v>42132.587500000001</v>
      </c>
      <c r="S92" s="23" t="s">
        <v>71</v>
      </c>
      <c r="T92" s="26">
        <v>42138.815972222219</v>
      </c>
      <c r="U92" s="26">
        <v>42139.624305555553</v>
      </c>
      <c r="V92" s="23"/>
      <c r="W92" s="27">
        <v>42125</v>
      </c>
      <c r="X92" s="27">
        <v>42125</v>
      </c>
      <c r="Z92" s="2" t="s">
        <v>163</v>
      </c>
      <c r="AA92" s="2" t="s">
        <v>189</v>
      </c>
      <c r="AB92" s="2" t="s">
        <v>59</v>
      </c>
      <c r="AC92" s="2" t="s">
        <v>393</v>
      </c>
      <c r="AD92" s="2" t="s">
        <v>273</v>
      </c>
      <c r="AE92" s="29" t="str">
        <f>VLOOKUP(F92,[1]List!$I$4:$J$18,2,FALSE)</f>
        <v>運用</v>
      </c>
      <c r="AF92" s="29" t="str">
        <f>VLOOKUP(F92,[1]List!$I$4:$K$18,3,FALSE)</f>
        <v>TSIS</v>
      </c>
      <c r="AG92" s="30" t="str">
        <f t="shared" si="2"/>
        <v>運用TSIS42125</v>
      </c>
      <c r="AH92" s="29"/>
      <c r="AI92" s="29" t="str">
        <f t="shared" si="3"/>
        <v>00082</v>
      </c>
      <c r="AJ92" s="29"/>
    </row>
    <row r="93" spans="2:36" hidden="1">
      <c r="B93" s="21" t="s">
        <v>394</v>
      </c>
      <c r="C93" s="21" t="s">
        <v>85</v>
      </c>
      <c r="D93" s="23" t="s">
        <v>395</v>
      </c>
      <c r="E93" s="23" t="s">
        <v>3</v>
      </c>
      <c r="F93" s="32" t="s">
        <v>117</v>
      </c>
      <c r="G93" s="23" t="s">
        <v>58</v>
      </c>
      <c r="H93" s="24" t="s">
        <v>58</v>
      </c>
      <c r="I93" s="23"/>
      <c r="J93" s="23" t="s">
        <v>69</v>
      </c>
      <c r="K93" s="21" t="s">
        <v>61</v>
      </c>
      <c r="L93" s="25">
        <v>42139</v>
      </c>
      <c r="M93" s="23" t="s">
        <v>82</v>
      </c>
      <c r="N93" s="25">
        <v>42132</v>
      </c>
      <c r="O93" s="23" t="s">
        <v>63</v>
      </c>
      <c r="P93" s="26">
        <v>42132.665277777778</v>
      </c>
      <c r="Q93" s="26">
        <v>42132.665277777778</v>
      </c>
      <c r="R93" s="46">
        <v>42132.665277777778</v>
      </c>
      <c r="S93" s="23" t="s">
        <v>95</v>
      </c>
      <c r="T93" s="46">
        <v>42143.609722222223</v>
      </c>
      <c r="U93" s="26">
        <v>42144.44027777778</v>
      </c>
      <c r="V93" s="23"/>
      <c r="W93" s="27">
        <v>42125</v>
      </c>
      <c r="X93" s="27">
        <v>42125</v>
      </c>
      <c r="Z93" s="2" t="s">
        <v>163</v>
      </c>
      <c r="AA93" s="2" t="s">
        <v>189</v>
      </c>
      <c r="AB93" s="2" t="s">
        <v>59</v>
      </c>
      <c r="AC93" s="2" t="s">
        <v>396</v>
      </c>
      <c r="AD93" s="2" t="s">
        <v>397</v>
      </c>
      <c r="AE93" s="29" t="str">
        <f>VLOOKUP(F93,[1]List!$I$4:$J$18,2,FALSE)</f>
        <v>保守</v>
      </c>
      <c r="AF93" s="29" t="str">
        <f>VLOOKUP(F93,[1]List!$I$4:$K$18,3,FALSE)</f>
        <v>TSIS</v>
      </c>
      <c r="AG93" s="30" t="str">
        <f t="shared" si="2"/>
        <v>保守TSIS42125</v>
      </c>
      <c r="AH93" s="29"/>
      <c r="AI93" s="29" t="str">
        <f t="shared" si="3"/>
        <v>00083</v>
      </c>
      <c r="AJ93" s="29"/>
    </row>
    <row r="94" spans="2:36" ht="24" hidden="1">
      <c r="B94" s="21" t="s">
        <v>398</v>
      </c>
      <c r="C94" s="21" t="s">
        <v>73</v>
      </c>
      <c r="D94" s="23" t="s">
        <v>399</v>
      </c>
      <c r="E94" s="23" t="s">
        <v>3</v>
      </c>
      <c r="F94" s="23" t="s">
        <v>252</v>
      </c>
      <c r="G94" s="23" t="s">
        <v>253</v>
      </c>
      <c r="H94" s="23"/>
      <c r="I94" s="23" t="s">
        <v>58</v>
      </c>
      <c r="J94" s="23" t="s">
        <v>69</v>
      </c>
      <c r="K94" s="21" t="s">
        <v>61</v>
      </c>
      <c r="L94" s="25">
        <v>42132</v>
      </c>
      <c r="M94" s="23" t="s">
        <v>254</v>
      </c>
      <c r="N94" s="25">
        <v>42139</v>
      </c>
      <c r="O94" s="23" t="s">
        <v>194</v>
      </c>
      <c r="P94" s="26">
        <v>42137.491666666669</v>
      </c>
      <c r="Q94" s="26">
        <v>42137.745138888888</v>
      </c>
      <c r="R94" s="26">
        <v>42137.745138888888</v>
      </c>
      <c r="S94" s="23" t="s">
        <v>110</v>
      </c>
      <c r="T94" s="26">
        <v>42137.745138888888</v>
      </c>
      <c r="U94" s="26">
        <v>42139.34652777778</v>
      </c>
      <c r="V94" s="23"/>
      <c r="W94" s="27">
        <v>42125</v>
      </c>
      <c r="X94" s="27">
        <v>42125</v>
      </c>
      <c r="Z94" s="2" t="s">
        <v>163</v>
      </c>
      <c r="AA94" s="2" t="s">
        <v>316</v>
      </c>
      <c r="AB94" s="2" t="s">
        <v>59</v>
      </c>
      <c r="AC94" s="2" t="s">
        <v>384</v>
      </c>
      <c r="AD94" s="2" t="s">
        <v>385</v>
      </c>
      <c r="AE94" s="29" t="str">
        <f>VLOOKUP(F94,[1]List!$I$4:$J$18,2,FALSE)</f>
        <v>運用</v>
      </c>
      <c r="AF94" s="29" t="str">
        <f>VLOOKUP(F94,[1]List!$I$4:$K$18,3,FALSE)</f>
        <v>ISD</v>
      </c>
      <c r="AG94" s="30" t="str">
        <f t="shared" si="2"/>
        <v>運用ISD42125</v>
      </c>
      <c r="AI94" s="29" t="str">
        <f t="shared" si="3"/>
        <v>00084</v>
      </c>
      <c r="AJ94" s="29"/>
    </row>
    <row r="95" spans="2:36" hidden="1">
      <c r="B95" s="21" t="s">
        <v>400</v>
      </c>
      <c r="C95" s="21" t="s">
        <v>85</v>
      </c>
      <c r="D95" s="23" t="s">
        <v>401</v>
      </c>
      <c r="E95" s="23" t="s">
        <v>56</v>
      </c>
      <c r="F95" s="23" t="s">
        <v>98</v>
      </c>
      <c r="G95" s="23"/>
      <c r="H95" s="23"/>
      <c r="I95" s="23" t="s">
        <v>58</v>
      </c>
      <c r="J95" s="23" t="s">
        <v>60</v>
      </c>
      <c r="K95" s="21" t="s">
        <v>61</v>
      </c>
      <c r="L95" s="25">
        <v>42135</v>
      </c>
      <c r="M95" s="23" t="s">
        <v>101</v>
      </c>
      <c r="N95" s="25">
        <v>42135</v>
      </c>
      <c r="O95" s="23" t="s">
        <v>63</v>
      </c>
      <c r="P95" s="26">
        <v>42135.446527777778</v>
      </c>
      <c r="Q95" s="26">
        <v>42135.458333333336</v>
      </c>
      <c r="R95" s="26">
        <v>42135.527777777781</v>
      </c>
      <c r="S95" s="23" t="s">
        <v>63</v>
      </c>
      <c r="T95" s="26">
        <v>42136.553472222222</v>
      </c>
      <c r="U95" s="26">
        <v>42136.59652777778</v>
      </c>
      <c r="V95" s="23"/>
      <c r="W95" s="27">
        <v>42125</v>
      </c>
      <c r="X95" s="27">
        <v>42125</v>
      </c>
      <c r="Z95" s="2" t="s">
        <v>163</v>
      </c>
      <c r="AA95" s="2" t="s">
        <v>189</v>
      </c>
      <c r="AB95" s="2" t="s">
        <v>59</v>
      </c>
      <c r="AC95" s="2" t="s">
        <v>402</v>
      </c>
      <c r="AD95" s="2" t="s">
        <v>403</v>
      </c>
      <c r="AE95" s="29" t="str">
        <f>VLOOKUP(F95,[1]List!$I$4:$J$18,2,FALSE)</f>
        <v>運用</v>
      </c>
      <c r="AF95" s="29" t="str">
        <f>VLOOKUP(F95,[1]List!$I$4:$K$18,3,FALSE)</f>
        <v>TSIS</v>
      </c>
      <c r="AG95" s="30" t="str">
        <f t="shared" si="2"/>
        <v>運用TSIS42125</v>
      </c>
      <c r="AH95" s="29"/>
      <c r="AI95" s="29" t="str">
        <f t="shared" si="3"/>
        <v>00085</v>
      </c>
      <c r="AJ95" s="29"/>
    </row>
    <row r="96" spans="2:36" hidden="1">
      <c r="B96" s="21" t="s">
        <v>404</v>
      </c>
      <c r="C96" s="21" t="s">
        <v>85</v>
      </c>
      <c r="D96" s="23" t="s">
        <v>405</v>
      </c>
      <c r="E96" s="23" t="s">
        <v>56</v>
      </c>
      <c r="F96" s="23" t="s">
        <v>98</v>
      </c>
      <c r="G96" s="23"/>
      <c r="H96" s="23"/>
      <c r="I96" s="23" t="s">
        <v>58</v>
      </c>
      <c r="J96" s="23" t="s">
        <v>78</v>
      </c>
      <c r="K96" s="21" t="s">
        <v>61</v>
      </c>
      <c r="L96" s="25">
        <v>42135</v>
      </c>
      <c r="M96" s="23" t="s">
        <v>89</v>
      </c>
      <c r="N96" s="25">
        <v>42135</v>
      </c>
      <c r="O96" s="23" t="s">
        <v>194</v>
      </c>
      <c r="P96" s="26">
        <v>42135.489583333336</v>
      </c>
      <c r="Q96" s="26">
        <v>42135.820833333331</v>
      </c>
      <c r="R96" s="48">
        <v>42136.80972222222</v>
      </c>
      <c r="S96" s="23" t="s">
        <v>90</v>
      </c>
      <c r="T96" s="48">
        <v>42136.80972222222</v>
      </c>
      <c r="U96" s="26">
        <v>42137.32708333333</v>
      </c>
      <c r="V96" s="23"/>
      <c r="W96" s="27">
        <v>42125</v>
      </c>
      <c r="X96" s="27">
        <v>42125</v>
      </c>
      <c r="Z96" s="2" t="s">
        <v>163</v>
      </c>
      <c r="AA96" s="2" t="s">
        <v>316</v>
      </c>
      <c r="AB96" s="2" t="s">
        <v>59</v>
      </c>
      <c r="AC96" s="2" t="s">
        <v>406</v>
      </c>
      <c r="AD96" s="2" t="s">
        <v>407</v>
      </c>
      <c r="AE96" s="29" t="str">
        <f>VLOOKUP(F96,[1]List!$I$4:$J$18,2,FALSE)</f>
        <v>運用</v>
      </c>
      <c r="AF96" s="29" t="str">
        <f>VLOOKUP(F96,[1]List!$I$4:$K$18,3,FALSE)</f>
        <v>TSIS</v>
      </c>
      <c r="AG96" s="30" t="str">
        <f t="shared" si="2"/>
        <v>運用TSIS42125</v>
      </c>
      <c r="AI96" s="29" t="str">
        <f t="shared" si="3"/>
        <v>00086</v>
      </c>
      <c r="AJ96" s="29"/>
    </row>
    <row r="97" spans="1:36" ht="48" hidden="1">
      <c r="A97" s="4"/>
      <c r="B97" s="21" t="s">
        <v>408</v>
      </c>
      <c r="C97" s="21" t="s">
        <v>54</v>
      </c>
      <c r="D97" s="23" t="s">
        <v>409</v>
      </c>
      <c r="E97" s="23" t="s">
        <v>3</v>
      </c>
      <c r="F97" s="23" t="s">
        <v>75</v>
      </c>
      <c r="G97" s="23" t="s">
        <v>410</v>
      </c>
      <c r="H97" s="23"/>
      <c r="I97" s="23" t="s">
        <v>59</v>
      </c>
      <c r="J97" s="23" t="s">
        <v>69</v>
      </c>
      <c r="K97" s="21" t="s">
        <v>61</v>
      </c>
      <c r="L97" s="25">
        <v>42136</v>
      </c>
      <c r="M97" s="23" t="s">
        <v>233</v>
      </c>
      <c r="N97" s="25">
        <v>42137</v>
      </c>
      <c r="O97" s="23" t="s">
        <v>63</v>
      </c>
      <c r="P97" s="26">
        <v>42136.492361111108</v>
      </c>
      <c r="Q97" s="26">
        <v>42136.664583333331</v>
      </c>
      <c r="R97" s="26">
        <v>42136.695833333331</v>
      </c>
      <c r="S97" s="23" t="s">
        <v>83</v>
      </c>
      <c r="T97" s="26">
        <v>42136.695833333331</v>
      </c>
      <c r="U97" s="26">
        <v>42139.368055555555</v>
      </c>
      <c r="V97" s="23"/>
      <c r="W97" s="27">
        <v>42125</v>
      </c>
      <c r="X97" s="27">
        <v>42125</v>
      </c>
      <c r="Z97" s="2" t="s">
        <v>163</v>
      </c>
      <c r="AA97" s="2" t="s">
        <v>189</v>
      </c>
      <c r="AB97" s="2" t="s">
        <v>59</v>
      </c>
      <c r="AC97" s="2" t="s">
        <v>411</v>
      </c>
      <c r="AD97" s="2" t="s">
        <v>412</v>
      </c>
      <c r="AE97" s="29" t="str">
        <f>VLOOKUP(F97,[1]List!$I$4:$J$18,2,FALSE)</f>
        <v>運用</v>
      </c>
      <c r="AF97" s="29" t="str">
        <f>VLOOKUP(F97,[1]List!$I$4:$K$18,3,FALSE)</f>
        <v>TSIS</v>
      </c>
      <c r="AG97" s="30" t="str">
        <f t="shared" si="2"/>
        <v>運用TSIS42125</v>
      </c>
      <c r="AH97" s="29"/>
      <c r="AI97" s="29" t="str">
        <f t="shared" si="3"/>
        <v>00087</v>
      </c>
      <c r="AJ97" s="29"/>
    </row>
    <row r="98" spans="1:36" hidden="1">
      <c r="B98" s="21" t="s">
        <v>413</v>
      </c>
      <c r="C98" s="21" t="s">
        <v>73</v>
      </c>
      <c r="D98" s="23" t="s">
        <v>414</v>
      </c>
      <c r="E98" s="23" t="s">
        <v>56</v>
      </c>
      <c r="F98" s="23" t="s">
        <v>67</v>
      </c>
      <c r="G98" s="23" t="s">
        <v>58</v>
      </c>
      <c r="H98" s="24" t="s">
        <v>58</v>
      </c>
      <c r="I98" s="23" t="s">
        <v>68</v>
      </c>
      <c r="J98" s="23" t="s">
        <v>60</v>
      </c>
      <c r="K98" s="21" t="s">
        <v>61</v>
      </c>
      <c r="L98" s="25">
        <v>42137</v>
      </c>
      <c r="M98" s="23" t="s">
        <v>125</v>
      </c>
      <c r="N98" s="25">
        <v>42138</v>
      </c>
      <c r="O98" s="23" t="s">
        <v>63</v>
      </c>
      <c r="P98" s="26">
        <v>42138.79583333333</v>
      </c>
      <c r="Q98" s="26">
        <v>42138.840277777781</v>
      </c>
      <c r="R98" s="26">
        <v>42139.660416666666</v>
      </c>
      <c r="S98" s="23" t="s">
        <v>83</v>
      </c>
      <c r="T98" s="26">
        <v>42150.631944444445</v>
      </c>
      <c r="U98" s="26">
        <v>42150.734027777777</v>
      </c>
      <c r="V98" s="23"/>
      <c r="W98" s="27">
        <v>42125</v>
      </c>
      <c r="X98" s="27">
        <v>42125</v>
      </c>
      <c r="Z98" s="2" t="s">
        <v>163</v>
      </c>
      <c r="AA98" s="2" t="s">
        <v>189</v>
      </c>
      <c r="AB98" s="2" t="s">
        <v>59</v>
      </c>
      <c r="AC98" s="2" t="s">
        <v>415</v>
      </c>
      <c r="AD98" s="2" t="s">
        <v>416</v>
      </c>
      <c r="AE98" s="29" t="str">
        <f>VLOOKUP(F98,[1]List!$I$4:$J$18,2,FALSE)</f>
        <v>保守</v>
      </c>
      <c r="AF98" s="29" t="str">
        <f>VLOOKUP(F98,[1]List!$I$4:$K$18,3,FALSE)</f>
        <v>ISD</v>
      </c>
      <c r="AG98" s="30" t="str">
        <f t="shared" si="2"/>
        <v>保守ISD42125</v>
      </c>
      <c r="AH98" s="29"/>
      <c r="AI98" s="29" t="str">
        <f t="shared" si="3"/>
        <v>00089</v>
      </c>
      <c r="AJ98" s="29"/>
    </row>
    <row r="99" spans="1:36" hidden="1">
      <c r="B99" s="21" t="s">
        <v>417</v>
      </c>
      <c r="C99" s="21" t="s">
        <v>54</v>
      </c>
      <c r="D99" s="23" t="s">
        <v>418</v>
      </c>
      <c r="E99" s="23" t="s">
        <v>56</v>
      </c>
      <c r="F99" s="23" t="s">
        <v>67</v>
      </c>
      <c r="G99" s="23" t="s">
        <v>58</v>
      </c>
      <c r="H99" s="24" t="s">
        <v>58</v>
      </c>
      <c r="I99" s="23" t="s">
        <v>113</v>
      </c>
      <c r="J99" s="23" t="s">
        <v>60</v>
      </c>
      <c r="K99" s="21" t="s">
        <v>61</v>
      </c>
      <c r="L99" s="25">
        <v>42137</v>
      </c>
      <c r="M99" s="23" t="s">
        <v>125</v>
      </c>
      <c r="N99" s="25">
        <v>42137</v>
      </c>
      <c r="O99" s="23" t="s">
        <v>63</v>
      </c>
      <c r="P99" s="26">
        <v>42137.932638888888</v>
      </c>
      <c r="Q99" s="26">
        <v>42138.977777777778</v>
      </c>
      <c r="R99" s="26">
        <v>42139.605555555558</v>
      </c>
      <c r="S99" s="23" t="s">
        <v>71</v>
      </c>
      <c r="T99" s="26">
        <v>42139.745833333334</v>
      </c>
      <c r="U99" s="26">
        <v>42139.790277777778</v>
      </c>
      <c r="V99" s="23"/>
      <c r="W99" s="27">
        <v>42125</v>
      </c>
      <c r="X99" s="27">
        <v>42125</v>
      </c>
      <c r="Z99" s="2" t="s">
        <v>163</v>
      </c>
      <c r="AA99" s="2" t="s">
        <v>316</v>
      </c>
      <c r="AB99" s="2" t="s">
        <v>59</v>
      </c>
      <c r="AC99" s="2" t="s">
        <v>419</v>
      </c>
      <c r="AD99" s="2" t="s">
        <v>420</v>
      </c>
      <c r="AE99" s="29" t="str">
        <f>VLOOKUP(F99,[1]List!$I$4:$J$18,2,FALSE)</f>
        <v>保守</v>
      </c>
      <c r="AF99" s="29" t="str">
        <f>VLOOKUP(F99,[1]List!$I$4:$K$18,3,FALSE)</f>
        <v>ISD</v>
      </c>
      <c r="AG99" s="30" t="str">
        <f t="shared" si="2"/>
        <v>保守ISD42125</v>
      </c>
      <c r="AI99" s="29" t="str">
        <f t="shared" si="3"/>
        <v>00090</v>
      </c>
      <c r="AJ99" s="29"/>
    </row>
    <row r="100" spans="1:36" hidden="1">
      <c r="B100" s="21" t="s">
        <v>421</v>
      </c>
      <c r="C100" s="21" t="s">
        <v>85</v>
      </c>
      <c r="D100" s="23" t="s">
        <v>401</v>
      </c>
      <c r="E100" s="23" t="s">
        <v>3</v>
      </c>
      <c r="F100" s="23" t="s">
        <v>98</v>
      </c>
      <c r="G100" s="23"/>
      <c r="H100" s="23"/>
      <c r="I100" s="23" t="s">
        <v>58</v>
      </c>
      <c r="J100" s="23" t="s">
        <v>60</v>
      </c>
      <c r="K100" s="21" t="s">
        <v>61</v>
      </c>
      <c r="L100" s="25">
        <v>42138</v>
      </c>
      <c r="M100" s="23" t="s">
        <v>101</v>
      </c>
      <c r="N100" s="25">
        <v>42138</v>
      </c>
      <c r="O100" s="23" t="s">
        <v>63</v>
      </c>
      <c r="P100" s="26">
        <v>42139.662499999999</v>
      </c>
      <c r="Q100" s="26">
        <v>42139.723611111112</v>
      </c>
      <c r="R100" s="26">
        <v>42139.723611111112</v>
      </c>
      <c r="S100" s="23" t="s">
        <v>95</v>
      </c>
      <c r="T100" s="26">
        <v>42139.723611111112</v>
      </c>
      <c r="U100" s="26">
        <v>42142.728472222225</v>
      </c>
      <c r="V100" s="23"/>
      <c r="W100" s="27">
        <v>42125</v>
      </c>
      <c r="X100" s="27">
        <v>42125</v>
      </c>
      <c r="Z100" s="2" t="s">
        <v>163</v>
      </c>
      <c r="AA100" s="2" t="s">
        <v>164</v>
      </c>
      <c r="AB100" s="2" t="s">
        <v>59</v>
      </c>
      <c r="AC100" s="2" t="s">
        <v>422</v>
      </c>
      <c r="AD100" s="2" t="s">
        <v>403</v>
      </c>
      <c r="AE100" s="29" t="str">
        <f>VLOOKUP(F100,[1]List!$I$4:$J$18,2,FALSE)</f>
        <v>運用</v>
      </c>
      <c r="AF100" s="29" t="str">
        <f>VLOOKUP(F100,[1]List!$I$4:$K$18,3,FALSE)</f>
        <v>TSIS</v>
      </c>
      <c r="AG100" s="30" t="str">
        <f t="shared" si="2"/>
        <v>運用TSIS42125</v>
      </c>
      <c r="AI100" s="29" t="str">
        <f t="shared" si="3"/>
        <v>00091</v>
      </c>
      <c r="AJ100" s="29"/>
    </row>
    <row r="101" spans="1:36" ht="48" hidden="1">
      <c r="B101" s="21" t="s">
        <v>423</v>
      </c>
      <c r="C101" s="21" t="s">
        <v>54</v>
      </c>
      <c r="D101" s="23" t="s">
        <v>424</v>
      </c>
      <c r="E101" s="23" t="s">
        <v>3</v>
      </c>
      <c r="F101" s="23" t="s">
        <v>75</v>
      </c>
      <c r="G101" s="23" t="s">
        <v>425</v>
      </c>
      <c r="H101" s="23"/>
      <c r="I101" s="23" t="s">
        <v>59</v>
      </c>
      <c r="J101" s="23" t="s">
        <v>69</v>
      </c>
      <c r="K101" s="21" t="s">
        <v>61</v>
      </c>
      <c r="L101" s="25">
        <v>42138</v>
      </c>
      <c r="M101" s="23" t="s">
        <v>233</v>
      </c>
      <c r="N101" s="25">
        <v>42142</v>
      </c>
      <c r="O101" s="23" t="s">
        <v>63</v>
      </c>
      <c r="P101" s="26">
        <v>42138.394444444442</v>
      </c>
      <c r="Q101" s="26">
        <v>42138.976388888892</v>
      </c>
      <c r="R101" s="26">
        <v>42139</v>
      </c>
      <c r="S101" s="23" t="s">
        <v>71</v>
      </c>
      <c r="T101" s="26">
        <v>42139.640972222223</v>
      </c>
      <c r="U101" s="26">
        <v>42139.693749999999</v>
      </c>
      <c r="V101" s="23"/>
      <c r="W101" s="27">
        <v>42125</v>
      </c>
      <c r="X101" s="27">
        <v>42125</v>
      </c>
      <c r="Z101" s="2" t="s">
        <v>163</v>
      </c>
      <c r="AA101" s="2" t="s">
        <v>189</v>
      </c>
      <c r="AB101" s="2" t="s">
        <v>59</v>
      </c>
      <c r="AC101" s="2" t="s">
        <v>426</v>
      </c>
      <c r="AD101" s="2" t="s">
        <v>427</v>
      </c>
      <c r="AE101" s="29" t="str">
        <f>VLOOKUP(F101,[1]List!$I$4:$J$18,2,FALSE)</f>
        <v>運用</v>
      </c>
      <c r="AF101" s="29" t="str">
        <f>VLOOKUP(F101,[1]List!$I$4:$K$18,3,FALSE)</f>
        <v>TSIS</v>
      </c>
      <c r="AG101" s="30" t="str">
        <f t="shared" si="2"/>
        <v>運用TSIS42125</v>
      </c>
      <c r="AH101" s="29"/>
      <c r="AI101" s="29" t="str">
        <f t="shared" si="3"/>
        <v>00092</v>
      </c>
      <c r="AJ101" s="29"/>
    </row>
    <row r="102" spans="1:36" ht="24" hidden="1">
      <c r="B102" s="21" t="s">
        <v>428</v>
      </c>
      <c r="C102" s="21" t="s">
        <v>142</v>
      </c>
      <c r="D102" s="23" t="s">
        <v>429</v>
      </c>
      <c r="E102" s="23" t="s">
        <v>56</v>
      </c>
      <c r="F102" s="23" t="s">
        <v>81</v>
      </c>
      <c r="G102" s="23" t="s">
        <v>430</v>
      </c>
      <c r="H102" s="23"/>
      <c r="I102" s="23" t="s">
        <v>59</v>
      </c>
      <c r="J102" s="23" t="s">
        <v>69</v>
      </c>
      <c r="K102" s="21" t="s">
        <v>61</v>
      </c>
      <c r="L102" s="25">
        <v>42138</v>
      </c>
      <c r="M102" s="23" t="s">
        <v>134</v>
      </c>
      <c r="N102" s="25">
        <v>42131</v>
      </c>
      <c r="O102" s="23" t="s">
        <v>63</v>
      </c>
      <c r="P102" s="26">
        <v>42138.636111111111</v>
      </c>
      <c r="Q102" s="26">
        <v>42138.920138888891</v>
      </c>
      <c r="R102" s="26">
        <v>42138.920138888891</v>
      </c>
      <c r="S102" s="23" t="s">
        <v>110</v>
      </c>
      <c r="T102" s="26">
        <v>42138.920138888891</v>
      </c>
      <c r="U102" s="26">
        <v>42142.413888888892</v>
      </c>
      <c r="V102" s="23"/>
      <c r="W102" s="27">
        <v>42125</v>
      </c>
      <c r="X102" s="27">
        <v>42125</v>
      </c>
      <c r="Z102" s="2" t="s">
        <v>163</v>
      </c>
      <c r="AA102" s="2" t="s">
        <v>316</v>
      </c>
      <c r="AB102" s="2" t="s">
        <v>59</v>
      </c>
      <c r="AC102" s="2" t="s">
        <v>431</v>
      </c>
      <c r="AD102" s="2" t="s">
        <v>432</v>
      </c>
      <c r="AE102" s="29" t="str">
        <f>VLOOKUP(F102,[1]List!$I$4:$J$18,2,FALSE)</f>
        <v>運用</v>
      </c>
      <c r="AF102" s="29" t="str">
        <f>VLOOKUP(F102,[1]List!$I$4:$K$18,3,FALSE)</f>
        <v>TSIS</v>
      </c>
      <c r="AG102" s="30" t="str">
        <f t="shared" si="2"/>
        <v>運用TSIS42125</v>
      </c>
      <c r="AI102" s="29" t="str">
        <f t="shared" si="3"/>
        <v>00093</v>
      </c>
      <c r="AJ102" s="29"/>
    </row>
    <row r="103" spans="1:36" hidden="1">
      <c r="B103" s="21" t="s">
        <v>433</v>
      </c>
      <c r="C103" s="21" t="s">
        <v>73</v>
      </c>
      <c r="D103" s="23" t="s">
        <v>434</v>
      </c>
      <c r="E103" s="23" t="s">
        <v>56</v>
      </c>
      <c r="F103" s="23" t="s">
        <v>67</v>
      </c>
      <c r="G103" s="23" t="s">
        <v>58</v>
      </c>
      <c r="H103" s="24" t="s">
        <v>58</v>
      </c>
      <c r="I103" s="23" t="s">
        <v>158</v>
      </c>
      <c r="J103" s="23" t="s">
        <v>69</v>
      </c>
      <c r="K103" s="21" t="s">
        <v>61</v>
      </c>
      <c r="L103" s="25">
        <v>42138</v>
      </c>
      <c r="M103" s="23" t="s">
        <v>134</v>
      </c>
      <c r="N103" s="25">
        <v>42146</v>
      </c>
      <c r="O103" s="23" t="s">
        <v>63</v>
      </c>
      <c r="P103" s="26">
        <v>42142.726388888892</v>
      </c>
      <c r="Q103" s="26">
        <v>42142.772916666669</v>
      </c>
      <c r="R103" s="26">
        <v>42146.473611111112</v>
      </c>
      <c r="S103" s="23" t="s">
        <v>71</v>
      </c>
      <c r="T103" s="26">
        <v>42150.632638888892</v>
      </c>
      <c r="U103" s="26">
        <v>42152.590277777781</v>
      </c>
      <c r="V103" s="23"/>
      <c r="W103" s="27">
        <v>42125</v>
      </c>
      <c r="X103" s="27">
        <v>42125</v>
      </c>
      <c r="Z103" s="2" t="s">
        <v>163</v>
      </c>
      <c r="AA103" s="2" t="s">
        <v>189</v>
      </c>
      <c r="AB103" s="2" t="s">
        <v>59</v>
      </c>
      <c r="AC103" s="2" t="s">
        <v>435</v>
      </c>
      <c r="AD103" s="2" t="s">
        <v>436</v>
      </c>
      <c r="AE103" s="29" t="str">
        <f>VLOOKUP(F103,[1]List!$I$4:$J$18,2,FALSE)</f>
        <v>保守</v>
      </c>
      <c r="AF103" s="29" t="str">
        <f>VLOOKUP(F103,[1]List!$I$4:$K$18,3,FALSE)</f>
        <v>ISD</v>
      </c>
      <c r="AG103" s="30" t="str">
        <f t="shared" si="2"/>
        <v>保守ISD42125</v>
      </c>
      <c r="AH103" s="29"/>
      <c r="AI103" s="29" t="str">
        <f t="shared" si="3"/>
        <v>00095</v>
      </c>
      <c r="AJ103" s="29"/>
    </row>
    <row r="104" spans="1:36" hidden="1">
      <c r="B104" s="21" t="s">
        <v>437</v>
      </c>
      <c r="C104" s="21" t="s">
        <v>54</v>
      </c>
      <c r="D104" s="23" t="s">
        <v>438</v>
      </c>
      <c r="E104" s="23" t="s">
        <v>56</v>
      </c>
      <c r="F104" s="23" t="s">
        <v>252</v>
      </c>
      <c r="G104" s="23" t="s">
        <v>58</v>
      </c>
      <c r="H104" s="24" t="s">
        <v>58</v>
      </c>
      <c r="I104" s="23" t="s">
        <v>58</v>
      </c>
      <c r="J104" s="23" t="s">
        <v>69</v>
      </c>
      <c r="K104" s="21" t="s">
        <v>61</v>
      </c>
      <c r="L104" s="25">
        <v>42139</v>
      </c>
      <c r="M104" s="23" t="s">
        <v>70</v>
      </c>
      <c r="N104" s="25">
        <v>42139</v>
      </c>
      <c r="O104" s="23" t="s">
        <v>63</v>
      </c>
      <c r="P104" s="26">
        <v>42139.790972222225</v>
      </c>
      <c r="Q104" s="26">
        <v>42142.439583333333</v>
      </c>
      <c r="R104" s="26">
        <v>42142.439583333333</v>
      </c>
      <c r="S104" s="23" t="s">
        <v>194</v>
      </c>
      <c r="T104" s="26">
        <v>42152.904166666667</v>
      </c>
      <c r="U104" s="26">
        <v>42153.663888888892</v>
      </c>
      <c r="V104" s="23"/>
      <c r="W104" s="27">
        <v>42125</v>
      </c>
      <c r="X104" s="27">
        <v>42125</v>
      </c>
      <c r="Z104" s="2" t="s">
        <v>59</v>
      </c>
      <c r="AA104" s="2" t="s">
        <v>59</v>
      </c>
      <c r="AB104" s="2" t="s">
        <v>59</v>
      </c>
      <c r="AC104" s="2" t="s">
        <v>439</v>
      </c>
      <c r="AD104" s="2" t="s">
        <v>59</v>
      </c>
      <c r="AE104" s="29" t="str">
        <f>VLOOKUP(F104,[1]List!$I$4:$J$18,2,FALSE)</f>
        <v>運用</v>
      </c>
      <c r="AF104" s="29" t="str">
        <f>VLOOKUP(F104,[1]List!$I$4:$K$18,3,FALSE)</f>
        <v>ISD</v>
      </c>
      <c r="AG104" s="30" t="str">
        <f t="shared" si="2"/>
        <v>運用ISD42125</v>
      </c>
      <c r="AH104" s="29"/>
      <c r="AI104" s="29" t="str">
        <f t="shared" si="3"/>
        <v>00096</v>
      </c>
      <c r="AJ104" s="29"/>
    </row>
    <row r="105" spans="1:36" ht="24" hidden="1">
      <c r="B105" s="21" t="s">
        <v>440</v>
      </c>
      <c r="C105" s="21" t="s">
        <v>73</v>
      </c>
      <c r="D105" s="23" t="s">
        <v>441</v>
      </c>
      <c r="E105" s="23" t="s">
        <v>3</v>
      </c>
      <c r="F105" s="23" t="s">
        <v>75</v>
      </c>
      <c r="G105" s="23" t="s">
        <v>271</v>
      </c>
      <c r="H105" s="23" t="s">
        <v>77</v>
      </c>
      <c r="I105" s="23" t="s">
        <v>59</v>
      </c>
      <c r="J105" s="23" t="s">
        <v>60</v>
      </c>
      <c r="K105" s="21" t="s">
        <v>61</v>
      </c>
      <c r="L105" s="25">
        <v>42142</v>
      </c>
      <c r="M105" s="23" t="s">
        <v>70</v>
      </c>
      <c r="N105" s="25">
        <v>42142</v>
      </c>
      <c r="O105" s="23" t="s">
        <v>63</v>
      </c>
      <c r="P105" s="26">
        <v>42139.678472222222</v>
      </c>
      <c r="Q105" s="26">
        <v>42142.729166666664</v>
      </c>
      <c r="R105" s="26">
        <v>42143.451388888891</v>
      </c>
      <c r="S105" s="23" t="s">
        <v>71</v>
      </c>
      <c r="T105" s="26">
        <v>42144.353472222225</v>
      </c>
      <c r="U105" s="26">
        <v>42144.488888888889</v>
      </c>
      <c r="V105" s="23"/>
      <c r="W105" s="27">
        <v>42125</v>
      </c>
      <c r="X105" s="27">
        <v>42125</v>
      </c>
      <c r="Z105" s="2" t="s">
        <v>163</v>
      </c>
      <c r="AA105" s="2" t="s">
        <v>189</v>
      </c>
      <c r="AB105" s="2" t="s">
        <v>59</v>
      </c>
      <c r="AC105" s="2" t="s">
        <v>442</v>
      </c>
      <c r="AD105" s="2" t="s">
        <v>443</v>
      </c>
      <c r="AE105" s="29" t="str">
        <f>VLOOKUP(F105,[1]List!$I$4:$J$18,2,FALSE)</f>
        <v>運用</v>
      </c>
      <c r="AF105" s="29" t="str">
        <f>VLOOKUP(F105,[1]List!$I$4:$K$18,3,FALSE)</f>
        <v>TSIS</v>
      </c>
      <c r="AG105" s="30" t="str">
        <f t="shared" si="2"/>
        <v>運用TSIS42125</v>
      </c>
      <c r="AH105" s="29"/>
      <c r="AI105" s="29" t="str">
        <f t="shared" si="3"/>
        <v>00097</v>
      </c>
      <c r="AJ105" s="29"/>
    </row>
    <row r="106" spans="1:36" hidden="1">
      <c r="B106" s="21" t="s">
        <v>444</v>
      </c>
      <c r="C106" s="21" t="s">
        <v>85</v>
      </c>
      <c r="D106" s="23" t="s">
        <v>445</v>
      </c>
      <c r="E106" s="23" t="s">
        <v>56</v>
      </c>
      <c r="F106" s="23" t="s">
        <v>98</v>
      </c>
      <c r="G106" s="23"/>
      <c r="H106" s="23"/>
      <c r="I106" s="23" t="s">
        <v>58</v>
      </c>
      <c r="J106" s="23" t="s">
        <v>78</v>
      </c>
      <c r="K106" s="21" t="s">
        <v>61</v>
      </c>
      <c r="L106" s="25">
        <v>42142</v>
      </c>
      <c r="M106" s="23" t="s">
        <v>89</v>
      </c>
      <c r="N106" s="25">
        <v>42142</v>
      </c>
      <c r="O106" s="23" t="s">
        <v>63</v>
      </c>
      <c r="P106" s="26">
        <v>42142.788194444445</v>
      </c>
      <c r="Q106" s="26">
        <v>42142.810416666667</v>
      </c>
      <c r="R106" s="26">
        <v>42142.810416666667</v>
      </c>
      <c r="S106" s="23" t="s">
        <v>95</v>
      </c>
      <c r="T106" s="26">
        <v>42143.366666666669</v>
      </c>
      <c r="U106" s="26">
        <v>42143.451388888891</v>
      </c>
      <c r="V106" s="23"/>
      <c r="W106" s="27">
        <v>42125</v>
      </c>
      <c r="X106" s="27">
        <v>42125</v>
      </c>
      <c r="Z106" s="2" t="s">
        <v>163</v>
      </c>
      <c r="AA106" s="2" t="s">
        <v>316</v>
      </c>
      <c r="AB106" s="2" t="s">
        <v>59</v>
      </c>
      <c r="AC106" s="2" t="s">
        <v>446</v>
      </c>
      <c r="AD106" s="2" t="s">
        <v>447</v>
      </c>
      <c r="AE106" s="29" t="str">
        <f>VLOOKUP(F106,[1]List!$I$4:$J$18,2,FALSE)</f>
        <v>運用</v>
      </c>
      <c r="AF106" s="29" t="str">
        <f>VLOOKUP(F106,[1]List!$I$4:$K$18,3,FALSE)</f>
        <v>TSIS</v>
      </c>
      <c r="AG106" s="30" t="str">
        <f t="shared" si="2"/>
        <v>運用TSIS42125</v>
      </c>
      <c r="AI106" s="29" t="str">
        <f t="shared" si="3"/>
        <v>00102</v>
      </c>
      <c r="AJ106" s="29"/>
    </row>
    <row r="107" spans="1:36" hidden="1">
      <c r="A107" s="33"/>
      <c r="B107" s="21" t="s">
        <v>448</v>
      </c>
      <c r="C107" s="21" t="s">
        <v>85</v>
      </c>
      <c r="D107" s="23" t="s">
        <v>122</v>
      </c>
      <c r="E107" s="23" t="s">
        <v>3</v>
      </c>
      <c r="F107" s="23" t="s">
        <v>98</v>
      </c>
      <c r="G107" s="23"/>
      <c r="H107" s="23"/>
      <c r="I107" s="23" t="s">
        <v>58</v>
      </c>
      <c r="J107" s="23" t="s">
        <v>60</v>
      </c>
      <c r="K107" s="21" t="s">
        <v>61</v>
      </c>
      <c r="L107" s="25">
        <v>42143</v>
      </c>
      <c r="M107" s="23" t="s">
        <v>82</v>
      </c>
      <c r="N107" s="25">
        <v>42143</v>
      </c>
      <c r="O107" s="23" t="s">
        <v>82</v>
      </c>
      <c r="P107" s="26">
        <v>42143.386805555558</v>
      </c>
      <c r="Q107" s="26">
        <v>42143.386805555558</v>
      </c>
      <c r="R107" s="26">
        <v>42143.386805555558</v>
      </c>
      <c r="S107" s="23" t="s">
        <v>90</v>
      </c>
      <c r="T107" s="26">
        <v>42143.386805555558</v>
      </c>
      <c r="U107" s="26">
        <v>42143.660416666666</v>
      </c>
      <c r="V107" s="23"/>
      <c r="W107" s="27">
        <v>42125</v>
      </c>
      <c r="X107" s="27">
        <v>42125</v>
      </c>
      <c r="Z107" s="2" t="s">
        <v>163</v>
      </c>
      <c r="AA107" s="2" t="s">
        <v>164</v>
      </c>
      <c r="AB107" s="2" t="s">
        <v>59</v>
      </c>
      <c r="AC107" s="2" t="s">
        <v>449</v>
      </c>
      <c r="AD107" s="2" t="s">
        <v>450</v>
      </c>
      <c r="AE107" s="29" t="str">
        <f>VLOOKUP(F107,[1]List!$I$4:$J$18,2,FALSE)</f>
        <v>運用</v>
      </c>
      <c r="AF107" s="29" t="str">
        <f>VLOOKUP(F107,[1]List!$I$4:$K$18,3,FALSE)</f>
        <v>TSIS</v>
      </c>
      <c r="AG107" s="30" t="str">
        <f t="shared" si="2"/>
        <v>運用TSIS42125</v>
      </c>
      <c r="AI107" s="29" t="str">
        <f t="shared" si="3"/>
        <v>00103</v>
      </c>
      <c r="AJ107" s="29"/>
    </row>
    <row r="108" spans="1:36" hidden="1">
      <c r="B108" s="21" t="s">
        <v>451</v>
      </c>
      <c r="C108" s="21" t="s">
        <v>85</v>
      </c>
      <c r="D108" s="23" t="s">
        <v>452</v>
      </c>
      <c r="E108" s="23" t="s">
        <v>56</v>
      </c>
      <c r="F108" s="23" t="s">
        <v>87</v>
      </c>
      <c r="G108" s="23" t="s">
        <v>58</v>
      </c>
      <c r="H108" s="24" t="s">
        <v>58</v>
      </c>
      <c r="I108" s="23" t="s">
        <v>68</v>
      </c>
      <c r="J108" s="23" t="s">
        <v>60</v>
      </c>
      <c r="K108" s="21" t="s">
        <v>61</v>
      </c>
      <c r="L108" s="25">
        <v>42142</v>
      </c>
      <c r="M108" s="23" t="s">
        <v>89</v>
      </c>
      <c r="N108" s="25">
        <v>42149</v>
      </c>
      <c r="O108" s="23" t="s">
        <v>63</v>
      </c>
      <c r="P108" s="26">
        <v>42143.807638888888</v>
      </c>
      <c r="Q108" s="26">
        <v>42143.854166666664</v>
      </c>
      <c r="R108" s="26">
        <v>42144.534722222219</v>
      </c>
      <c r="S108" s="23" t="s">
        <v>95</v>
      </c>
      <c r="T108" s="26">
        <v>42149.719444444447</v>
      </c>
      <c r="U108" s="26">
        <v>42152.378472222219</v>
      </c>
      <c r="V108" s="23"/>
      <c r="W108" s="27">
        <v>42125</v>
      </c>
      <c r="X108" s="27">
        <v>42125</v>
      </c>
      <c r="Z108" s="2" t="s">
        <v>163</v>
      </c>
      <c r="AA108" s="2" t="s">
        <v>189</v>
      </c>
      <c r="AB108" s="2" t="s">
        <v>59</v>
      </c>
      <c r="AC108" s="2" t="s">
        <v>453</v>
      </c>
      <c r="AD108" s="2" t="s">
        <v>454</v>
      </c>
      <c r="AE108" s="29" t="str">
        <f>VLOOKUP(F108,[1]List!$I$4:$J$18,2,FALSE)</f>
        <v>保守</v>
      </c>
      <c r="AF108" s="29" t="str">
        <f>VLOOKUP(F108,[1]List!$I$4:$K$18,3,FALSE)</f>
        <v>ISD</v>
      </c>
      <c r="AG108" s="30" t="str">
        <f t="shared" si="2"/>
        <v>保守ISD42125</v>
      </c>
      <c r="AH108" s="29"/>
      <c r="AI108" s="29" t="str">
        <f t="shared" si="3"/>
        <v>00104</v>
      </c>
      <c r="AJ108" s="29"/>
    </row>
    <row r="109" spans="1:36" hidden="1">
      <c r="B109" s="21" t="s">
        <v>455</v>
      </c>
      <c r="C109" s="21" t="s">
        <v>54</v>
      </c>
      <c r="D109" s="23" t="s">
        <v>456</v>
      </c>
      <c r="E109" s="23" t="s">
        <v>56</v>
      </c>
      <c r="F109" s="23" t="s">
        <v>67</v>
      </c>
      <c r="G109" s="23" t="s">
        <v>58</v>
      </c>
      <c r="H109" s="24" t="s">
        <v>58</v>
      </c>
      <c r="I109" s="23" t="s">
        <v>68</v>
      </c>
      <c r="J109" s="23" t="s">
        <v>60</v>
      </c>
      <c r="K109" s="21" t="s">
        <v>61</v>
      </c>
      <c r="L109" s="25">
        <v>42146</v>
      </c>
      <c r="M109" s="23" t="s">
        <v>125</v>
      </c>
      <c r="N109" s="25">
        <v>42149</v>
      </c>
      <c r="O109" s="23" t="s">
        <v>194</v>
      </c>
      <c r="P109" s="26">
        <v>42146.724305555559</v>
      </c>
      <c r="Q109" s="26">
        <v>42146.870138888888</v>
      </c>
      <c r="R109" s="26">
        <v>42149.488194444442</v>
      </c>
      <c r="S109" s="23" t="s">
        <v>83</v>
      </c>
      <c r="T109" s="26">
        <v>42150.688194444447</v>
      </c>
      <c r="U109" s="26">
        <v>42150.736805555556</v>
      </c>
      <c r="V109" s="23"/>
      <c r="W109" s="27">
        <v>42125</v>
      </c>
      <c r="X109" s="27">
        <v>42125</v>
      </c>
      <c r="Z109" s="2" t="s">
        <v>163</v>
      </c>
      <c r="AA109" s="2" t="s">
        <v>189</v>
      </c>
      <c r="AB109" s="2" t="s">
        <v>59</v>
      </c>
      <c r="AC109" s="2" t="s">
        <v>457</v>
      </c>
      <c r="AD109" s="2" t="s">
        <v>458</v>
      </c>
      <c r="AE109" s="29" t="str">
        <f>VLOOKUP(F109,[1]List!$I$4:$J$18,2,FALSE)</f>
        <v>保守</v>
      </c>
      <c r="AF109" s="29" t="str">
        <f>VLOOKUP(F109,[1]List!$I$4:$K$18,3,FALSE)</f>
        <v>ISD</v>
      </c>
      <c r="AG109" s="30" t="str">
        <f t="shared" si="2"/>
        <v>保守ISD42125</v>
      </c>
      <c r="AH109" s="29"/>
      <c r="AI109" s="29" t="str">
        <f t="shared" si="3"/>
        <v>00106</v>
      </c>
      <c r="AJ109" s="29"/>
    </row>
    <row r="110" spans="1:36" hidden="1">
      <c r="B110" s="21" t="s">
        <v>459</v>
      </c>
      <c r="C110" s="21" t="s">
        <v>85</v>
      </c>
      <c r="D110" s="23" t="s">
        <v>460</v>
      </c>
      <c r="E110" s="23" t="s">
        <v>56</v>
      </c>
      <c r="F110" s="23" t="s">
        <v>98</v>
      </c>
      <c r="G110" s="23"/>
      <c r="H110" s="23"/>
      <c r="I110" s="23" t="s">
        <v>58</v>
      </c>
      <c r="J110" s="23" t="s">
        <v>60</v>
      </c>
      <c r="K110" s="21" t="s">
        <v>61</v>
      </c>
      <c r="L110" s="25">
        <v>42149</v>
      </c>
      <c r="M110" s="23" t="s">
        <v>101</v>
      </c>
      <c r="N110" s="25">
        <v>42149</v>
      </c>
      <c r="O110" s="23" t="s">
        <v>63</v>
      </c>
      <c r="P110" s="26">
        <v>42149.42083333333</v>
      </c>
      <c r="Q110" s="26">
        <v>42149.423611111109</v>
      </c>
      <c r="R110" s="26">
        <v>42149.427083333336</v>
      </c>
      <c r="S110" s="23" t="s">
        <v>95</v>
      </c>
      <c r="T110" s="26">
        <v>42149.385416666664</v>
      </c>
      <c r="U110" s="26">
        <v>42149.699305555558</v>
      </c>
      <c r="V110" s="23"/>
      <c r="W110" s="27">
        <v>42125</v>
      </c>
      <c r="X110" s="27">
        <v>42125</v>
      </c>
      <c r="Z110" s="2" t="s">
        <v>163</v>
      </c>
      <c r="AA110" s="2" t="s">
        <v>164</v>
      </c>
      <c r="AB110" s="2" t="s">
        <v>59</v>
      </c>
      <c r="AC110" s="2" t="s">
        <v>461</v>
      </c>
      <c r="AD110" s="2" t="s">
        <v>462</v>
      </c>
      <c r="AE110" s="29" t="str">
        <f>VLOOKUP(F110,[1]List!$I$4:$J$18,2,FALSE)</f>
        <v>運用</v>
      </c>
      <c r="AF110" s="29" t="str">
        <f>VLOOKUP(F110,[1]List!$I$4:$K$18,3,FALSE)</f>
        <v>TSIS</v>
      </c>
      <c r="AG110" s="30" t="str">
        <f t="shared" si="2"/>
        <v>運用TSIS42125</v>
      </c>
      <c r="AI110" s="29" t="str">
        <f t="shared" si="3"/>
        <v>00108</v>
      </c>
      <c r="AJ110" s="29"/>
    </row>
    <row r="111" spans="1:36" hidden="1">
      <c r="B111" s="21" t="s">
        <v>463</v>
      </c>
      <c r="C111" s="21" t="s">
        <v>85</v>
      </c>
      <c r="D111" s="23" t="s">
        <v>460</v>
      </c>
      <c r="E111" s="23" t="s">
        <v>3</v>
      </c>
      <c r="F111" s="23" t="s">
        <v>98</v>
      </c>
      <c r="G111" s="23"/>
      <c r="H111" s="23"/>
      <c r="I111" s="23" t="s">
        <v>58</v>
      </c>
      <c r="J111" s="23" t="s">
        <v>78</v>
      </c>
      <c r="K111" s="21" t="s">
        <v>61</v>
      </c>
      <c r="L111" s="25">
        <v>42151</v>
      </c>
      <c r="M111" s="23" t="s">
        <v>101</v>
      </c>
      <c r="N111" s="25">
        <v>42151</v>
      </c>
      <c r="O111" s="23" t="s">
        <v>63</v>
      </c>
      <c r="P111" s="26">
        <v>42151.484722222223</v>
      </c>
      <c r="Q111" s="26">
        <v>42151.722916666666</v>
      </c>
      <c r="R111" s="26">
        <v>42151.722916666666</v>
      </c>
      <c r="S111" s="23" t="s">
        <v>464</v>
      </c>
      <c r="T111" s="26">
        <v>42151.722916666666</v>
      </c>
      <c r="U111" s="26">
        <v>42152.45208333333</v>
      </c>
      <c r="V111" s="23"/>
      <c r="W111" s="27">
        <v>42125</v>
      </c>
      <c r="X111" s="27">
        <v>42125</v>
      </c>
      <c r="Z111" s="2" t="s">
        <v>59</v>
      </c>
      <c r="AA111" s="2" t="s">
        <v>59</v>
      </c>
      <c r="AB111" s="2" t="s">
        <v>59</v>
      </c>
      <c r="AC111" s="2" t="s">
        <v>465</v>
      </c>
      <c r="AD111" s="2" t="s">
        <v>59</v>
      </c>
      <c r="AE111" s="29" t="str">
        <f>VLOOKUP(F111,[1]List!$I$4:$J$18,2,FALSE)</f>
        <v>運用</v>
      </c>
      <c r="AF111" s="29" t="str">
        <f>VLOOKUP(F111,[1]List!$I$4:$K$18,3,FALSE)</f>
        <v>TSIS</v>
      </c>
      <c r="AG111" s="30" t="str">
        <f t="shared" si="2"/>
        <v>運用TSIS42125</v>
      </c>
      <c r="AH111" s="29"/>
      <c r="AI111" s="29" t="str">
        <f t="shared" si="3"/>
        <v>00110</v>
      </c>
      <c r="AJ111" s="29"/>
    </row>
    <row r="112" spans="1:36" hidden="1">
      <c r="B112" s="21" t="s">
        <v>466</v>
      </c>
      <c r="C112" s="21" t="s">
        <v>73</v>
      </c>
      <c r="D112" s="23" t="s">
        <v>467</v>
      </c>
      <c r="E112" s="23" t="s">
        <v>56</v>
      </c>
      <c r="F112" s="23" t="s">
        <v>252</v>
      </c>
      <c r="G112" s="23" t="s">
        <v>58</v>
      </c>
      <c r="H112" s="24" t="s">
        <v>58</v>
      </c>
      <c r="I112" s="23" t="s">
        <v>58</v>
      </c>
      <c r="J112" s="23" t="s">
        <v>60</v>
      </c>
      <c r="K112" s="21" t="s">
        <v>61</v>
      </c>
      <c r="L112" s="25">
        <v>42151</v>
      </c>
      <c r="M112" s="23" t="s">
        <v>125</v>
      </c>
      <c r="N112" s="25">
        <v>42151</v>
      </c>
      <c r="O112" s="23" t="s">
        <v>63</v>
      </c>
      <c r="P112" s="26">
        <v>42151.759722222225</v>
      </c>
      <c r="Q112" s="26">
        <v>42151.777777777781</v>
      </c>
      <c r="R112" s="26">
        <v>42151.777777777781</v>
      </c>
      <c r="S112" s="23" t="s">
        <v>464</v>
      </c>
      <c r="T112" s="26">
        <v>42152.408333333333</v>
      </c>
      <c r="U112" s="26">
        <v>42153.361805555556</v>
      </c>
      <c r="V112" s="23"/>
      <c r="W112" s="27">
        <v>42125</v>
      </c>
      <c r="X112" s="27">
        <v>42125</v>
      </c>
      <c r="Z112" s="2" t="s">
        <v>59</v>
      </c>
      <c r="AA112" s="2" t="s">
        <v>59</v>
      </c>
      <c r="AB112" s="2" t="s">
        <v>59</v>
      </c>
      <c r="AC112" s="2" t="s">
        <v>439</v>
      </c>
      <c r="AD112" s="2" t="s">
        <v>59</v>
      </c>
      <c r="AE112" s="29" t="str">
        <f>VLOOKUP(F112,[1]List!$I$4:$J$18,2,FALSE)</f>
        <v>運用</v>
      </c>
      <c r="AF112" s="29" t="str">
        <f>VLOOKUP(F112,[1]List!$I$4:$K$18,3,FALSE)</f>
        <v>ISD</v>
      </c>
      <c r="AG112" s="30" t="str">
        <f t="shared" si="2"/>
        <v>運用ISD42125</v>
      </c>
      <c r="AH112" s="29"/>
      <c r="AI112" s="29" t="str">
        <f t="shared" si="3"/>
        <v>00113</v>
      </c>
      <c r="AJ112" s="29"/>
    </row>
    <row r="113" spans="2:36" hidden="1">
      <c r="B113" s="21" t="s">
        <v>468</v>
      </c>
      <c r="C113" s="21" t="s">
        <v>85</v>
      </c>
      <c r="D113" s="23" t="s">
        <v>469</v>
      </c>
      <c r="E113" s="23" t="s">
        <v>3</v>
      </c>
      <c r="F113" s="23" t="s">
        <v>98</v>
      </c>
      <c r="G113" s="23"/>
      <c r="H113" s="23"/>
      <c r="I113" s="23" t="s">
        <v>58</v>
      </c>
      <c r="J113" s="23" t="s">
        <v>78</v>
      </c>
      <c r="K113" s="21" t="s">
        <v>61</v>
      </c>
      <c r="L113" s="25">
        <v>42136</v>
      </c>
      <c r="M113" s="23" t="s">
        <v>101</v>
      </c>
      <c r="N113" s="25">
        <v>42139</v>
      </c>
      <c r="O113" s="23" t="s">
        <v>63</v>
      </c>
      <c r="P113" s="26">
        <v>42136.604166666664</v>
      </c>
      <c r="Q113" s="26">
        <v>42136.640972222223</v>
      </c>
      <c r="R113" s="26">
        <v>42143.626388888886</v>
      </c>
      <c r="S113" s="23" t="s">
        <v>90</v>
      </c>
      <c r="T113" s="26">
        <v>42159.398611111108</v>
      </c>
      <c r="U113" s="26">
        <v>42159.775000000001</v>
      </c>
      <c r="V113" s="23"/>
      <c r="W113" s="27">
        <v>42125</v>
      </c>
      <c r="X113" s="27">
        <v>42156</v>
      </c>
      <c r="Z113" s="2" t="s">
        <v>163</v>
      </c>
      <c r="AA113" s="2" t="s">
        <v>189</v>
      </c>
      <c r="AB113" s="2" t="s">
        <v>59</v>
      </c>
      <c r="AC113" s="2" t="s">
        <v>470</v>
      </c>
      <c r="AD113" s="2" t="s">
        <v>471</v>
      </c>
      <c r="AE113" s="29" t="str">
        <f>VLOOKUP(F113,[1]List!$I$4:$J$18,2,FALSE)</f>
        <v>運用</v>
      </c>
      <c r="AF113" s="29" t="str">
        <f>VLOOKUP(F113,[1]List!$I$4:$K$18,3,FALSE)</f>
        <v>TSIS</v>
      </c>
      <c r="AG113" s="30" t="str">
        <f t="shared" si="2"/>
        <v>運用TSIS42125</v>
      </c>
      <c r="AH113" s="29"/>
      <c r="AI113" s="29" t="str">
        <f t="shared" si="3"/>
        <v>00088</v>
      </c>
      <c r="AJ113" s="29"/>
    </row>
    <row r="114" spans="2:36" hidden="1">
      <c r="B114" s="21" t="s">
        <v>472</v>
      </c>
      <c r="C114" s="21" t="s">
        <v>142</v>
      </c>
      <c r="D114" s="23" t="s">
        <v>473</v>
      </c>
      <c r="E114" s="23" t="s">
        <v>56</v>
      </c>
      <c r="F114" s="47" t="s">
        <v>474</v>
      </c>
      <c r="G114" s="23" t="s">
        <v>58</v>
      </c>
      <c r="H114" s="24" t="s">
        <v>58</v>
      </c>
      <c r="I114" s="23" t="s">
        <v>58</v>
      </c>
      <c r="J114" s="23" t="s">
        <v>69</v>
      </c>
      <c r="K114" s="21" t="s">
        <v>61</v>
      </c>
      <c r="L114" s="25">
        <v>42138</v>
      </c>
      <c r="M114" s="23" t="s">
        <v>134</v>
      </c>
      <c r="N114" s="25">
        <v>42153</v>
      </c>
      <c r="O114" s="23" t="s">
        <v>63</v>
      </c>
      <c r="P114" s="26">
        <v>42142.402083333334</v>
      </c>
      <c r="Q114" s="26">
        <v>42142.417361111111</v>
      </c>
      <c r="R114" s="26">
        <v>42153.770138888889</v>
      </c>
      <c r="S114" s="23" t="s">
        <v>110</v>
      </c>
      <c r="T114" s="26">
        <v>42179.722916666666</v>
      </c>
      <c r="U114" s="26">
        <v>42179.722916666666</v>
      </c>
      <c r="V114" s="23"/>
      <c r="W114" s="27">
        <v>42125</v>
      </c>
      <c r="X114" s="27">
        <v>42156</v>
      </c>
      <c r="Z114" s="2" t="s">
        <v>59</v>
      </c>
      <c r="AA114" s="2" t="s">
        <v>59</v>
      </c>
      <c r="AB114" s="2" t="s">
        <v>59</v>
      </c>
      <c r="AC114" s="2" t="s">
        <v>475</v>
      </c>
      <c r="AD114" s="2" t="s">
        <v>59</v>
      </c>
      <c r="AE114" s="29" t="str">
        <f>VLOOKUP(F114,[1]List!$I$4:$J$18,2,FALSE)</f>
        <v>運用</v>
      </c>
      <c r="AF114" s="29" t="str">
        <f>VLOOKUP(F114,[1]List!$I$4:$K$18,3,FALSE)</f>
        <v>TSIS</v>
      </c>
      <c r="AG114" s="30" t="str">
        <f t="shared" si="2"/>
        <v>運用TSIS42125</v>
      </c>
      <c r="AH114" s="29"/>
      <c r="AI114" s="29" t="str">
        <f t="shared" si="3"/>
        <v>00094</v>
      </c>
      <c r="AJ114" s="29"/>
    </row>
    <row r="115" spans="2:36" hidden="1">
      <c r="B115" s="21" t="s">
        <v>476</v>
      </c>
      <c r="C115" s="21" t="s">
        <v>54</v>
      </c>
      <c r="D115" s="23" t="s">
        <v>477</v>
      </c>
      <c r="E115" s="23" t="s">
        <v>56</v>
      </c>
      <c r="F115" s="23" t="s">
        <v>67</v>
      </c>
      <c r="G115" s="23" t="s">
        <v>58</v>
      </c>
      <c r="H115" s="24" t="s">
        <v>58</v>
      </c>
      <c r="I115" s="23" t="s">
        <v>158</v>
      </c>
      <c r="J115" s="23" t="s">
        <v>60</v>
      </c>
      <c r="K115" s="21" t="s">
        <v>61</v>
      </c>
      <c r="L115" s="25">
        <v>42139</v>
      </c>
      <c r="M115" s="23" t="s">
        <v>125</v>
      </c>
      <c r="N115" s="25">
        <v>42155</v>
      </c>
      <c r="O115" s="23" t="s">
        <v>63</v>
      </c>
      <c r="P115" s="26">
        <v>42139.793055555558</v>
      </c>
      <c r="Q115" s="26">
        <v>42142.760416666664</v>
      </c>
      <c r="R115" s="26">
        <v>42145.487500000003</v>
      </c>
      <c r="S115" s="23" t="s">
        <v>71</v>
      </c>
      <c r="T115" s="26">
        <v>42156.404166666667</v>
      </c>
      <c r="U115" s="26">
        <v>42156.464583333334</v>
      </c>
      <c r="V115" s="23"/>
      <c r="W115" s="27">
        <v>42125</v>
      </c>
      <c r="X115" s="27">
        <v>42156</v>
      </c>
      <c r="Z115" s="2" t="s">
        <v>163</v>
      </c>
      <c r="AA115" s="2" t="s">
        <v>189</v>
      </c>
      <c r="AB115" s="2" t="s">
        <v>59</v>
      </c>
      <c r="AC115" s="2" t="s">
        <v>478</v>
      </c>
      <c r="AD115" s="2" t="s">
        <v>479</v>
      </c>
      <c r="AE115" s="29" t="str">
        <f>VLOOKUP(F115,[1]List!$I$4:$J$18,2,FALSE)</f>
        <v>保守</v>
      </c>
      <c r="AF115" s="29" t="str">
        <f>VLOOKUP(F115,[1]List!$I$4:$K$18,3,FALSE)</f>
        <v>ISD</v>
      </c>
      <c r="AG115" s="30" t="str">
        <f t="shared" si="2"/>
        <v>保守ISD42125</v>
      </c>
      <c r="AH115" s="29"/>
      <c r="AI115" s="29" t="str">
        <f t="shared" si="3"/>
        <v>00098</v>
      </c>
      <c r="AJ115" s="29"/>
    </row>
    <row r="116" spans="2:36" hidden="1">
      <c r="B116" s="21" t="s">
        <v>480</v>
      </c>
      <c r="C116" s="21" t="s">
        <v>142</v>
      </c>
      <c r="D116" s="23" t="s">
        <v>481</v>
      </c>
      <c r="E116" s="23" t="s">
        <v>3</v>
      </c>
      <c r="F116" s="23" t="s">
        <v>120</v>
      </c>
      <c r="G116" s="23" t="s">
        <v>58</v>
      </c>
      <c r="H116" s="24" t="s">
        <v>58</v>
      </c>
      <c r="I116" s="23"/>
      <c r="J116" s="23" t="s">
        <v>60</v>
      </c>
      <c r="K116" s="21" t="s">
        <v>61</v>
      </c>
      <c r="L116" s="25">
        <v>42139</v>
      </c>
      <c r="M116" s="23" t="s">
        <v>194</v>
      </c>
      <c r="N116" s="25">
        <v>42146</v>
      </c>
      <c r="O116" s="23" t="s">
        <v>63</v>
      </c>
      <c r="P116" s="26">
        <v>42143.798611111109</v>
      </c>
      <c r="Q116" s="26">
        <v>42143.798611111109</v>
      </c>
      <c r="R116" s="26">
        <v>42143.798611111109</v>
      </c>
      <c r="S116" s="23" t="s">
        <v>110</v>
      </c>
      <c r="T116" s="26">
        <v>42163.7</v>
      </c>
      <c r="U116" s="26">
        <v>42164.400694444441</v>
      </c>
      <c r="V116" s="23"/>
      <c r="W116" s="27">
        <v>42125</v>
      </c>
      <c r="X116" s="27">
        <v>42156</v>
      </c>
      <c r="Z116" s="2" t="s">
        <v>163</v>
      </c>
      <c r="AA116" s="2" t="s">
        <v>189</v>
      </c>
      <c r="AB116" s="2" t="s">
        <v>59</v>
      </c>
      <c r="AC116" s="2" t="s">
        <v>482</v>
      </c>
      <c r="AD116" s="2" t="s">
        <v>483</v>
      </c>
      <c r="AE116" s="29" t="str">
        <f>VLOOKUP(F116,[1]List!$I$4:$J$18,2,FALSE)</f>
        <v>保守</v>
      </c>
      <c r="AF116" s="29" t="str">
        <f>VLOOKUP(F116,[1]List!$I$4:$K$18,3,FALSE)</f>
        <v>TSIS</v>
      </c>
      <c r="AG116" s="30" t="str">
        <f t="shared" si="2"/>
        <v>保守TSIS42125</v>
      </c>
      <c r="AH116" s="29"/>
      <c r="AI116" s="29" t="str">
        <f t="shared" si="3"/>
        <v>00099</v>
      </c>
      <c r="AJ116" s="29"/>
    </row>
    <row r="117" spans="2:36" hidden="1">
      <c r="B117" s="21" t="s">
        <v>484</v>
      </c>
      <c r="C117" s="21" t="s">
        <v>108</v>
      </c>
      <c r="D117" s="23" t="s">
        <v>485</v>
      </c>
      <c r="E117" s="23" t="s">
        <v>56</v>
      </c>
      <c r="F117" s="47" t="s">
        <v>252</v>
      </c>
      <c r="G117" s="23" t="s">
        <v>58</v>
      </c>
      <c r="H117" s="24" t="s">
        <v>58</v>
      </c>
      <c r="I117" s="23" t="s">
        <v>58</v>
      </c>
      <c r="J117" s="23" t="s">
        <v>69</v>
      </c>
      <c r="K117" s="21" t="s">
        <v>61</v>
      </c>
      <c r="L117" s="25">
        <v>42142</v>
      </c>
      <c r="M117" s="23" t="s">
        <v>134</v>
      </c>
      <c r="N117" s="25">
        <v>42142</v>
      </c>
      <c r="O117" s="23" t="s">
        <v>63</v>
      </c>
      <c r="P117" s="26">
        <v>42142.504166666666</v>
      </c>
      <c r="Q117" s="26">
        <v>42142.768750000003</v>
      </c>
      <c r="R117" s="26">
        <v>42142.768750000003</v>
      </c>
      <c r="S117" s="23" t="s">
        <v>220</v>
      </c>
      <c r="T117" s="26">
        <v>42142.768750000003</v>
      </c>
      <c r="U117" s="26">
        <v>42179.802083333336</v>
      </c>
      <c r="V117" s="23"/>
      <c r="W117" s="27">
        <v>42125</v>
      </c>
      <c r="X117" s="27">
        <v>42156</v>
      </c>
      <c r="Z117" s="2" t="s">
        <v>59</v>
      </c>
      <c r="AA117" s="2" t="s">
        <v>59</v>
      </c>
      <c r="AB117" s="2" t="s">
        <v>59</v>
      </c>
      <c r="AC117" s="2" t="s">
        <v>486</v>
      </c>
      <c r="AD117" s="2" t="s">
        <v>59</v>
      </c>
      <c r="AE117" s="29" t="str">
        <f>VLOOKUP(F117,[1]List!$I$4:$J$18,2,FALSE)</f>
        <v>運用</v>
      </c>
      <c r="AF117" s="29" t="str">
        <f>VLOOKUP(F117,[1]List!$I$4:$K$18,3,FALSE)</f>
        <v>ISD</v>
      </c>
      <c r="AG117" s="30" t="str">
        <f t="shared" si="2"/>
        <v>運用ISD42125</v>
      </c>
      <c r="AH117" s="29"/>
      <c r="AI117" s="29" t="str">
        <f t="shared" si="3"/>
        <v>00101</v>
      </c>
      <c r="AJ117" s="29"/>
    </row>
    <row r="118" spans="2:36" hidden="1">
      <c r="B118" s="21" t="s">
        <v>487</v>
      </c>
      <c r="C118" s="21" t="s">
        <v>54</v>
      </c>
      <c r="D118" s="23" t="s">
        <v>488</v>
      </c>
      <c r="E118" s="23" t="s">
        <v>56</v>
      </c>
      <c r="F118" s="23" t="s">
        <v>67</v>
      </c>
      <c r="G118" s="23" t="s">
        <v>58</v>
      </c>
      <c r="H118" s="24" t="s">
        <v>58</v>
      </c>
      <c r="I118" s="23" t="s">
        <v>113</v>
      </c>
      <c r="J118" s="23" t="s">
        <v>78</v>
      </c>
      <c r="K118" s="21" t="s">
        <v>61</v>
      </c>
      <c r="L118" s="25">
        <v>42145</v>
      </c>
      <c r="M118" s="23" t="s">
        <v>134</v>
      </c>
      <c r="N118" s="25">
        <v>42145</v>
      </c>
      <c r="O118" s="23" t="s">
        <v>63</v>
      </c>
      <c r="P118" s="26">
        <v>42145.707638888889</v>
      </c>
      <c r="Q118" s="26">
        <v>42145.716666666667</v>
      </c>
      <c r="R118" s="26">
        <v>42145.729861111111</v>
      </c>
      <c r="S118" s="23" t="s">
        <v>220</v>
      </c>
      <c r="T118" s="26">
        <v>42145.752083333333</v>
      </c>
      <c r="U118" s="26">
        <v>42165.715277777781</v>
      </c>
      <c r="V118" s="23"/>
      <c r="W118" s="27">
        <v>42125</v>
      </c>
      <c r="X118" s="27">
        <v>42156</v>
      </c>
      <c r="Z118" s="2" t="s">
        <v>163</v>
      </c>
      <c r="AA118" s="2" t="s">
        <v>189</v>
      </c>
      <c r="AB118" s="2" t="s">
        <v>59</v>
      </c>
      <c r="AC118" s="2" t="s">
        <v>489</v>
      </c>
      <c r="AD118" s="2" t="s">
        <v>490</v>
      </c>
      <c r="AE118" s="29" t="str">
        <f>VLOOKUP(F118,[1]List!$I$4:$J$18,2,FALSE)</f>
        <v>保守</v>
      </c>
      <c r="AF118" s="29" t="str">
        <f>VLOOKUP(F118,[1]List!$I$4:$K$18,3,FALSE)</f>
        <v>ISD</v>
      </c>
      <c r="AG118" s="30" t="str">
        <f t="shared" si="2"/>
        <v>保守ISD42125</v>
      </c>
      <c r="AH118" s="29"/>
      <c r="AI118" s="29" t="str">
        <f t="shared" si="3"/>
        <v>00105</v>
      </c>
      <c r="AJ118" s="29"/>
    </row>
    <row r="119" spans="2:36" hidden="1">
      <c r="B119" s="21" t="s">
        <v>491</v>
      </c>
      <c r="C119" s="21" t="s">
        <v>108</v>
      </c>
      <c r="D119" s="23" t="s">
        <v>492</v>
      </c>
      <c r="E119" s="23" t="s">
        <v>56</v>
      </c>
      <c r="F119" s="23" t="s">
        <v>98</v>
      </c>
      <c r="G119" s="23"/>
      <c r="H119" s="23"/>
      <c r="I119" s="23" t="s">
        <v>58</v>
      </c>
      <c r="J119" s="23" t="s">
        <v>60</v>
      </c>
      <c r="K119" s="21" t="s">
        <v>61</v>
      </c>
      <c r="L119" s="25">
        <v>42146</v>
      </c>
      <c r="M119" s="23" t="s">
        <v>194</v>
      </c>
      <c r="N119" s="25">
        <v>42146</v>
      </c>
      <c r="O119" s="23" t="s">
        <v>82</v>
      </c>
      <c r="P119" s="26">
        <v>42152.664583333331</v>
      </c>
      <c r="Q119" s="26">
        <v>42152.664583333331</v>
      </c>
      <c r="R119" s="26">
        <v>42152.664583333331</v>
      </c>
      <c r="S119" s="23" t="s">
        <v>194</v>
      </c>
      <c r="T119" s="26">
        <v>42152.664583333331</v>
      </c>
      <c r="U119" s="26">
        <v>42158.406944444447</v>
      </c>
      <c r="V119" s="23"/>
      <c r="W119" s="27">
        <v>42125</v>
      </c>
      <c r="X119" s="27">
        <v>42156</v>
      </c>
      <c r="Z119" s="2" t="s">
        <v>59</v>
      </c>
      <c r="AA119" s="2" t="s">
        <v>59</v>
      </c>
      <c r="AB119" s="2" t="s">
        <v>59</v>
      </c>
      <c r="AC119" s="2" t="s">
        <v>465</v>
      </c>
      <c r="AD119" s="2" t="s">
        <v>59</v>
      </c>
      <c r="AE119" s="29" t="str">
        <f>VLOOKUP(F119,[1]List!$I$4:$J$18,2,FALSE)</f>
        <v>運用</v>
      </c>
      <c r="AF119" s="29" t="str">
        <f>VLOOKUP(F119,[1]List!$I$4:$K$18,3,FALSE)</f>
        <v>TSIS</v>
      </c>
      <c r="AG119" s="30" t="str">
        <f t="shared" si="2"/>
        <v>運用TSIS42125</v>
      </c>
      <c r="AH119" s="29"/>
      <c r="AI119" s="29" t="str">
        <f t="shared" si="3"/>
        <v>00107</v>
      </c>
      <c r="AJ119" s="29"/>
    </row>
    <row r="120" spans="2:36" hidden="1">
      <c r="B120" s="21" t="s">
        <v>493</v>
      </c>
      <c r="C120" s="21" t="s">
        <v>73</v>
      </c>
      <c r="D120" s="23" t="s">
        <v>494</v>
      </c>
      <c r="E120" s="23" t="s">
        <v>56</v>
      </c>
      <c r="F120" s="23" t="s">
        <v>67</v>
      </c>
      <c r="G120" s="23" t="s">
        <v>58</v>
      </c>
      <c r="H120" s="24" t="s">
        <v>58</v>
      </c>
      <c r="I120" s="23" t="s">
        <v>113</v>
      </c>
      <c r="J120" s="23" t="s">
        <v>60</v>
      </c>
      <c r="K120" s="21" t="s">
        <v>61</v>
      </c>
      <c r="L120" s="25">
        <v>42150</v>
      </c>
      <c r="M120" s="23" t="s">
        <v>125</v>
      </c>
      <c r="N120" s="25">
        <v>42152</v>
      </c>
      <c r="O120" s="23" t="s">
        <v>63</v>
      </c>
      <c r="P120" s="26">
        <v>42151.863194444442</v>
      </c>
      <c r="Q120" s="26">
        <v>42152.439583333333</v>
      </c>
      <c r="R120" s="26">
        <v>42152.445138888892</v>
      </c>
      <c r="S120" s="23" t="s">
        <v>83</v>
      </c>
      <c r="T120" s="26">
        <v>42156.404166666667</v>
      </c>
      <c r="U120" s="26">
        <v>42156.464583333334</v>
      </c>
      <c r="V120" s="23"/>
      <c r="W120" s="27">
        <v>42125</v>
      </c>
      <c r="X120" s="27">
        <v>42156</v>
      </c>
      <c r="Z120" s="2" t="s">
        <v>163</v>
      </c>
      <c r="AA120" s="2" t="s">
        <v>189</v>
      </c>
      <c r="AB120" s="2" t="s">
        <v>59</v>
      </c>
      <c r="AC120" s="2" t="s">
        <v>495</v>
      </c>
      <c r="AD120" s="2" t="s">
        <v>496</v>
      </c>
      <c r="AE120" s="29" t="str">
        <f>VLOOKUP(F120,[1]List!$I$4:$J$18,2,FALSE)</f>
        <v>保守</v>
      </c>
      <c r="AF120" s="29" t="str">
        <f>VLOOKUP(F120,[1]List!$I$4:$K$18,3,FALSE)</f>
        <v>ISD</v>
      </c>
      <c r="AG120" s="30" t="str">
        <f t="shared" si="2"/>
        <v>保守ISD42125</v>
      </c>
      <c r="AH120" s="29"/>
      <c r="AI120" s="29" t="str">
        <f t="shared" si="3"/>
        <v>00109</v>
      </c>
      <c r="AJ120" s="29"/>
    </row>
    <row r="121" spans="2:36" hidden="1">
      <c r="B121" s="21" t="s">
        <v>497</v>
      </c>
      <c r="C121" s="21" t="s">
        <v>73</v>
      </c>
      <c r="D121" s="23" t="s">
        <v>498</v>
      </c>
      <c r="E121" s="23" t="s">
        <v>56</v>
      </c>
      <c r="F121" s="23" t="s">
        <v>67</v>
      </c>
      <c r="G121" s="23" t="s">
        <v>58</v>
      </c>
      <c r="H121" s="24" t="s">
        <v>58</v>
      </c>
      <c r="I121" s="23" t="s">
        <v>113</v>
      </c>
      <c r="J121" s="23" t="s">
        <v>60</v>
      </c>
      <c r="K121" s="21" t="s">
        <v>61</v>
      </c>
      <c r="L121" s="25">
        <v>42151</v>
      </c>
      <c r="M121" s="23" t="s">
        <v>125</v>
      </c>
      <c r="N121" s="25">
        <v>42151</v>
      </c>
      <c r="O121" s="23" t="s">
        <v>63</v>
      </c>
      <c r="P121" s="26">
        <v>42151.779166666667</v>
      </c>
      <c r="Q121" s="26">
        <v>42152.438194444447</v>
      </c>
      <c r="R121" s="26">
        <v>42153.697916666664</v>
      </c>
      <c r="S121" s="23" t="s">
        <v>83</v>
      </c>
      <c r="T121" s="26">
        <v>42153.697916666664</v>
      </c>
      <c r="U121" s="26">
        <v>42158.790972222225</v>
      </c>
      <c r="V121" s="23"/>
      <c r="W121" s="27">
        <v>42125</v>
      </c>
      <c r="X121" s="27">
        <v>42156</v>
      </c>
      <c r="Y121" s="49"/>
      <c r="Z121" s="2" t="s">
        <v>163</v>
      </c>
      <c r="AA121" s="2" t="s">
        <v>164</v>
      </c>
      <c r="AB121" s="2" t="s">
        <v>59</v>
      </c>
      <c r="AC121" s="2" t="s">
        <v>499</v>
      </c>
      <c r="AD121" s="2" t="s">
        <v>500</v>
      </c>
      <c r="AE121" s="29" t="str">
        <f>VLOOKUP(F121,[1]List!$I$4:$J$18,2,FALSE)</f>
        <v>保守</v>
      </c>
      <c r="AF121" s="29" t="str">
        <f>VLOOKUP(F121,[1]List!$I$4:$K$18,3,FALSE)</f>
        <v>ISD</v>
      </c>
      <c r="AG121" s="30" t="str">
        <f t="shared" si="2"/>
        <v>保守ISD42125</v>
      </c>
      <c r="AI121" s="29" t="str">
        <f t="shared" si="3"/>
        <v>00111</v>
      </c>
      <c r="AJ121" s="29"/>
    </row>
    <row r="122" spans="2:36" hidden="1">
      <c r="B122" s="21" t="s">
        <v>501</v>
      </c>
      <c r="C122" s="21" t="s">
        <v>54</v>
      </c>
      <c r="D122" s="23" t="s">
        <v>502</v>
      </c>
      <c r="E122" s="23" t="s">
        <v>56</v>
      </c>
      <c r="F122" s="23" t="s">
        <v>503</v>
      </c>
      <c r="G122" s="23" t="s">
        <v>58</v>
      </c>
      <c r="H122" s="24" t="s">
        <v>58</v>
      </c>
      <c r="I122" s="23" t="s">
        <v>113</v>
      </c>
      <c r="J122" s="23" t="s">
        <v>60</v>
      </c>
      <c r="K122" s="21" t="s">
        <v>61</v>
      </c>
      <c r="L122" s="25">
        <v>42151</v>
      </c>
      <c r="M122" s="23" t="s">
        <v>125</v>
      </c>
      <c r="N122" s="25">
        <v>42151</v>
      </c>
      <c r="O122" s="23" t="s">
        <v>63</v>
      </c>
      <c r="P122" s="26">
        <v>42151.682638888888</v>
      </c>
      <c r="Q122" s="26">
        <v>42151.772222222222</v>
      </c>
      <c r="R122" s="26">
        <v>42156.40625</v>
      </c>
      <c r="S122" s="23" t="s">
        <v>83</v>
      </c>
      <c r="T122" s="26">
        <v>42156.508333333331</v>
      </c>
      <c r="U122" s="26">
        <v>42158.790972222225</v>
      </c>
      <c r="V122" s="23"/>
      <c r="W122" s="27">
        <v>42125</v>
      </c>
      <c r="X122" s="27">
        <v>42156</v>
      </c>
      <c r="Z122" s="2" t="s">
        <v>59</v>
      </c>
      <c r="AA122" s="2" t="s">
        <v>59</v>
      </c>
      <c r="AB122" s="2" t="s">
        <v>59</v>
      </c>
      <c r="AC122" s="2" t="s">
        <v>504</v>
      </c>
      <c r="AD122" s="2" t="s">
        <v>59</v>
      </c>
      <c r="AE122" s="29" t="str">
        <f>VLOOKUP(F122,[1]List!$I$4:$J$18,2,FALSE)</f>
        <v>保守</v>
      </c>
      <c r="AF122" s="29" t="str">
        <f>VLOOKUP(F122,[1]List!$I$4:$K$18,3,FALSE)</f>
        <v>ISD</v>
      </c>
      <c r="AG122" s="30" t="str">
        <f t="shared" si="2"/>
        <v>保守ISD42125</v>
      </c>
      <c r="AH122" s="29"/>
      <c r="AI122" s="29" t="str">
        <f t="shared" si="3"/>
        <v>00112</v>
      </c>
      <c r="AJ122" s="29"/>
    </row>
    <row r="123" spans="2:36" hidden="1">
      <c r="B123" s="21" t="s">
        <v>505</v>
      </c>
      <c r="C123" s="21" t="s">
        <v>108</v>
      </c>
      <c r="D123" s="23" t="s">
        <v>506</v>
      </c>
      <c r="E123" s="23" t="s">
        <v>56</v>
      </c>
      <c r="F123" s="23" t="s">
        <v>120</v>
      </c>
      <c r="G123" s="23" t="s">
        <v>58</v>
      </c>
      <c r="H123" s="24" t="s">
        <v>58</v>
      </c>
      <c r="I123" s="23"/>
      <c r="J123" s="23" t="s">
        <v>69</v>
      </c>
      <c r="K123" s="21" t="s">
        <v>61</v>
      </c>
      <c r="L123" s="25">
        <v>42153</v>
      </c>
      <c r="M123" s="23" t="s">
        <v>94</v>
      </c>
      <c r="N123" s="25">
        <v>42156</v>
      </c>
      <c r="O123" s="23" t="s">
        <v>82</v>
      </c>
      <c r="P123" s="26">
        <v>42153.518055555556</v>
      </c>
      <c r="Q123" s="26">
        <v>42153.840277777781</v>
      </c>
      <c r="R123" s="26">
        <v>42156.385416666664</v>
      </c>
      <c r="S123" s="23" t="s">
        <v>194</v>
      </c>
      <c r="T123" s="26">
        <v>42156.445138888892</v>
      </c>
      <c r="U123" s="26">
        <v>42158.384027777778</v>
      </c>
      <c r="V123" s="23"/>
      <c r="W123" s="27">
        <v>42125</v>
      </c>
      <c r="X123" s="27">
        <v>42156</v>
      </c>
      <c r="Z123" s="2" t="s">
        <v>59</v>
      </c>
      <c r="AA123" s="2" t="s">
        <v>59</v>
      </c>
      <c r="AB123" s="2" t="s">
        <v>59</v>
      </c>
      <c r="AC123" s="2" t="s">
        <v>507</v>
      </c>
      <c r="AD123" s="2" t="s">
        <v>59</v>
      </c>
      <c r="AE123" s="29" t="str">
        <f>VLOOKUP(F123,[1]List!$I$4:$J$18,2,FALSE)</f>
        <v>保守</v>
      </c>
      <c r="AF123" s="29" t="str">
        <f>VLOOKUP(F123,[1]List!$I$4:$K$18,3,FALSE)</f>
        <v>TSIS</v>
      </c>
      <c r="AG123" s="30" t="str">
        <f t="shared" si="2"/>
        <v>保守TSIS42125</v>
      </c>
      <c r="AH123" s="29"/>
      <c r="AI123" s="29" t="str">
        <f t="shared" si="3"/>
        <v>00115</v>
      </c>
      <c r="AJ123" s="29"/>
    </row>
    <row r="124" spans="2:36" hidden="1">
      <c r="B124" s="21" t="s">
        <v>508</v>
      </c>
      <c r="C124" s="21" t="s">
        <v>108</v>
      </c>
      <c r="D124" s="23" t="s">
        <v>509</v>
      </c>
      <c r="E124" s="23" t="s">
        <v>56</v>
      </c>
      <c r="F124" s="23" t="s">
        <v>120</v>
      </c>
      <c r="G124" s="23" t="s">
        <v>58</v>
      </c>
      <c r="H124" s="24" t="s">
        <v>58</v>
      </c>
      <c r="I124" s="23"/>
      <c r="J124" s="23" t="s">
        <v>69</v>
      </c>
      <c r="K124" s="21" t="s">
        <v>61</v>
      </c>
      <c r="L124" s="25">
        <v>42139</v>
      </c>
      <c r="M124" s="23" t="s">
        <v>194</v>
      </c>
      <c r="N124" s="25">
        <v>42167</v>
      </c>
      <c r="O124" s="23" t="s">
        <v>63</v>
      </c>
      <c r="P124" s="26">
        <v>42160.6875</v>
      </c>
      <c r="Q124" s="26">
        <v>42160.6875</v>
      </c>
      <c r="R124" s="26">
        <v>42160.6875</v>
      </c>
      <c r="S124" s="23" t="s">
        <v>110</v>
      </c>
      <c r="T124" s="26">
        <v>42165.559027777781</v>
      </c>
      <c r="U124" s="26">
        <v>42170.472222222219</v>
      </c>
      <c r="V124" s="23"/>
      <c r="W124" s="27">
        <v>42156</v>
      </c>
      <c r="X124" s="27">
        <v>42156</v>
      </c>
      <c r="Z124" s="2" t="s">
        <v>163</v>
      </c>
      <c r="AA124" s="2" t="s">
        <v>189</v>
      </c>
      <c r="AB124" s="2" t="s">
        <v>59</v>
      </c>
      <c r="AC124" s="2" t="s">
        <v>510</v>
      </c>
      <c r="AD124" s="2" t="s">
        <v>511</v>
      </c>
      <c r="AE124" s="29" t="str">
        <f>VLOOKUP(F124,[1]List!$I$4:$J$18,2,FALSE)</f>
        <v>保守</v>
      </c>
      <c r="AF124" s="29" t="str">
        <f>VLOOKUP(F124,[1]List!$I$4:$K$18,3,FALSE)</f>
        <v>TSIS</v>
      </c>
      <c r="AG124" s="30" t="str">
        <f t="shared" si="2"/>
        <v>保守TSIS42156</v>
      </c>
      <c r="AH124" s="29"/>
      <c r="AI124" s="29" t="str">
        <f t="shared" si="3"/>
        <v>00100</v>
      </c>
      <c r="AJ124" s="29"/>
    </row>
    <row r="125" spans="2:36" ht="36" hidden="1">
      <c r="B125" s="21" t="s">
        <v>512</v>
      </c>
      <c r="C125" s="21" t="s">
        <v>73</v>
      </c>
      <c r="D125" s="23" t="s">
        <v>513</v>
      </c>
      <c r="E125" s="23" t="s">
        <v>56</v>
      </c>
      <c r="F125" s="23" t="s">
        <v>216</v>
      </c>
      <c r="G125" s="23" t="s">
        <v>514</v>
      </c>
      <c r="H125" s="23"/>
      <c r="I125" s="23" t="s">
        <v>59</v>
      </c>
      <c r="J125" s="23" t="s">
        <v>69</v>
      </c>
      <c r="K125" s="21" t="s">
        <v>61</v>
      </c>
      <c r="L125" s="25">
        <v>42153</v>
      </c>
      <c r="M125" s="23" t="s">
        <v>70</v>
      </c>
      <c r="N125" s="25">
        <v>42101</v>
      </c>
      <c r="O125" s="23" t="s">
        <v>63</v>
      </c>
      <c r="P125" s="26">
        <v>42157.65625</v>
      </c>
      <c r="Q125" s="26">
        <v>42157.663888888892</v>
      </c>
      <c r="R125" s="26">
        <v>42157.670138888891</v>
      </c>
      <c r="S125" s="23" t="s">
        <v>71</v>
      </c>
      <c r="T125" s="26">
        <v>42157.670138888891</v>
      </c>
      <c r="U125" s="26">
        <v>42157.741666666669</v>
      </c>
      <c r="V125" s="23"/>
      <c r="W125" s="27">
        <v>42156</v>
      </c>
      <c r="X125" s="27">
        <v>42156</v>
      </c>
      <c r="Z125" s="2" t="s">
        <v>163</v>
      </c>
      <c r="AA125" s="2" t="s">
        <v>164</v>
      </c>
      <c r="AB125" s="2" t="s">
        <v>59</v>
      </c>
      <c r="AC125" s="2" t="s">
        <v>515</v>
      </c>
      <c r="AD125" s="2" t="s">
        <v>516</v>
      </c>
      <c r="AE125" s="29" t="str">
        <f>VLOOKUP(F125,[1]List!$I$4:$J$18,2,FALSE)</f>
        <v>運用</v>
      </c>
      <c r="AF125" s="29" t="str">
        <f>VLOOKUP(F125,[1]List!$I$4:$K$18,3,FALSE)</f>
        <v>ISD</v>
      </c>
      <c r="AG125" s="30" t="str">
        <f t="shared" si="2"/>
        <v>運用ISD42156</v>
      </c>
      <c r="AI125" s="29" t="str">
        <f t="shared" si="3"/>
        <v>00114</v>
      </c>
      <c r="AJ125" s="29"/>
    </row>
    <row r="126" spans="2:36" hidden="1">
      <c r="B126" s="21" t="s">
        <v>517</v>
      </c>
      <c r="C126" s="21" t="s">
        <v>54</v>
      </c>
      <c r="D126" s="23" t="s">
        <v>518</v>
      </c>
      <c r="E126" s="23" t="s">
        <v>3</v>
      </c>
      <c r="F126" s="50" t="s">
        <v>140</v>
      </c>
      <c r="G126" s="23" t="s">
        <v>58</v>
      </c>
      <c r="H126" s="24" t="s">
        <v>58</v>
      </c>
      <c r="I126" s="23" t="s">
        <v>59</v>
      </c>
      <c r="J126" s="23" t="s">
        <v>519</v>
      </c>
      <c r="K126" s="21" t="s">
        <v>61</v>
      </c>
      <c r="L126" s="25">
        <v>42160</v>
      </c>
      <c r="M126" s="23" t="s">
        <v>63</v>
      </c>
      <c r="N126" s="25">
        <v>42160</v>
      </c>
      <c r="O126" s="23" t="s">
        <v>82</v>
      </c>
      <c r="P126" s="26">
        <v>42160.693749999999</v>
      </c>
      <c r="Q126" s="26">
        <v>42160.693749999999</v>
      </c>
      <c r="R126" s="26">
        <v>42160.693749999999</v>
      </c>
      <c r="S126" s="23" t="s">
        <v>95</v>
      </c>
      <c r="T126" s="26">
        <v>42179.649305555555</v>
      </c>
      <c r="U126" s="26">
        <v>42181.787499999999</v>
      </c>
      <c r="V126" s="23"/>
      <c r="W126" s="27">
        <v>42156</v>
      </c>
      <c r="X126" s="27">
        <v>42156</v>
      </c>
      <c r="Z126" s="2" t="s">
        <v>59</v>
      </c>
      <c r="AA126" s="2" t="s">
        <v>59</v>
      </c>
      <c r="AB126" s="2" t="s">
        <v>59</v>
      </c>
      <c r="AC126" s="2" t="s">
        <v>520</v>
      </c>
      <c r="AD126" s="2" t="s">
        <v>59</v>
      </c>
      <c r="AE126" s="29" t="str">
        <f>VLOOKUP(F126,[1]List!$I$4:$J$18,2,FALSE)</f>
        <v>運用</v>
      </c>
      <c r="AF126" s="29" t="str">
        <f>VLOOKUP(F126,[1]List!$I$4:$K$18,3,FALSE)</f>
        <v>TSIS</v>
      </c>
      <c r="AG126" s="30" t="str">
        <f t="shared" si="2"/>
        <v>運用TSIS42156</v>
      </c>
      <c r="AH126" s="29"/>
      <c r="AI126" s="29" t="str">
        <f t="shared" si="3"/>
        <v>00116</v>
      </c>
      <c r="AJ126" s="29"/>
    </row>
    <row r="127" spans="2:36" hidden="1">
      <c r="B127" s="21" t="s">
        <v>521</v>
      </c>
      <c r="C127" s="21" t="s">
        <v>54</v>
      </c>
      <c r="D127" s="23" t="s">
        <v>522</v>
      </c>
      <c r="E127" s="23" t="s">
        <v>56</v>
      </c>
      <c r="F127" s="23" t="s">
        <v>523</v>
      </c>
      <c r="G127" s="23" t="s">
        <v>58</v>
      </c>
      <c r="H127" s="24" t="s">
        <v>58</v>
      </c>
      <c r="I127" s="23" t="s">
        <v>58</v>
      </c>
      <c r="J127" s="23" t="s">
        <v>60</v>
      </c>
      <c r="K127" s="21" t="s">
        <v>61</v>
      </c>
      <c r="L127" s="25">
        <v>42156</v>
      </c>
      <c r="M127" s="23" t="s">
        <v>233</v>
      </c>
      <c r="N127" s="25">
        <v>42533</v>
      </c>
      <c r="O127" s="23" t="s">
        <v>82</v>
      </c>
      <c r="P127" s="26">
        <v>42156.410416666666</v>
      </c>
      <c r="Q127" s="26">
        <v>42156.418749999997</v>
      </c>
      <c r="R127" s="26">
        <v>42158.717361111114</v>
      </c>
      <c r="S127" s="23" t="s">
        <v>95</v>
      </c>
      <c r="T127" s="26">
        <v>42167.620833333334</v>
      </c>
      <c r="U127" s="26">
        <v>42171.506944444445</v>
      </c>
      <c r="V127" s="23"/>
      <c r="W127" s="27">
        <v>42156</v>
      </c>
      <c r="X127" s="27">
        <v>42156</v>
      </c>
      <c r="Z127" s="2" t="s">
        <v>163</v>
      </c>
      <c r="AA127" s="2" t="s">
        <v>189</v>
      </c>
      <c r="AB127" s="2" t="s">
        <v>59</v>
      </c>
      <c r="AC127" s="2" t="s">
        <v>524</v>
      </c>
      <c r="AD127" s="2" t="s">
        <v>525</v>
      </c>
      <c r="AE127" s="29" t="str">
        <f>VLOOKUP(F127,[1]List!$I$4:$J$18,2,FALSE)</f>
        <v>運用</v>
      </c>
      <c r="AF127" s="29" t="str">
        <f>VLOOKUP(F127,[1]List!$I$4:$K$18,3,FALSE)</f>
        <v>TSIS</v>
      </c>
      <c r="AG127" s="30" t="str">
        <f t="shared" si="2"/>
        <v>運用TSIS42156</v>
      </c>
      <c r="AH127" s="29"/>
      <c r="AI127" s="29" t="str">
        <f t="shared" si="3"/>
        <v>00117</v>
      </c>
      <c r="AJ127" s="29"/>
    </row>
    <row r="128" spans="2:36" hidden="1">
      <c r="B128" s="21" t="s">
        <v>526</v>
      </c>
      <c r="C128" s="21" t="s">
        <v>142</v>
      </c>
      <c r="D128" s="23" t="s">
        <v>481</v>
      </c>
      <c r="E128" s="23" t="s">
        <v>3</v>
      </c>
      <c r="F128" s="47" t="s">
        <v>117</v>
      </c>
      <c r="G128" s="23" t="s">
        <v>58</v>
      </c>
      <c r="H128" s="24" t="s">
        <v>58</v>
      </c>
      <c r="I128" s="23"/>
      <c r="J128" s="23" t="s">
        <v>60</v>
      </c>
      <c r="K128" s="21" t="s">
        <v>268</v>
      </c>
      <c r="L128" s="25">
        <v>42177</v>
      </c>
      <c r="M128" s="23" t="s">
        <v>194</v>
      </c>
      <c r="N128" s="25">
        <v>42177</v>
      </c>
      <c r="O128" s="23" t="s">
        <v>63</v>
      </c>
      <c r="P128" s="26">
        <v>42177.588888888888</v>
      </c>
      <c r="Q128" s="26">
        <v>42177.588888888888</v>
      </c>
      <c r="R128" s="26">
        <v>42177.588888888888</v>
      </c>
      <c r="S128" s="23" t="s">
        <v>110</v>
      </c>
      <c r="T128" s="26">
        <v>42177.588888888888</v>
      </c>
      <c r="U128" s="26">
        <v>42184.374305555553</v>
      </c>
      <c r="V128" s="23"/>
      <c r="W128" s="27">
        <v>42156</v>
      </c>
      <c r="X128" s="27">
        <v>42156</v>
      </c>
      <c r="Z128" s="2" t="s">
        <v>163</v>
      </c>
      <c r="AA128" s="2" t="s">
        <v>189</v>
      </c>
      <c r="AB128" s="2" t="s">
        <v>59</v>
      </c>
      <c r="AC128" s="2" t="s">
        <v>527</v>
      </c>
      <c r="AD128" s="2" t="s">
        <v>528</v>
      </c>
      <c r="AE128" s="29" t="str">
        <f>VLOOKUP(F128,[1]List!$I$4:$J$18,2,FALSE)</f>
        <v>保守</v>
      </c>
      <c r="AF128" s="29" t="str">
        <f>VLOOKUP(F128,[1]List!$I$4:$K$18,3,FALSE)</f>
        <v>TSIS</v>
      </c>
      <c r="AG128" s="30" t="str">
        <f t="shared" si="2"/>
        <v>保守TSIS42156</v>
      </c>
      <c r="AH128" s="29"/>
      <c r="AI128" s="29" t="str">
        <f t="shared" si="3"/>
        <v>00118</v>
      </c>
      <c r="AJ128" s="29"/>
    </row>
    <row r="129" spans="1:36" hidden="1">
      <c r="B129" s="21" t="s">
        <v>529</v>
      </c>
      <c r="C129" s="21" t="s">
        <v>54</v>
      </c>
      <c r="D129" s="23" t="s">
        <v>530</v>
      </c>
      <c r="E129" s="23" t="s">
        <v>56</v>
      </c>
      <c r="F129" s="23" t="s">
        <v>67</v>
      </c>
      <c r="G129" s="23" t="s">
        <v>58</v>
      </c>
      <c r="H129" s="24" t="s">
        <v>58</v>
      </c>
      <c r="I129" s="23" t="s">
        <v>88</v>
      </c>
      <c r="J129" s="23" t="s">
        <v>60</v>
      </c>
      <c r="K129" s="21" t="s">
        <v>268</v>
      </c>
      <c r="L129" s="25">
        <v>42158</v>
      </c>
      <c r="M129" s="23" t="s">
        <v>125</v>
      </c>
      <c r="N129" s="25">
        <v>42158</v>
      </c>
      <c r="O129" s="23" t="s">
        <v>82</v>
      </c>
      <c r="P129" s="26">
        <v>42158.909722222219</v>
      </c>
      <c r="Q129" s="26">
        <v>42159.423611111109</v>
      </c>
      <c r="R129" s="26">
        <v>42159.423611111109</v>
      </c>
      <c r="S129" s="23" t="s">
        <v>110</v>
      </c>
      <c r="T129" s="26">
        <v>42159.64166666667</v>
      </c>
      <c r="U129" s="26">
        <v>42159.686805555553</v>
      </c>
      <c r="V129" s="23"/>
      <c r="W129" s="27">
        <v>42156</v>
      </c>
      <c r="X129" s="27">
        <v>42156</v>
      </c>
      <c r="Z129" s="2" t="s">
        <v>163</v>
      </c>
      <c r="AA129" s="2" t="s">
        <v>189</v>
      </c>
      <c r="AB129" s="2" t="s">
        <v>59</v>
      </c>
      <c r="AC129" s="2" t="s">
        <v>531</v>
      </c>
      <c r="AD129" s="2" t="s">
        <v>532</v>
      </c>
      <c r="AE129" s="29" t="str">
        <f>VLOOKUP(F129,[1]List!$I$4:$J$18,2,FALSE)</f>
        <v>保守</v>
      </c>
      <c r="AF129" s="29" t="str">
        <f>VLOOKUP(F129,[1]List!$I$4:$K$18,3,FALSE)</f>
        <v>ISD</v>
      </c>
      <c r="AG129" s="30" t="str">
        <f t="shared" si="2"/>
        <v>保守ISD42156</v>
      </c>
      <c r="AH129" s="29"/>
      <c r="AI129" s="29" t="str">
        <f t="shared" si="3"/>
        <v>00119</v>
      </c>
      <c r="AJ129" s="29"/>
    </row>
    <row r="130" spans="1:36" ht="60" hidden="1">
      <c r="B130" s="21" t="s">
        <v>533</v>
      </c>
      <c r="C130" s="21" t="s">
        <v>85</v>
      </c>
      <c r="D130" s="23" t="s">
        <v>534</v>
      </c>
      <c r="E130" s="23" t="s">
        <v>56</v>
      </c>
      <c r="F130" s="23" t="s">
        <v>345</v>
      </c>
      <c r="G130" s="23" t="s">
        <v>535</v>
      </c>
      <c r="H130" s="23"/>
      <c r="I130" s="23" t="s">
        <v>59</v>
      </c>
      <c r="J130" s="23" t="s">
        <v>60</v>
      </c>
      <c r="K130" s="21" t="s">
        <v>268</v>
      </c>
      <c r="L130" s="25">
        <v>42158</v>
      </c>
      <c r="M130" s="23" t="s">
        <v>89</v>
      </c>
      <c r="N130" s="25">
        <v>42121</v>
      </c>
      <c r="O130" s="23" t="s">
        <v>82</v>
      </c>
      <c r="P130" s="26">
        <v>42159.418055555558</v>
      </c>
      <c r="Q130" s="26">
        <v>42159.425694444442</v>
      </c>
      <c r="R130" s="26">
        <v>42159.574305555558</v>
      </c>
      <c r="S130" s="23" t="s">
        <v>95</v>
      </c>
      <c r="T130" s="26">
        <v>42159.635416666664</v>
      </c>
      <c r="U130" s="26">
        <v>42159.635416666664</v>
      </c>
      <c r="V130" s="23" t="s">
        <v>536</v>
      </c>
      <c r="W130" s="27">
        <v>42156</v>
      </c>
      <c r="X130" s="27">
        <v>42156</v>
      </c>
      <c r="Z130" s="2" t="s">
        <v>163</v>
      </c>
      <c r="AA130" s="2" t="s">
        <v>164</v>
      </c>
      <c r="AB130" s="2" t="s">
        <v>59</v>
      </c>
      <c r="AC130" s="2" t="s">
        <v>537</v>
      </c>
      <c r="AD130" s="2" t="s">
        <v>538</v>
      </c>
      <c r="AE130" s="29" t="str">
        <f>VLOOKUP(F130,[1]List!$I$4:$J$18,2,FALSE)</f>
        <v>運用</v>
      </c>
      <c r="AF130" s="29" t="str">
        <f>VLOOKUP(F130,[1]List!$I$4:$K$18,3,FALSE)</f>
        <v>ISD</v>
      </c>
      <c r="AG130" s="30" t="str">
        <f t="shared" si="2"/>
        <v>運用ISD42156</v>
      </c>
      <c r="AI130" s="29" t="str">
        <f t="shared" si="3"/>
        <v>00120</v>
      </c>
      <c r="AJ130" s="29"/>
    </row>
    <row r="131" spans="1:36" ht="24" hidden="1">
      <c r="B131" s="21" t="s">
        <v>539</v>
      </c>
      <c r="C131" s="21" t="s">
        <v>142</v>
      </c>
      <c r="D131" s="23" t="s">
        <v>540</v>
      </c>
      <c r="E131" s="23" t="s">
        <v>3</v>
      </c>
      <c r="F131" s="23" t="s">
        <v>261</v>
      </c>
      <c r="G131" s="23" t="s">
        <v>58</v>
      </c>
      <c r="H131" s="24" t="s">
        <v>58</v>
      </c>
      <c r="I131" s="23" t="s">
        <v>113</v>
      </c>
      <c r="J131" s="23" t="s">
        <v>60</v>
      </c>
      <c r="K131" s="21" t="s">
        <v>268</v>
      </c>
      <c r="L131" s="25">
        <v>42159</v>
      </c>
      <c r="M131" s="23" t="s">
        <v>82</v>
      </c>
      <c r="N131" s="25">
        <v>42160</v>
      </c>
      <c r="O131" s="23" t="s">
        <v>82</v>
      </c>
      <c r="P131" s="26">
        <v>42159.636805555558</v>
      </c>
      <c r="Q131" s="26">
        <v>42159.636805555558</v>
      </c>
      <c r="R131" s="26">
        <v>42159.636805555558</v>
      </c>
      <c r="S131" s="23" t="s">
        <v>541</v>
      </c>
      <c r="T131" s="26">
        <v>42160.627083333333</v>
      </c>
      <c r="U131" s="26">
        <v>42165.606249999997</v>
      </c>
      <c r="V131" s="23"/>
      <c r="W131" s="27">
        <v>42156</v>
      </c>
      <c r="X131" s="27">
        <v>42156</v>
      </c>
      <c r="Z131" s="2" t="s">
        <v>221</v>
      </c>
      <c r="AA131" s="2" t="s">
        <v>189</v>
      </c>
      <c r="AB131" s="2" t="s">
        <v>59</v>
      </c>
      <c r="AC131" s="2" t="s">
        <v>542</v>
      </c>
      <c r="AD131" s="2" t="s">
        <v>543</v>
      </c>
      <c r="AE131" s="29" t="str">
        <f>VLOOKUP(F131,[1]List!$I$4:$J$18,2,FALSE)</f>
        <v>運用</v>
      </c>
      <c r="AF131" s="29" t="str">
        <f>VLOOKUP(F131,[1]List!$I$4:$K$18,3,FALSE)</f>
        <v>TSIS</v>
      </c>
      <c r="AG131" s="30" t="str">
        <f t="shared" si="2"/>
        <v>運用TSIS42156</v>
      </c>
      <c r="AH131" s="29"/>
      <c r="AI131" s="29" t="str">
        <f t="shared" si="3"/>
        <v>00121</v>
      </c>
      <c r="AJ131" s="29"/>
    </row>
    <row r="132" spans="1:36" hidden="1">
      <c r="B132" s="21" t="s">
        <v>544</v>
      </c>
      <c r="C132" s="21" t="s">
        <v>85</v>
      </c>
      <c r="D132" s="23" t="s">
        <v>545</v>
      </c>
      <c r="E132" s="23" t="s">
        <v>56</v>
      </c>
      <c r="F132" s="23" t="s">
        <v>98</v>
      </c>
      <c r="G132" s="23"/>
      <c r="H132" s="23"/>
      <c r="I132" s="23" t="s">
        <v>58</v>
      </c>
      <c r="J132" s="23" t="s">
        <v>60</v>
      </c>
      <c r="K132" s="21" t="s">
        <v>61</v>
      </c>
      <c r="L132" s="25">
        <v>42159</v>
      </c>
      <c r="M132" s="23" t="s">
        <v>89</v>
      </c>
      <c r="N132" s="25">
        <v>42159</v>
      </c>
      <c r="O132" s="23" t="s">
        <v>63</v>
      </c>
      <c r="P132" s="26">
        <v>42160.542361111111</v>
      </c>
      <c r="Q132" s="26">
        <v>42160.59097222222</v>
      </c>
      <c r="R132" s="26">
        <v>42160.597222222219</v>
      </c>
      <c r="S132" s="23" t="s">
        <v>95</v>
      </c>
      <c r="T132" s="26">
        <v>42160.597222222219</v>
      </c>
      <c r="U132" s="26">
        <v>42160.617361111108</v>
      </c>
      <c r="V132" s="23"/>
      <c r="W132" s="27">
        <v>42156</v>
      </c>
      <c r="X132" s="27">
        <v>42156</v>
      </c>
      <c r="Z132" s="2" t="s">
        <v>59</v>
      </c>
      <c r="AA132" s="2" t="s">
        <v>59</v>
      </c>
      <c r="AB132" s="2" t="s">
        <v>59</v>
      </c>
      <c r="AC132" s="2" t="s">
        <v>486</v>
      </c>
      <c r="AD132" s="2" t="s">
        <v>59</v>
      </c>
      <c r="AE132" s="29" t="str">
        <f>VLOOKUP(F132,[1]List!$I$4:$J$18,2,FALSE)</f>
        <v>運用</v>
      </c>
      <c r="AF132" s="29" t="str">
        <f>VLOOKUP(F132,[1]List!$I$4:$K$18,3,FALSE)</f>
        <v>TSIS</v>
      </c>
      <c r="AG132" s="30" t="str">
        <f t="shared" si="2"/>
        <v>運用TSIS42156</v>
      </c>
      <c r="AH132" s="29"/>
      <c r="AI132" s="29" t="str">
        <f t="shared" si="3"/>
        <v>00122</v>
      </c>
      <c r="AJ132" s="29"/>
    </row>
    <row r="133" spans="1:36" ht="60" hidden="1">
      <c r="B133" s="21" t="s">
        <v>546</v>
      </c>
      <c r="C133" s="21" t="s">
        <v>85</v>
      </c>
      <c r="D133" s="23" t="s">
        <v>547</v>
      </c>
      <c r="E133" s="23" t="s">
        <v>3</v>
      </c>
      <c r="F133" s="23" t="s">
        <v>345</v>
      </c>
      <c r="G133" s="23" t="s">
        <v>535</v>
      </c>
      <c r="H133" s="23"/>
      <c r="I133" s="23" t="s">
        <v>59</v>
      </c>
      <c r="J133" s="23" t="s">
        <v>60</v>
      </c>
      <c r="K133" s="21" t="s">
        <v>61</v>
      </c>
      <c r="L133" s="25">
        <v>42159</v>
      </c>
      <c r="M133" s="23" t="s">
        <v>89</v>
      </c>
      <c r="N133" s="25">
        <v>42150</v>
      </c>
      <c r="O133" s="23" t="s">
        <v>63</v>
      </c>
      <c r="P133" s="26">
        <v>42159.742361111108</v>
      </c>
      <c r="Q133" s="26">
        <v>42159.779166666667</v>
      </c>
      <c r="R133" s="26">
        <v>42160.353472222225</v>
      </c>
      <c r="S133" s="23" t="s">
        <v>95</v>
      </c>
      <c r="T133" s="26">
        <v>42160.404861111114</v>
      </c>
      <c r="U133" s="26">
        <v>42160.404861111114</v>
      </c>
      <c r="V133" s="23" t="s">
        <v>548</v>
      </c>
      <c r="W133" s="27">
        <v>42156</v>
      </c>
      <c r="X133" s="27">
        <v>42156</v>
      </c>
      <c r="Z133" s="2" t="s">
        <v>163</v>
      </c>
      <c r="AA133" s="2" t="s">
        <v>164</v>
      </c>
      <c r="AB133" s="2" t="s">
        <v>59</v>
      </c>
      <c r="AC133" s="2" t="s">
        <v>549</v>
      </c>
      <c r="AD133" s="2" t="s">
        <v>550</v>
      </c>
      <c r="AE133" s="29" t="str">
        <f>VLOOKUP(F133,[1]List!$I$4:$J$18,2,FALSE)</f>
        <v>運用</v>
      </c>
      <c r="AF133" s="29" t="str">
        <f>VLOOKUP(F133,[1]List!$I$4:$K$18,3,FALSE)</f>
        <v>ISD</v>
      </c>
      <c r="AG133" s="30" t="str">
        <f t="shared" si="2"/>
        <v>運用ISD42156</v>
      </c>
      <c r="AI133" s="29" t="str">
        <f t="shared" si="3"/>
        <v>00123</v>
      </c>
      <c r="AJ133" s="29"/>
    </row>
    <row r="134" spans="1:36" hidden="1">
      <c r="B134" s="21" t="s">
        <v>551</v>
      </c>
      <c r="C134" s="21" t="s">
        <v>85</v>
      </c>
      <c r="D134" s="23" t="s">
        <v>405</v>
      </c>
      <c r="E134" s="23" t="s">
        <v>3</v>
      </c>
      <c r="F134" s="23" t="s">
        <v>98</v>
      </c>
      <c r="G134" s="23"/>
      <c r="H134" s="23"/>
      <c r="I134" s="23" t="s">
        <v>58</v>
      </c>
      <c r="J134" s="23" t="s">
        <v>60</v>
      </c>
      <c r="K134" s="21" t="s">
        <v>61</v>
      </c>
      <c r="L134" s="25">
        <v>42163</v>
      </c>
      <c r="M134" s="23" t="s">
        <v>89</v>
      </c>
      <c r="N134" s="25">
        <v>42163</v>
      </c>
      <c r="O134" s="23" t="s">
        <v>63</v>
      </c>
      <c r="P134" s="26">
        <v>42163.769444444442</v>
      </c>
      <c r="Q134" s="26">
        <v>42163.838888888888</v>
      </c>
      <c r="R134" s="26">
        <v>42164.696527777778</v>
      </c>
      <c r="S134" s="23" t="s">
        <v>95</v>
      </c>
      <c r="T134" s="26">
        <v>42164.696527777778</v>
      </c>
      <c r="U134" s="26">
        <v>42166.701388888891</v>
      </c>
      <c r="V134" s="23"/>
      <c r="W134" s="27">
        <v>42156</v>
      </c>
      <c r="X134" s="27">
        <v>42156</v>
      </c>
      <c r="Z134" s="2" t="s">
        <v>221</v>
      </c>
      <c r="AA134" s="2" t="s">
        <v>348</v>
      </c>
      <c r="AB134" s="2" t="s">
        <v>59</v>
      </c>
      <c r="AC134" s="2" t="s">
        <v>552</v>
      </c>
      <c r="AD134" s="2" t="s">
        <v>553</v>
      </c>
      <c r="AE134" s="29" t="str">
        <f>VLOOKUP(F134,[1]List!$I$4:$J$18,2,FALSE)</f>
        <v>運用</v>
      </c>
      <c r="AF134" s="29" t="str">
        <f>VLOOKUP(F134,[1]List!$I$4:$K$18,3,FALSE)</f>
        <v>TSIS</v>
      </c>
      <c r="AG134" s="30" t="str">
        <f t="shared" si="2"/>
        <v>運用TSIS42156</v>
      </c>
      <c r="AI134" s="29" t="str">
        <f t="shared" si="3"/>
        <v>00124</v>
      </c>
      <c r="AJ134" s="29"/>
    </row>
    <row r="135" spans="1:36" hidden="1">
      <c r="B135" s="21" t="s">
        <v>554</v>
      </c>
      <c r="C135" s="21" t="s">
        <v>85</v>
      </c>
      <c r="D135" s="23" t="s">
        <v>545</v>
      </c>
      <c r="E135" s="23" t="s">
        <v>56</v>
      </c>
      <c r="F135" s="23" t="s">
        <v>98</v>
      </c>
      <c r="G135" s="23"/>
      <c r="H135" s="23"/>
      <c r="I135" s="23" t="s">
        <v>58</v>
      </c>
      <c r="J135" s="23" t="s">
        <v>60</v>
      </c>
      <c r="K135" s="21" t="s">
        <v>61</v>
      </c>
      <c r="L135" s="25">
        <v>42163</v>
      </c>
      <c r="M135" s="23" t="s">
        <v>89</v>
      </c>
      <c r="N135" s="25">
        <v>42163</v>
      </c>
      <c r="O135" s="23" t="s">
        <v>63</v>
      </c>
      <c r="P135" s="26">
        <v>42164.720833333333</v>
      </c>
      <c r="Q135" s="26">
        <v>42164.77847222222</v>
      </c>
      <c r="R135" s="26">
        <v>42165.42083333333</v>
      </c>
      <c r="S135" s="23" t="s">
        <v>95</v>
      </c>
      <c r="T135" s="26">
        <v>42165.42083333333</v>
      </c>
      <c r="U135" s="26">
        <v>42166.352777777778</v>
      </c>
      <c r="V135" s="23"/>
      <c r="W135" s="27">
        <v>42156</v>
      </c>
      <c r="X135" s="27">
        <v>42156</v>
      </c>
      <c r="Z135" s="2" t="s">
        <v>221</v>
      </c>
      <c r="AA135" s="2" t="s">
        <v>348</v>
      </c>
      <c r="AB135" s="2" t="s">
        <v>59</v>
      </c>
      <c r="AC135" s="2" t="s">
        <v>555</v>
      </c>
      <c r="AD135" s="2" t="s">
        <v>556</v>
      </c>
      <c r="AE135" s="29" t="str">
        <f>VLOOKUP(F135,[1]List!$I$4:$J$18,2,FALSE)</f>
        <v>運用</v>
      </c>
      <c r="AF135" s="29" t="str">
        <f>VLOOKUP(F135,[1]List!$I$4:$K$18,3,FALSE)</f>
        <v>TSIS</v>
      </c>
      <c r="AG135" s="30" t="str">
        <f t="shared" si="2"/>
        <v>運用TSIS42156</v>
      </c>
      <c r="AI135" s="29" t="str">
        <f t="shared" si="3"/>
        <v>00125</v>
      </c>
      <c r="AJ135" s="29"/>
    </row>
    <row r="136" spans="1:36" hidden="1">
      <c r="B136" s="21" t="s">
        <v>557</v>
      </c>
      <c r="C136" s="21" t="s">
        <v>108</v>
      </c>
      <c r="D136" s="23" t="s">
        <v>558</v>
      </c>
      <c r="E136" s="23" t="s">
        <v>3</v>
      </c>
      <c r="F136" s="47" t="s">
        <v>87</v>
      </c>
      <c r="G136" s="23" t="s">
        <v>58</v>
      </c>
      <c r="H136" s="24" t="s">
        <v>58</v>
      </c>
      <c r="I136" s="23"/>
      <c r="J136" s="23" t="s">
        <v>60</v>
      </c>
      <c r="K136" s="21" t="s">
        <v>61</v>
      </c>
      <c r="L136" s="25">
        <v>42164</v>
      </c>
      <c r="M136" s="23" t="s">
        <v>101</v>
      </c>
      <c r="N136" s="25">
        <v>42177</v>
      </c>
      <c r="O136" s="23" t="s">
        <v>194</v>
      </c>
      <c r="P136" s="26">
        <v>42164.656944444447</v>
      </c>
      <c r="Q136" s="26">
        <v>42164.670138888891</v>
      </c>
      <c r="R136" s="26">
        <v>42177.609722222223</v>
      </c>
      <c r="S136" s="23" t="s">
        <v>110</v>
      </c>
      <c r="T136" s="26">
        <v>42177.609722222223</v>
      </c>
      <c r="U136" s="26">
        <v>42180.786111111112</v>
      </c>
      <c r="V136" s="23"/>
      <c r="W136" s="27">
        <v>42156</v>
      </c>
      <c r="X136" s="27">
        <v>42156</v>
      </c>
      <c r="Z136" s="2" t="s">
        <v>221</v>
      </c>
      <c r="AA136" s="2" t="s">
        <v>189</v>
      </c>
      <c r="AB136" s="2" t="s">
        <v>59</v>
      </c>
      <c r="AC136" s="2" t="s">
        <v>559</v>
      </c>
      <c r="AD136" s="2" t="s">
        <v>560</v>
      </c>
      <c r="AE136" s="29" t="str">
        <f>VLOOKUP(F136,[1]List!$I$4:$J$18,2,FALSE)</f>
        <v>保守</v>
      </c>
      <c r="AF136" s="29" t="str">
        <f>VLOOKUP(F136,[1]List!$I$4:$K$18,3,FALSE)</f>
        <v>ISD</v>
      </c>
      <c r="AG136" s="30" t="str">
        <f t="shared" ref="AG136:AG199" si="4">CONCATENATE(AE136,AF136,W136)</f>
        <v>保守ISD42156</v>
      </c>
      <c r="AH136" s="29"/>
      <c r="AI136" s="29" t="str">
        <f t="shared" ref="AI136:AI199" si="5">MID(B136, 7,5)</f>
        <v>00126</v>
      </c>
      <c r="AJ136" s="29"/>
    </row>
    <row r="137" spans="1:36" ht="28.5" hidden="1">
      <c r="B137" s="21" t="s">
        <v>561</v>
      </c>
      <c r="C137" s="21" t="s">
        <v>142</v>
      </c>
      <c r="D137" s="23" t="s">
        <v>481</v>
      </c>
      <c r="E137" s="23" t="s">
        <v>3</v>
      </c>
      <c r="F137" s="47" t="s">
        <v>117</v>
      </c>
      <c r="G137" s="23" t="s">
        <v>58</v>
      </c>
      <c r="H137" s="24" t="s">
        <v>58</v>
      </c>
      <c r="I137" s="23"/>
      <c r="J137" s="23" t="s">
        <v>60</v>
      </c>
      <c r="K137" s="21" t="s">
        <v>61</v>
      </c>
      <c r="L137" s="25">
        <v>42164</v>
      </c>
      <c r="M137" s="23" t="s">
        <v>82</v>
      </c>
      <c r="N137" s="25">
        <v>42151</v>
      </c>
      <c r="O137" s="23" t="s">
        <v>63</v>
      </c>
      <c r="P137" s="26">
        <v>42164.755555555559</v>
      </c>
      <c r="Q137" s="26">
        <v>42164.755555555559</v>
      </c>
      <c r="R137" s="26">
        <v>42164.755555555559</v>
      </c>
      <c r="S137" s="23" t="s">
        <v>110</v>
      </c>
      <c r="T137" s="26">
        <v>42178.460416666669</v>
      </c>
      <c r="U137" s="26">
        <v>42180.609027777777</v>
      </c>
      <c r="V137" s="23"/>
      <c r="W137" s="27">
        <v>42156</v>
      </c>
      <c r="X137" s="27">
        <v>42156</v>
      </c>
      <c r="Z137" s="2" t="s">
        <v>221</v>
      </c>
      <c r="AA137" s="2" t="s">
        <v>348</v>
      </c>
      <c r="AB137" s="2" t="s">
        <v>59</v>
      </c>
      <c r="AC137" s="2" t="s">
        <v>562</v>
      </c>
      <c r="AD137" s="51" t="s">
        <v>563</v>
      </c>
      <c r="AE137" s="29" t="str">
        <f>VLOOKUP(F137,[1]List!$I$4:$J$18,2,FALSE)</f>
        <v>保守</v>
      </c>
      <c r="AF137" s="29" t="str">
        <f>VLOOKUP(F137,[1]List!$I$4:$K$18,3,FALSE)</f>
        <v>TSIS</v>
      </c>
      <c r="AG137" s="30" t="str">
        <f t="shared" si="4"/>
        <v>保守TSIS42156</v>
      </c>
      <c r="AI137" s="29" t="str">
        <f t="shared" si="5"/>
        <v>00128</v>
      </c>
      <c r="AJ137" s="29"/>
    </row>
    <row r="138" spans="1:36" ht="24" hidden="1">
      <c r="B138" s="21" t="s">
        <v>564</v>
      </c>
      <c r="C138" s="21" t="s">
        <v>142</v>
      </c>
      <c r="D138" s="23" t="s">
        <v>565</v>
      </c>
      <c r="E138" s="23" t="s">
        <v>56</v>
      </c>
      <c r="F138" s="47" t="s">
        <v>345</v>
      </c>
      <c r="G138" s="23" t="s">
        <v>253</v>
      </c>
      <c r="H138" s="47"/>
      <c r="I138" s="23" t="s">
        <v>59</v>
      </c>
      <c r="J138" s="23" t="s">
        <v>69</v>
      </c>
      <c r="K138" s="21" t="s">
        <v>61</v>
      </c>
      <c r="L138" s="25">
        <v>42170</v>
      </c>
      <c r="M138" s="23" t="s">
        <v>134</v>
      </c>
      <c r="N138" s="25">
        <v>42170</v>
      </c>
      <c r="O138" s="23" t="s">
        <v>63</v>
      </c>
      <c r="P138" s="26">
        <v>42172.478472222225</v>
      </c>
      <c r="Q138" s="26">
        <v>42174.447916666664</v>
      </c>
      <c r="R138" s="26">
        <v>42179.34652777778</v>
      </c>
      <c r="S138" s="23" t="s">
        <v>110</v>
      </c>
      <c r="T138" s="26">
        <v>42179.370833333334</v>
      </c>
      <c r="U138" s="26">
        <v>42179.734027777777</v>
      </c>
      <c r="V138" s="23"/>
      <c r="W138" s="27">
        <v>42156</v>
      </c>
      <c r="X138" s="27">
        <v>42156</v>
      </c>
      <c r="Z138" s="2" t="s">
        <v>221</v>
      </c>
      <c r="AA138" s="2" t="s">
        <v>348</v>
      </c>
      <c r="AB138" s="2" t="s">
        <v>59</v>
      </c>
      <c r="AC138" s="51" t="s">
        <v>566</v>
      </c>
      <c r="AD138" s="51" t="s">
        <v>567</v>
      </c>
      <c r="AE138" s="29" t="str">
        <f>VLOOKUP(F138,[1]List!$I$4:$J$18,2,FALSE)</f>
        <v>運用</v>
      </c>
      <c r="AF138" s="29" t="str">
        <f>VLOOKUP(F138,[1]List!$I$4:$K$18,3,FALSE)</f>
        <v>ISD</v>
      </c>
      <c r="AG138" s="30" t="str">
        <f t="shared" si="4"/>
        <v>運用ISD42156</v>
      </c>
      <c r="AI138" s="29" t="str">
        <f t="shared" si="5"/>
        <v>00129</v>
      </c>
      <c r="AJ138" s="29"/>
    </row>
    <row r="139" spans="1:36" hidden="1">
      <c r="B139" s="21" t="s">
        <v>568</v>
      </c>
      <c r="C139" s="21" t="s">
        <v>73</v>
      </c>
      <c r="D139" s="23" t="s">
        <v>569</v>
      </c>
      <c r="E139" s="23" t="s">
        <v>56</v>
      </c>
      <c r="F139" s="23" t="s">
        <v>503</v>
      </c>
      <c r="G139" s="23" t="s">
        <v>58</v>
      </c>
      <c r="H139" s="24" t="s">
        <v>58</v>
      </c>
      <c r="I139" s="23" t="s">
        <v>88</v>
      </c>
      <c r="J139" s="23" t="s">
        <v>69</v>
      </c>
      <c r="K139" s="21" t="s">
        <v>61</v>
      </c>
      <c r="L139" s="25">
        <v>42171</v>
      </c>
      <c r="M139" s="23" t="s">
        <v>62</v>
      </c>
      <c r="N139" s="25">
        <v>42180</v>
      </c>
      <c r="O139" s="23" t="s">
        <v>194</v>
      </c>
      <c r="P139" s="26">
        <v>42177.585416666669</v>
      </c>
      <c r="Q139" s="26">
        <v>42177.591666666667</v>
      </c>
      <c r="R139" s="26">
        <v>42178.722222222219</v>
      </c>
      <c r="S139" s="23" t="s">
        <v>83</v>
      </c>
      <c r="T139" s="26">
        <v>42178.666666666664</v>
      </c>
      <c r="U139" s="26">
        <v>42178.75</v>
      </c>
      <c r="V139" s="23"/>
      <c r="W139" s="27">
        <v>42156</v>
      </c>
      <c r="X139" s="27">
        <v>42156</v>
      </c>
      <c r="Z139" s="2" t="s">
        <v>59</v>
      </c>
      <c r="AA139" s="2" t="s">
        <v>59</v>
      </c>
      <c r="AB139" s="2" t="s">
        <v>59</v>
      </c>
      <c r="AC139" s="2" t="s">
        <v>465</v>
      </c>
      <c r="AD139" s="2" t="s">
        <v>59</v>
      </c>
      <c r="AE139" s="29" t="str">
        <f>VLOOKUP(F139,[1]List!$I$4:$J$18,2,FALSE)</f>
        <v>保守</v>
      </c>
      <c r="AF139" s="29" t="str">
        <f>VLOOKUP(F139,[1]List!$I$4:$K$18,3,FALSE)</f>
        <v>ISD</v>
      </c>
      <c r="AG139" s="30" t="str">
        <f t="shared" si="4"/>
        <v>保守ISD42156</v>
      </c>
      <c r="AH139" s="29"/>
      <c r="AI139" s="29" t="str">
        <f t="shared" si="5"/>
        <v>00130</v>
      </c>
      <c r="AJ139" s="29"/>
    </row>
    <row r="140" spans="1:36" ht="60" hidden="1">
      <c r="B140" s="21" t="s">
        <v>570</v>
      </c>
      <c r="C140" s="21" t="s">
        <v>85</v>
      </c>
      <c r="D140" s="23" t="s">
        <v>571</v>
      </c>
      <c r="E140" s="23" t="s">
        <v>56</v>
      </c>
      <c r="F140" s="23" t="s">
        <v>345</v>
      </c>
      <c r="G140" s="23" t="s">
        <v>572</v>
      </c>
      <c r="H140" s="23"/>
      <c r="I140" s="23" t="s">
        <v>59</v>
      </c>
      <c r="J140" s="23" t="s">
        <v>60</v>
      </c>
      <c r="K140" s="21" t="s">
        <v>61</v>
      </c>
      <c r="L140" s="25">
        <v>42172</v>
      </c>
      <c r="M140" s="23" t="s">
        <v>89</v>
      </c>
      <c r="N140" s="25">
        <v>42172</v>
      </c>
      <c r="O140" s="23" t="s">
        <v>194</v>
      </c>
      <c r="P140" s="26">
        <v>42172.409722222219</v>
      </c>
      <c r="Q140" s="26">
        <v>42172.472222222219</v>
      </c>
      <c r="R140" s="26">
        <v>42172.570833333331</v>
      </c>
      <c r="S140" s="23" t="s">
        <v>90</v>
      </c>
      <c r="T140" s="26">
        <v>42172.570833333331</v>
      </c>
      <c r="U140" s="26">
        <v>42177.556944444441</v>
      </c>
      <c r="V140" s="23"/>
      <c r="W140" s="27">
        <v>42156</v>
      </c>
      <c r="X140" s="27">
        <v>42156</v>
      </c>
      <c r="Z140" s="2" t="s">
        <v>221</v>
      </c>
      <c r="AA140" s="2" t="s">
        <v>348</v>
      </c>
      <c r="AB140" s="2" t="s">
        <v>59</v>
      </c>
      <c r="AC140" s="2" t="s">
        <v>573</v>
      </c>
      <c r="AD140" s="51" t="s">
        <v>574</v>
      </c>
      <c r="AE140" s="29" t="str">
        <f>VLOOKUP(F140,[1]List!$I$4:$J$18,2,FALSE)</f>
        <v>運用</v>
      </c>
      <c r="AF140" s="29" t="str">
        <f>VLOOKUP(F140,[1]List!$I$4:$K$18,3,FALSE)</f>
        <v>ISD</v>
      </c>
      <c r="AG140" s="30" t="str">
        <f t="shared" si="4"/>
        <v>運用ISD42156</v>
      </c>
      <c r="AI140" s="29" t="str">
        <f t="shared" si="5"/>
        <v>00131</v>
      </c>
      <c r="AJ140" s="29"/>
    </row>
    <row r="141" spans="1:36" ht="24" hidden="1">
      <c r="A141" s="33"/>
      <c r="B141" s="21" t="s">
        <v>575</v>
      </c>
      <c r="C141" s="21" t="s">
        <v>73</v>
      </c>
      <c r="D141" s="23" t="s">
        <v>576</v>
      </c>
      <c r="E141" s="23" t="s">
        <v>56</v>
      </c>
      <c r="F141" s="47" t="s">
        <v>216</v>
      </c>
      <c r="G141" s="23" t="s">
        <v>577</v>
      </c>
      <c r="H141" s="47"/>
      <c r="I141" s="23" t="s">
        <v>59</v>
      </c>
      <c r="J141" s="23" t="s">
        <v>519</v>
      </c>
      <c r="K141" s="21" t="s">
        <v>61</v>
      </c>
      <c r="L141" s="25">
        <v>42172</v>
      </c>
      <c r="M141" s="23" t="s">
        <v>134</v>
      </c>
      <c r="N141" s="25">
        <v>42155</v>
      </c>
      <c r="O141" s="23" t="s">
        <v>63</v>
      </c>
      <c r="P141" s="26">
        <v>42179.40347222222</v>
      </c>
      <c r="Q141" s="26">
        <v>42180.448611111111</v>
      </c>
      <c r="R141" s="26">
        <v>42181.386805555558</v>
      </c>
      <c r="S141" s="23" t="s">
        <v>83</v>
      </c>
      <c r="T141" s="26">
        <v>42181.386805555558</v>
      </c>
      <c r="U141" s="26">
        <v>42181.572222222225</v>
      </c>
      <c r="V141" s="23"/>
      <c r="W141" s="27">
        <v>42156</v>
      </c>
      <c r="X141" s="27">
        <v>42156</v>
      </c>
      <c r="Z141" s="2" t="s">
        <v>221</v>
      </c>
      <c r="AA141" s="2" t="s">
        <v>348</v>
      </c>
      <c r="AB141" s="2" t="s">
        <v>59</v>
      </c>
      <c r="AC141" s="2" t="s">
        <v>578</v>
      </c>
      <c r="AD141" s="2" t="s">
        <v>579</v>
      </c>
      <c r="AE141" s="29" t="str">
        <f>VLOOKUP(F141,[1]List!$I$4:$J$18,2,FALSE)</f>
        <v>運用</v>
      </c>
      <c r="AF141" s="29" t="str">
        <f>VLOOKUP(F141,[1]List!$I$4:$K$18,3,FALSE)</f>
        <v>ISD</v>
      </c>
      <c r="AG141" s="30" t="str">
        <f t="shared" si="4"/>
        <v>運用ISD42156</v>
      </c>
      <c r="AI141" s="29" t="str">
        <f t="shared" si="5"/>
        <v>00132</v>
      </c>
      <c r="AJ141" s="29"/>
    </row>
    <row r="142" spans="1:36" hidden="1">
      <c r="B142" s="21" t="s">
        <v>580</v>
      </c>
      <c r="C142" s="21" t="s">
        <v>73</v>
      </c>
      <c r="D142" s="23" t="s">
        <v>581</v>
      </c>
      <c r="E142" s="23" t="s">
        <v>56</v>
      </c>
      <c r="F142" s="47" t="s">
        <v>87</v>
      </c>
      <c r="G142" s="23" t="s">
        <v>58</v>
      </c>
      <c r="H142" s="24" t="s">
        <v>58</v>
      </c>
      <c r="I142" s="23" t="s">
        <v>68</v>
      </c>
      <c r="J142" s="23" t="s">
        <v>69</v>
      </c>
      <c r="K142" s="21" t="s">
        <v>61</v>
      </c>
      <c r="L142" s="25">
        <v>42179</v>
      </c>
      <c r="M142" s="23" t="s">
        <v>62</v>
      </c>
      <c r="N142" s="25">
        <v>42217</v>
      </c>
      <c r="O142" s="23" t="s">
        <v>63</v>
      </c>
      <c r="P142" s="26">
        <v>42179.45</v>
      </c>
      <c r="Q142" s="26">
        <v>42180.478472222225</v>
      </c>
      <c r="R142" s="26">
        <v>42213.581250000003</v>
      </c>
      <c r="S142" s="23" t="s">
        <v>83</v>
      </c>
      <c r="T142" s="26">
        <v>42214.754166666666</v>
      </c>
      <c r="U142" s="26">
        <v>42214.754166666666</v>
      </c>
      <c r="V142" s="23"/>
      <c r="W142" s="27">
        <v>42156</v>
      </c>
      <c r="X142" s="27">
        <v>42156</v>
      </c>
      <c r="Z142" s="2" t="s">
        <v>221</v>
      </c>
      <c r="AA142" s="2" t="s">
        <v>189</v>
      </c>
      <c r="AB142" s="2" t="s">
        <v>59</v>
      </c>
      <c r="AC142" s="2" t="s">
        <v>582</v>
      </c>
      <c r="AD142" s="2" t="s">
        <v>583</v>
      </c>
      <c r="AE142" s="29" t="str">
        <f>VLOOKUP(F142,[1]List!$I$4:$J$18,2,FALSE)</f>
        <v>保守</v>
      </c>
      <c r="AF142" s="29" t="str">
        <f>VLOOKUP(F142,[1]List!$I$4:$K$18,3,FALSE)</f>
        <v>ISD</v>
      </c>
      <c r="AG142" s="30" t="str">
        <f t="shared" si="4"/>
        <v>保守ISD42156</v>
      </c>
      <c r="AH142" s="29"/>
      <c r="AI142" s="29" t="str">
        <f t="shared" si="5"/>
        <v>00135</v>
      </c>
      <c r="AJ142" s="29"/>
    </row>
    <row r="143" spans="1:36" hidden="1">
      <c r="B143" s="21" t="s">
        <v>584</v>
      </c>
      <c r="C143" s="21" t="s">
        <v>85</v>
      </c>
      <c r="D143" s="23" t="s">
        <v>585</v>
      </c>
      <c r="E143" s="23" t="s">
        <v>3</v>
      </c>
      <c r="F143" s="47" t="s">
        <v>140</v>
      </c>
      <c r="G143" s="23" t="s">
        <v>58</v>
      </c>
      <c r="H143" s="24" t="s">
        <v>58</v>
      </c>
      <c r="I143" s="23" t="s">
        <v>59</v>
      </c>
      <c r="J143" s="23" t="s">
        <v>60</v>
      </c>
      <c r="K143" s="21" t="s">
        <v>61</v>
      </c>
      <c r="L143" s="25">
        <v>42180</v>
      </c>
      <c r="M143" s="23" t="s">
        <v>63</v>
      </c>
      <c r="N143" s="25">
        <v>42139</v>
      </c>
      <c r="O143" s="23" t="s">
        <v>63</v>
      </c>
      <c r="P143" s="26">
        <v>42180.620138888888</v>
      </c>
      <c r="Q143" s="26">
        <v>42180.620138888888</v>
      </c>
      <c r="R143" s="26">
        <v>42180.620138888888</v>
      </c>
      <c r="S143" s="23" t="s">
        <v>95</v>
      </c>
      <c r="T143" s="26">
        <v>42181.768055555556</v>
      </c>
      <c r="U143" s="26">
        <v>42181.768055555556</v>
      </c>
      <c r="V143" s="23"/>
      <c r="W143" s="27">
        <v>42156</v>
      </c>
      <c r="X143" s="27">
        <v>42156</v>
      </c>
      <c r="Z143" s="2" t="s">
        <v>221</v>
      </c>
      <c r="AA143" s="2" t="s">
        <v>348</v>
      </c>
      <c r="AB143" s="2" t="s">
        <v>59</v>
      </c>
      <c r="AC143" s="2" t="s">
        <v>586</v>
      </c>
      <c r="AD143" s="2" t="s">
        <v>587</v>
      </c>
      <c r="AE143" s="29" t="str">
        <f>VLOOKUP(F143,[1]List!$I$4:$J$18,2,FALSE)</f>
        <v>運用</v>
      </c>
      <c r="AF143" s="29" t="str">
        <f>VLOOKUP(F143,[1]List!$I$4:$K$18,3,FALSE)</f>
        <v>TSIS</v>
      </c>
      <c r="AG143" s="30" t="str">
        <f t="shared" si="4"/>
        <v>運用TSIS42156</v>
      </c>
      <c r="AI143" s="29" t="str">
        <f t="shared" si="5"/>
        <v>00137</v>
      </c>
      <c r="AJ143" s="29"/>
    </row>
    <row r="144" spans="1:36" hidden="1">
      <c r="A144" s="33"/>
      <c r="B144" s="21" t="s">
        <v>588</v>
      </c>
      <c r="C144" s="21" t="s">
        <v>65</v>
      </c>
      <c r="D144" s="23" t="s">
        <v>589</v>
      </c>
      <c r="E144" s="23" t="s">
        <v>3</v>
      </c>
      <c r="F144" s="47" t="s">
        <v>120</v>
      </c>
      <c r="G144" s="23" t="s">
        <v>58</v>
      </c>
      <c r="H144" s="24" t="s">
        <v>58</v>
      </c>
      <c r="I144" s="23"/>
      <c r="J144" s="23" t="s">
        <v>69</v>
      </c>
      <c r="K144" s="21" t="s">
        <v>61</v>
      </c>
      <c r="L144" s="25">
        <v>42164</v>
      </c>
      <c r="M144" s="23" t="s">
        <v>82</v>
      </c>
      <c r="N144" s="25">
        <v>42177</v>
      </c>
      <c r="O144" s="23" t="s">
        <v>82</v>
      </c>
      <c r="P144" s="26">
        <v>42164.748611111114</v>
      </c>
      <c r="Q144" s="26">
        <v>42164.748611111114</v>
      </c>
      <c r="R144" s="26">
        <v>42177.51666666667</v>
      </c>
      <c r="S144" s="23" t="s">
        <v>83</v>
      </c>
      <c r="T144" s="26">
        <v>42194.376388888886</v>
      </c>
      <c r="U144" s="26">
        <v>42209.663888888892</v>
      </c>
      <c r="V144" s="23"/>
      <c r="W144" s="27">
        <v>42156</v>
      </c>
      <c r="X144" s="27">
        <v>42186</v>
      </c>
      <c r="Y144" s="52"/>
      <c r="Z144" s="2" t="s">
        <v>221</v>
      </c>
      <c r="AA144" s="2" t="s">
        <v>189</v>
      </c>
      <c r="AB144" s="2" t="s">
        <v>59</v>
      </c>
      <c r="AC144" s="2" t="s">
        <v>590</v>
      </c>
      <c r="AD144" s="51" t="s">
        <v>591</v>
      </c>
      <c r="AE144" s="29" t="str">
        <f>VLOOKUP(F144,[1]List!$I$4:$J$18,2,FALSE)</f>
        <v>保守</v>
      </c>
      <c r="AF144" s="29" t="str">
        <f>VLOOKUP(F144,[1]List!$I$4:$K$18,3,FALSE)</f>
        <v>TSIS</v>
      </c>
      <c r="AG144" s="30" t="str">
        <f t="shared" si="4"/>
        <v>保守TSIS42156</v>
      </c>
      <c r="AH144" s="29"/>
      <c r="AI144" s="29" t="str">
        <f t="shared" si="5"/>
        <v>00127</v>
      </c>
      <c r="AJ144" s="29"/>
    </row>
    <row r="145" spans="2:36" hidden="1">
      <c r="B145" s="21" t="s">
        <v>592</v>
      </c>
      <c r="C145" s="21" t="s">
        <v>108</v>
      </c>
      <c r="D145" s="23" t="s">
        <v>593</v>
      </c>
      <c r="E145" s="23" t="s">
        <v>56</v>
      </c>
      <c r="F145" s="47" t="s">
        <v>199</v>
      </c>
      <c r="G145" s="23" t="s">
        <v>58</v>
      </c>
      <c r="H145" s="24" t="s">
        <v>58</v>
      </c>
      <c r="I145" s="23" t="s">
        <v>59</v>
      </c>
      <c r="J145" s="23" t="s">
        <v>60</v>
      </c>
      <c r="K145" s="21" t="s">
        <v>61</v>
      </c>
      <c r="L145" s="25">
        <v>42174</v>
      </c>
      <c r="M145" s="23" t="s">
        <v>194</v>
      </c>
      <c r="N145" s="25">
        <v>42178</v>
      </c>
      <c r="O145" s="23" t="s">
        <v>194</v>
      </c>
      <c r="P145" s="26">
        <v>42174.765972222223</v>
      </c>
      <c r="Q145" s="26">
        <v>42174.765972222223</v>
      </c>
      <c r="R145" s="26">
        <v>42174.765972222223</v>
      </c>
      <c r="S145" s="23" t="s">
        <v>194</v>
      </c>
      <c r="T145" s="26">
        <v>42178.584722222222</v>
      </c>
      <c r="U145" s="26">
        <v>42191.69027777778</v>
      </c>
      <c r="V145" s="23"/>
      <c r="W145" s="27">
        <v>42156</v>
      </c>
      <c r="X145" s="27">
        <v>42186</v>
      </c>
      <c r="Z145" s="2" t="s">
        <v>59</v>
      </c>
      <c r="AA145" s="2" t="s">
        <v>59</v>
      </c>
      <c r="AB145" s="2" t="s">
        <v>59</v>
      </c>
      <c r="AC145" s="2" t="s">
        <v>520</v>
      </c>
      <c r="AD145" s="2" t="s">
        <v>59</v>
      </c>
      <c r="AE145" s="29" t="str">
        <f>VLOOKUP(F145,[1]List!$I$4:$J$18,2,FALSE)</f>
        <v>運用</v>
      </c>
      <c r="AF145" s="29" t="str">
        <f>VLOOKUP(F145,[1]List!$I$4:$K$18,3,FALSE)</f>
        <v>TSIS</v>
      </c>
      <c r="AG145" s="30" t="str">
        <f t="shared" si="4"/>
        <v>運用TSIS42156</v>
      </c>
      <c r="AH145" s="29"/>
      <c r="AI145" s="29" t="str">
        <f t="shared" si="5"/>
        <v>00133</v>
      </c>
      <c r="AJ145" s="29"/>
    </row>
    <row r="146" spans="2:36" hidden="1">
      <c r="B146" s="34" t="s">
        <v>594</v>
      </c>
      <c r="C146" s="34" t="s">
        <v>108</v>
      </c>
      <c r="D146" s="35" t="s">
        <v>595</v>
      </c>
      <c r="E146" s="35" t="s">
        <v>596</v>
      </c>
      <c r="F146" s="53" t="s">
        <v>117</v>
      </c>
      <c r="G146" s="35" t="s">
        <v>58</v>
      </c>
      <c r="H146" s="36" t="s">
        <v>58</v>
      </c>
      <c r="I146" s="35"/>
      <c r="J146" s="35" t="s">
        <v>519</v>
      </c>
      <c r="K146" s="34" t="s">
        <v>61</v>
      </c>
      <c r="L146" s="37">
        <v>42181</v>
      </c>
      <c r="M146" s="35" t="s">
        <v>101</v>
      </c>
      <c r="N146" s="37"/>
      <c r="O146" s="35"/>
      <c r="P146" s="38"/>
      <c r="Q146" s="38"/>
      <c r="R146" s="38"/>
      <c r="S146" s="35"/>
      <c r="T146" s="38"/>
      <c r="U146" s="38"/>
      <c r="V146" s="35"/>
      <c r="W146" s="39"/>
      <c r="X146" s="39"/>
      <c r="Y146" s="41"/>
      <c r="Z146" s="42" t="s">
        <v>59</v>
      </c>
      <c r="AA146" s="42" t="s">
        <v>59</v>
      </c>
      <c r="AB146" s="42"/>
      <c r="AC146" s="42" t="s">
        <v>59</v>
      </c>
      <c r="AD146" s="42" t="s">
        <v>59</v>
      </c>
      <c r="AE146" s="43" t="str">
        <f>VLOOKUP(F146,[1]List!$I$4:$J$18,2,FALSE)</f>
        <v>保守</v>
      </c>
      <c r="AF146" s="43" t="str">
        <f>VLOOKUP(F146,[1]List!$I$4:$K$18,3,FALSE)</f>
        <v>TSIS</v>
      </c>
      <c r="AG146" s="44" t="str">
        <f t="shared" si="4"/>
        <v>保守TSIS</v>
      </c>
      <c r="AH146" s="29"/>
      <c r="AI146" s="29" t="str">
        <f t="shared" si="5"/>
        <v>00139</v>
      </c>
      <c r="AJ146" s="29"/>
    </row>
    <row r="147" spans="2:36" hidden="1">
      <c r="B147" s="21" t="s">
        <v>597</v>
      </c>
      <c r="C147" s="21" t="s">
        <v>142</v>
      </c>
      <c r="D147" s="23" t="s">
        <v>205</v>
      </c>
      <c r="E147" s="23" t="s">
        <v>56</v>
      </c>
      <c r="F147" s="47" t="s">
        <v>87</v>
      </c>
      <c r="G147" s="23" t="s">
        <v>58</v>
      </c>
      <c r="H147" s="24" t="s">
        <v>58</v>
      </c>
      <c r="I147" s="23"/>
      <c r="J147" s="23" t="s">
        <v>69</v>
      </c>
      <c r="K147" s="21" t="s">
        <v>61</v>
      </c>
      <c r="L147" s="25">
        <v>42178</v>
      </c>
      <c r="M147" s="23" t="s">
        <v>82</v>
      </c>
      <c r="N147" s="25">
        <v>42181</v>
      </c>
      <c r="O147" s="23" t="s">
        <v>63</v>
      </c>
      <c r="P147" s="26">
        <v>42178.6875</v>
      </c>
      <c r="Q147" s="26">
        <v>42178.6875</v>
      </c>
      <c r="R147" s="26">
        <v>42180.668749999997</v>
      </c>
      <c r="S147" s="23" t="s">
        <v>220</v>
      </c>
      <c r="T147" s="26">
        <v>42181.57708333333</v>
      </c>
      <c r="U147" s="26">
        <v>42208.36041666667</v>
      </c>
      <c r="V147" s="23"/>
      <c r="W147" s="27">
        <v>42156</v>
      </c>
      <c r="X147" s="27">
        <v>42186</v>
      </c>
      <c r="Z147" s="2" t="s">
        <v>221</v>
      </c>
      <c r="AA147" s="2" t="s">
        <v>189</v>
      </c>
      <c r="AB147" s="2" t="s">
        <v>59</v>
      </c>
      <c r="AC147" s="2" t="s">
        <v>598</v>
      </c>
      <c r="AD147" s="2" t="s">
        <v>599</v>
      </c>
      <c r="AE147" s="29" t="str">
        <f>VLOOKUP(F147,[1]List!$I$4:$J$18,2,FALSE)</f>
        <v>保守</v>
      </c>
      <c r="AF147" s="29" t="str">
        <f>VLOOKUP(F147,[1]List!$I$4:$K$18,3,FALSE)</f>
        <v>ISD</v>
      </c>
      <c r="AG147" s="30" t="str">
        <f t="shared" si="4"/>
        <v>保守ISD42156</v>
      </c>
      <c r="AH147" s="29"/>
      <c r="AI147" s="29" t="str">
        <f t="shared" si="5"/>
        <v>00134</v>
      </c>
      <c r="AJ147" s="29"/>
    </row>
    <row r="148" spans="2:36" ht="60" hidden="1">
      <c r="B148" s="21" t="s">
        <v>600</v>
      </c>
      <c r="C148" s="21" t="s">
        <v>85</v>
      </c>
      <c r="D148" s="23" t="s">
        <v>601</v>
      </c>
      <c r="E148" s="23" t="s">
        <v>3</v>
      </c>
      <c r="F148" s="47" t="s">
        <v>345</v>
      </c>
      <c r="G148" s="23" t="s">
        <v>602</v>
      </c>
      <c r="H148" s="47"/>
      <c r="I148" s="23" t="s">
        <v>59</v>
      </c>
      <c r="J148" s="23" t="s">
        <v>60</v>
      </c>
      <c r="K148" s="21" t="s">
        <v>61</v>
      </c>
      <c r="L148" s="25">
        <v>42180</v>
      </c>
      <c r="M148" s="23" t="s">
        <v>101</v>
      </c>
      <c r="N148" s="25">
        <v>42185</v>
      </c>
      <c r="O148" s="23" t="s">
        <v>63</v>
      </c>
      <c r="P148" s="26">
        <v>42180.512499999997</v>
      </c>
      <c r="Q148" s="26">
        <v>42180.586111111108</v>
      </c>
      <c r="R148" s="26">
        <v>42180.620833333334</v>
      </c>
      <c r="S148" s="23" t="s">
        <v>95</v>
      </c>
      <c r="T148" s="26">
        <v>42188.32916666667</v>
      </c>
      <c r="U148" s="26">
        <v>42188.518055555556</v>
      </c>
      <c r="V148" s="23"/>
      <c r="W148" s="27">
        <v>42156</v>
      </c>
      <c r="X148" s="27">
        <v>42186</v>
      </c>
      <c r="Z148" s="2" t="s">
        <v>221</v>
      </c>
      <c r="AA148" s="2" t="s">
        <v>348</v>
      </c>
      <c r="AB148" s="2" t="s">
        <v>59</v>
      </c>
      <c r="AC148" s="2" t="s">
        <v>603</v>
      </c>
      <c r="AD148" s="2" t="s">
        <v>604</v>
      </c>
      <c r="AE148" s="29" t="str">
        <f>VLOOKUP(F148,[1]List!$I$4:$J$18,2,FALSE)</f>
        <v>運用</v>
      </c>
      <c r="AF148" s="29" t="str">
        <f>VLOOKUP(F148,[1]List!$I$4:$K$18,3,FALSE)</f>
        <v>ISD</v>
      </c>
      <c r="AG148" s="30" t="str">
        <f t="shared" si="4"/>
        <v>運用ISD42156</v>
      </c>
      <c r="AI148" s="29" t="str">
        <f t="shared" si="5"/>
        <v>00136</v>
      </c>
      <c r="AJ148" s="29"/>
    </row>
    <row r="149" spans="2:36" ht="24" hidden="1">
      <c r="B149" s="21" t="s">
        <v>605</v>
      </c>
      <c r="C149" s="21" t="s">
        <v>85</v>
      </c>
      <c r="D149" s="23" t="s">
        <v>606</v>
      </c>
      <c r="E149" s="23" t="s">
        <v>3</v>
      </c>
      <c r="F149" s="47" t="s">
        <v>607</v>
      </c>
      <c r="G149" s="23" t="s">
        <v>58</v>
      </c>
      <c r="H149" s="24" t="s">
        <v>58</v>
      </c>
      <c r="I149" s="23" t="s">
        <v>113</v>
      </c>
      <c r="J149" s="23" t="s">
        <v>60</v>
      </c>
      <c r="K149" s="21" t="s">
        <v>61</v>
      </c>
      <c r="L149" s="25">
        <v>42180</v>
      </c>
      <c r="M149" s="23" t="s">
        <v>63</v>
      </c>
      <c r="N149" s="25">
        <v>42185</v>
      </c>
      <c r="O149" s="23" t="s">
        <v>63</v>
      </c>
      <c r="P149" s="26">
        <v>42180.620833333334</v>
      </c>
      <c r="Q149" s="26">
        <v>42180.620833333334</v>
      </c>
      <c r="R149" s="26">
        <v>42180.620833333334</v>
      </c>
      <c r="S149" s="23" t="s">
        <v>95</v>
      </c>
      <c r="T149" s="26">
        <v>42214.370833333334</v>
      </c>
      <c r="U149" s="26">
        <v>42216.548611111109</v>
      </c>
      <c r="V149" s="23"/>
      <c r="W149" s="27">
        <v>42156</v>
      </c>
      <c r="X149" s="27">
        <v>42186</v>
      </c>
      <c r="Z149" s="2" t="s">
        <v>221</v>
      </c>
      <c r="AA149" s="2" t="s">
        <v>189</v>
      </c>
      <c r="AB149" s="2" t="s">
        <v>59</v>
      </c>
      <c r="AC149" s="2" t="s">
        <v>608</v>
      </c>
      <c r="AD149" s="2" t="s">
        <v>609</v>
      </c>
      <c r="AE149" s="29" t="str">
        <f>VLOOKUP(F149,[1]List!$I$4:$J$18,2,FALSE)</f>
        <v>運用</v>
      </c>
      <c r="AF149" s="29" t="str">
        <f>VLOOKUP(F149,[1]List!$I$4:$K$18,3,FALSE)</f>
        <v>TSIS</v>
      </c>
      <c r="AG149" s="30" t="str">
        <f t="shared" si="4"/>
        <v>運用TSIS42156</v>
      </c>
      <c r="AH149" s="29"/>
      <c r="AI149" s="29" t="str">
        <f t="shared" si="5"/>
        <v>00138</v>
      </c>
      <c r="AJ149" s="29"/>
    </row>
    <row r="150" spans="2:36" hidden="1">
      <c r="B150" s="21" t="s">
        <v>610</v>
      </c>
      <c r="C150" s="21" t="s">
        <v>54</v>
      </c>
      <c r="D150" s="23" t="s">
        <v>611</v>
      </c>
      <c r="E150" s="23" t="s">
        <v>3</v>
      </c>
      <c r="F150" s="47" t="s">
        <v>87</v>
      </c>
      <c r="G150" s="23" t="s">
        <v>58</v>
      </c>
      <c r="H150" s="24" t="s">
        <v>58</v>
      </c>
      <c r="I150" s="23" t="s">
        <v>88</v>
      </c>
      <c r="J150" s="23" t="s">
        <v>69</v>
      </c>
      <c r="K150" s="21" t="s">
        <v>61</v>
      </c>
      <c r="L150" s="25">
        <v>42181</v>
      </c>
      <c r="M150" s="23" t="s">
        <v>233</v>
      </c>
      <c r="N150" s="25">
        <v>42185</v>
      </c>
      <c r="O150" s="23" t="s">
        <v>63</v>
      </c>
      <c r="P150" s="26">
        <v>42181.749305555553</v>
      </c>
      <c r="Q150" s="26">
        <v>42181.794444444444</v>
      </c>
      <c r="R150" s="26">
        <v>42187.571527777778</v>
      </c>
      <c r="S150" s="23" t="s">
        <v>110</v>
      </c>
      <c r="T150" s="26">
        <v>42188.706944444442</v>
      </c>
      <c r="U150" s="26">
        <v>42193.395138888889</v>
      </c>
      <c r="V150" s="23"/>
      <c r="W150" s="27">
        <v>42156</v>
      </c>
      <c r="X150" s="27">
        <v>42186</v>
      </c>
      <c r="Z150" s="2" t="s">
        <v>221</v>
      </c>
      <c r="AA150" s="2" t="s">
        <v>189</v>
      </c>
      <c r="AB150" s="2" t="s">
        <v>59</v>
      </c>
      <c r="AC150" s="2" t="s">
        <v>612</v>
      </c>
      <c r="AD150" s="2" t="s">
        <v>613</v>
      </c>
      <c r="AE150" s="29" t="str">
        <f>VLOOKUP(F150,[1]List!$I$4:$J$18,2,FALSE)</f>
        <v>保守</v>
      </c>
      <c r="AF150" s="29" t="str">
        <f>VLOOKUP(F150,[1]List!$I$4:$K$18,3,FALSE)</f>
        <v>ISD</v>
      </c>
      <c r="AG150" s="30" t="str">
        <f t="shared" si="4"/>
        <v>保守ISD42156</v>
      </c>
      <c r="AH150" s="29"/>
      <c r="AI150" s="29" t="str">
        <f t="shared" si="5"/>
        <v>00141</v>
      </c>
      <c r="AJ150" s="29"/>
    </row>
    <row r="151" spans="2:36" ht="36" hidden="1">
      <c r="B151" s="21" t="s">
        <v>614</v>
      </c>
      <c r="C151" s="21" t="s">
        <v>73</v>
      </c>
      <c r="D151" s="23" t="s">
        <v>615</v>
      </c>
      <c r="E151" s="23" t="s">
        <v>3</v>
      </c>
      <c r="F151" s="47" t="s">
        <v>345</v>
      </c>
      <c r="G151" s="23" t="s">
        <v>616</v>
      </c>
      <c r="H151" s="23" t="s">
        <v>617</v>
      </c>
      <c r="I151" s="23" t="s">
        <v>59</v>
      </c>
      <c r="J151" s="23" t="s">
        <v>60</v>
      </c>
      <c r="K151" s="21" t="s">
        <v>61</v>
      </c>
      <c r="L151" s="25">
        <v>42181</v>
      </c>
      <c r="M151" s="23" t="s">
        <v>70</v>
      </c>
      <c r="N151" s="25">
        <v>42184</v>
      </c>
      <c r="O151" s="23" t="s">
        <v>82</v>
      </c>
      <c r="P151" s="26">
        <v>42181.90625</v>
      </c>
      <c r="Q151" s="26">
        <v>42184.394444444442</v>
      </c>
      <c r="R151" s="26">
        <v>42191.378472222219</v>
      </c>
      <c r="S151" s="23" t="s">
        <v>83</v>
      </c>
      <c r="T151" s="26">
        <v>42198.54791666667</v>
      </c>
      <c r="U151" s="26">
        <v>42199.325694444444</v>
      </c>
      <c r="V151" s="23"/>
      <c r="W151" s="27">
        <v>42156</v>
      </c>
      <c r="X151" s="27">
        <v>42186</v>
      </c>
      <c r="Z151" s="2" t="s">
        <v>221</v>
      </c>
      <c r="AA151" s="2" t="s">
        <v>348</v>
      </c>
      <c r="AB151" s="2" t="s">
        <v>59</v>
      </c>
      <c r="AC151" s="2" t="s">
        <v>618</v>
      </c>
      <c r="AD151" s="2" t="s">
        <v>619</v>
      </c>
      <c r="AE151" s="29" t="str">
        <f>VLOOKUP(F151,[1]List!$I$4:$J$18,2,FALSE)</f>
        <v>運用</v>
      </c>
      <c r="AF151" s="29" t="str">
        <f>VLOOKUP(F151,[1]List!$I$4:$K$18,3,FALSE)</f>
        <v>ISD</v>
      </c>
      <c r="AG151" s="30" t="str">
        <f t="shared" si="4"/>
        <v>運用ISD42156</v>
      </c>
      <c r="AI151" s="29" t="str">
        <f t="shared" si="5"/>
        <v>00142</v>
      </c>
      <c r="AJ151" s="29"/>
    </row>
    <row r="152" spans="2:36" hidden="1">
      <c r="B152" s="21" t="s">
        <v>620</v>
      </c>
      <c r="C152" s="21" t="s">
        <v>73</v>
      </c>
      <c r="D152" s="23" t="s">
        <v>621</v>
      </c>
      <c r="E152" s="23" t="s">
        <v>3</v>
      </c>
      <c r="F152" s="47" t="s">
        <v>252</v>
      </c>
      <c r="G152" s="23" t="s">
        <v>58</v>
      </c>
      <c r="H152" s="24" t="s">
        <v>58</v>
      </c>
      <c r="I152" s="23" t="s">
        <v>58</v>
      </c>
      <c r="J152" s="23" t="s">
        <v>69</v>
      </c>
      <c r="K152" s="21" t="s">
        <v>61</v>
      </c>
      <c r="L152" s="25">
        <v>42185</v>
      </c>
      <c r="M152" s="23" t="s">
        <v>70</v>
      </c>
      <c r="N152" s="25">
        <v>42188</v>
      </c>
      <c r="O152" s="23" t="s">
        <v>194</v>
      </c>
      <c r="P152" s="26">
        <v>42185.84097222222</v>
      </c>
      <c r="Q152" s="26">
        <v>42185.84097222222</v>
      </c>
      <c r="R152" s="26">
        <v>42187.345833333333</v>
      </c>
      <c r="S152" s="23" t="s">
        <v>83</v>
      </c>
      <c r="T152" s="26">
        <v>42191.448611111111</v>
      </c>
      <c r="U152" s="26">
        <v>42195.438888888886</v>
      </c>
      <c r="V152" s="23"/>
      <c r="W152" s="27">
        <v>42156</v>
      </c>
      <c r="X152" s="27">
        <v>42186</v>
      </c>
      <c r="Z152" s="2" t="s">
        <v>59</v>
      </c>
      <c r="AA152" s="2" t="s">
        <v>59</v>
      </c>
      <c r="AB152" s="2" t="s">
        <v>59</v>
      </c>
      <c r="AC152" s="2" t="s">
        <v>439</v>
      </c>
      <c r="AD152" s="2" t="s">
        <v>59</v>
      </c>
      <c r="AE152" s="29" t="str">
        <f>VLOOKUP(F152,[1]List!$I$4:$J$18,2,FALSE)</f>
        <v>運用</v>
      </c>
      <c r="AF152" s="29" t="str">
        <f>VLOOKUP(F152,[1]List!$I$4:$K$18,3,FALSE)</f>
        <v>ISD</v>
      </c>
      <c r="AG152" s="30" t="str">
        <f t="shared" si="4"/>
        <v>運用ISD42156</v>
      </c>
      <c r="AH152" s="29"/>
      <c r="AI152" s="29" t="str">
        <f t="shared" si="5"/>
        <v>00146</v>
      </c>
      <c r="AJ152" s="29"/>
    </row>
    <row r="153" spans="2:36" ht="24" hidden="1">
      <c r="B153" s="21" t="s">
        <v>622</v>
      </c>
      <c r="C153" s="21" t="s">
        <v>73</v>
      </c>
      <c r="D153" s="23" t="s">
        <v>623</v>
      </c>
      <c r="E153" s="23" t="s">
        <v>56</v>
      </c>
      <c r="F153" s="47" t="s">
        <v>345</v>
      </c>
      <c r="G153" s="23" t="s">
        <v>253</v>
      </c>
      <c r="H153" s="47"/>
      <c r="I153" s="23" t="s">
        <v>59</v>
      </c>
      <c r="J153" s="23" t="s">
        <v>69</v>
      </c>
      <c r="K153" s="21" t="s">
        <v>61</v>
      </c>
      <c r="L153" s="25">
        <v>42181</v>
      </c>
      <c r="M153" s="23" t="s">
        <v>134</v>
      </c>
      <c r="N153" s="25">
        <v>42181</v>
      </c>
      <c r="O153" s="23" t="s">
        <v>194</v>
      </c>
      <c r="P153" s="26">
        <v>42186.663888888892</v>
      </c>
      <c r="Q153" s="26">
        <v>42187.557638888888</v>
      </c>
      <c r="R153" s="26">
        <v>42188.379166666666</v>
      </c>
      <c r="S153" s="23" t="s">
        <v>90</v>
      </c>
      <c r="T153" s="26">
        <v>42188.379166666666</v>
      </c>
      <c r="U153" s="26">
        <v>42198.322916666664</v>
      </c>
      <c r="V153" s="23"/>
      <c r="W153" s="27">
        <v>42186</v>
      </c>
      <c r="X153" s="27">
        <v>42186</v>
      </c>
      <c r="Z153" s="2" t="s">
        <v>221</v>
      </c>
      <c r="AA153" s="2" t="s">
        <v>348</v>
      </c>
      <c r="AB153" s="2" t="s">
        <v>59</v>
      </c>
      <c r="AC153" s="2" t="s">
        <v>624</v>
      </c>
      <c r="AD153" s="2" t="s">
        <v>567</v>
      </c>
      <c r="AE153" s="29" t="str">
        <f>VLOOKUP(F153,[1]List!$I$4:$J$18,2,FALSE)</f>
        <v>運用</v>
      </c>
      <c r="AF153" s="29" t="str">
        <f>VLOOKUP(F153,[1]List!$I$4:$K$18,3,FALSE)</f>
        <v>ISD</v>
      </c>
      <c r="AG153" s="30" t="str">
        <f t="shared" si="4"/>
        <v>運用ISD42186</v>
      </c>
      <c r="AI153" s="29" t="str">
        <f t="shared" si="5"/>
        <v>00140</v>
      </c>
      <c r="AJ153" s="29"/>
    </row>
    <row r="154" spans="2:36" hidden="1">
      <c r="B154" s="21" t="s">
        <v>625</v>
      </c>
      <c r="C154" s="21" t="s">
        <v>73</v>
      </c>
      <c r="D154" s="23" t="s">
        <v>626</v>
      </c>
      <c r="E154" s="23" t="s">
        <v>56</v>
      </c>
      <c r="F154" s="47" t="s">
        <v>252</v>
      </c>
      <c r="G154" s="23" t="s">
        <v>58</v>
      </c>
      <c r="H154" s="24" t="s">
        <v>58</v>
      </c>
      <c r="I154" s="23" t="s">
        <v>58</v>
      </c>
      <c r="J154" s="23" t="s">
        <v>69</v>
      </c>
      <c r="K154" s="21" t="s">
        <v>61</v>
      </c>
      <c r="L154" s="25">
        <v>42186</v>
      </c>
      <c r="M154" s="23" t="s">
        <v>62</v>
      </c>
      <c r="N154" s="25">
        <v>42188</v>
      </c>
      <c r="O154" s="23" t="s">
        <v>194</v>
      </c>
      <c r="P154" s="26">
        <v>42188.598611111112</v>
      </c>
      <c r="Q154" s="26">
        <v>42191.585416666669</v>
      </c>
      <c r="R154" s="26">
        <v>42193.67291666667</v>
      </c>
      <c r="S154" s="23" t="s">
        <v>83</v>
      </c>
      <c r="T154" s="26">
        <v>42194.536111111112</v>
      </c>
      <c r="U154" s="26">
        <v>42194.586111111108</v>
      </c>
      <c r="V154" s="23"/>
      <c r="W154" s="27">
        <v>42186</v>
      </c>
      <c r="X154" s="27">
        <v>42186</v>
      </c>
      <c r="Z154" s="2" t="s">
        <v>59</v>
      </c>
      <c r="AA154" s="2" t="s">
        <v>59</v>
      </c>
      <c r="AB154" s="2" t="s">
        <v>59</v>
      </c>
      <c r="AC154" s="2" t="s">
        <v>439</v>
      </c>
      <c r="AD154" s="2" t="s">
        <v>59</v>
      </c>
      <c r="AE154" s="29" t="str">
        <f>VLOOKUP(F154,[1]List!$I$4:$J$18,2,FALSE)</f>
        <v>運用</v>
      </c>
      <c r="AF154" s="29" t="str">
        <f>VLOOKUP(F154,[1]List!$I$4:$K$18,3,FALSE)</f>
        <v>ISD</v>
      </c>
      <c r="AG154" s="30" t="str">
        <f t="shared" si="4"/>
        <v>運用ISD42186</v>
      </c>
      <c r="AH154" s="29"/>
      <c r="AI154" s="29" t="str">
        <f t="shared" si="5"/>
        <v>00147</v>
      </c>
      <c r="AJ154" s="29"/>
    </row>
    <row r="155" spans="2:36" hidden="1">
      <c r="B155" s="21" t="s">
        <v>627</v>
      </c>
      <c r="C155" s="21" t="s">
        <v>73</v>
      </c>
      <c r="D155" s="23" t="s">
        <v>628</v>
      </c>
      <c r="E155" s="23" t="s">
        <v>56</v>
      </c>
      <c r="F155" s="47" t="s">
        <v>629</v>
      </c>
      <c r="G155" s="23" t="s">
        <v>58</v>
      </c>
      <c r="H155" s="24" t="s">
        <v>58</v>
      </c>
      <c r="I155" s="23" t="s">
        <v>113</v>
      </c>
      <c r="J155" s="23" t="s">
        <v>78</v>
      </c>
      <c r="K155" s="21" t="s">
        <v>61</v>
      </c>
      <c r="L155" s="25">
        <v>42186</v>
      </c>
      <c r="M155" s="23" t="s">
        <v>134</v>
      </c>
      <c r="N155" s="25">
        <v>42185</v>
      </c>
      <c r="O155" s="23" t="s">
        <v>63</v>
      </c>
      <c r="P155" s="26">
        <v>42209.404166666667</v>
      </c>
      <c r="Q155" s="26">
        <v>42209.491666666669</v>
      </c>
      <c r="R155" s="26">
        <v>42209.688194444447</v>
      </c>
      <c r="S155" s="23" t="s">
        <v>220</v>
      </c>
      <c r="T155" s="26">
        <v>42213.511111111111</v>
      </c>
      <c r="U155" s="26">
        <v>42214.331250000003</v>
      </c>
      <c r="V155" s="23"/>
      <c r="W155" s="27">
        <v>42186</v>
      </c>
      <c r="X155" s="27">
        <v>42186</v>
      </c>
      <c r="Z155" s="2" t="s">
        <v>221</v>
      </c>
      <c r="AA155" s="2" t="s">
        <v>348</v>
      </c>
      <c r="AB155" s="2" t="s">
        <v>59</v>
      </c>
      <c r="AC155" s="2" t="s">
        <v>630</v>
      </c>
      <c r="AD155" s="2" t="s">
        <v>631</v>
      </c>
      <c r="AE155" s="29" t="str">
        <f>VLOOKUP(F155,[1]List!$I$4:$J$18,2,FALSE)</f>
        <v>保守</v>
      </c>
      <c r="AF155" s="29" t="str">
        <f>VLOOKUP(F155,[1]List!$I$4:$K$18,3,FALSE)</f>
        <v>ISD</v>
      </c>
      <c r="AG155" s="30" t="str">
        <f t="shared" si="4"/>
        <v>保守ISD42186</v>
      </c>
      <c r="AI155" s="29" t="str">
        <f t="shared" si="5"/>
        <v>00148</v>
      </c>
      <c r="AJ155" s="29"/>
    </row>
    <row r="156" spans="2:36" hidden="1">
      <c r="B156" s="21" t="s">
        <v>632</v>
      </c>
      <c r="C156" s="21" t="s">
        <v>85</v>
      </c>
      <c r="D156" s="23" t="s">
        <v>633</v>
      </c>
      <c r="E156" s="23" t="s">
        <v>3</v>
      </c>
      <c r="F156" s="47" t="s">
        <v>140</v>
      </c>
      <c r="G156" s="23" t="s">
        <v>58</v>
      </c>
      <c r="H156" s="24" t="s">
        <v>58</v>
      </c>
      <c r="I156" s="23" t="s">
        <v>59</v>
      </c>
      <c r="J156" s="23" t="s">
        <v>69</v>
      </c>
      <c r="K156" s="21" t="s">
        <v>61</v>
      </c>
      <c r="L156" s="25">
        <v>42187</v>
      </c>
      <c r="M156" s="23" t="s">
        <v>101</v>
      </c>
      <c r="N156" s="25">
        <v>42187</v>
      </c>
      <c r="O156" s="23" t="s">
        <v>194</v>
      </c>
      <c r="P156" s="26">
        <v>42187.486111111109</v>
      </c>
      <c r="Q156" s="26">
        <v>42187.59652777778</v>
      </c>
      <c r="R156" s="26">
        <v>42188.434027777781</v>
      </c>
      <c r="S156" s="23" t="s">
        <v>90</v>
      </c>
      <c r="T156" s="26">
        <v>42188.434027777781</v>
      </c>
      <c r="U156" s="26">
        <v>42188.762499999997</v>
      </c>
      <c r="V156" s="23"/>
      <c r="W156" s="27">
        <v>42186</v>
      </c>
      <c r="X156" s="27">
        <v>42186</v>
      </c>
      <c r="Z156" s="2" t="s">
        <v>59</v>
      </c>
      <c r="AA156" s="2" t="s">
        <v>59</v>
      </c>
      <c r="AB156" s="2" t="s">
        <v>59</v>
      </c>
      <c r="AC156" s="2" t="s">
        <v>439</v>
      </c>
      <c r="AD156" s="2" t="s">
        <v>59</v>
      </c>
      <c r="AE156" s="29" t="str">
        <f>VLOOKUP(F156,[1]List!$I$4:$J$18,2,FALSE)</f>
        <v>運用</v>
      </c>
      <c r="AF156" s="29" t="str">
        <f>VLOOKUP(F156,[1]List!$I$4:$K$18,3,FALSE)</f>
        <v>TSIS</v>
      </c>
      <c r="AG156" s="30" t="str">
        <f t="shared" si="4"/>
        <v>運用TSIS42186</v>
      </c>
      <c r="AH156" s="29"/>
      <c r="AI156" s="29" t="str">
        <f t="shared" si="5"/>
        <v>00149</v>
      </c>
      <c r="AJ156" s="29"/>
    </row>
    <row r="157" spans="2:36" ht="24" hidden="1">
      <c r="B157" s="21" t="s">
        <v>634</v>
      </c>
      <c r="C157" s="21" t="s">
        <v>108</v>
      </c>
      <c r="D157" s="23" t="s">
        <v>635</v>
      </c>
      <c r="E157" s="23" t="s">
        <v>3</v>
      </c>
      <c r="F157" s="47" t="s">
        <v>345</v>
      </c>
      <c r="G157" s="23" t="s">
        <v>636</v>
      </c>
      <c r="H157" s="47"/>
      <c r="I157" s="23" t="s">
        <v>59</v>
      </c>
      <c r="J157" s="23" t="s">
        <v>78</v>
      </c>
      <c r="K157" s="21" t="s">
        <v>61</v>
      </c>
      <c r="L157" s="25">
        <v>42187</v>
      </c>
      <c r="M157" s="23" t="s">
        <v>101</v>
      </c>
      <c r="N157" s="25">
        <v>42187</v>
      </c>
      <c r="O157" s="23" t="s">
        <v>464</v>
      </c>
      <c r="P157" s="26">
        <v>42187.738194444442</v>
      </c>
      <c r="Q157" s="26">
        <v>42187.738194444442</v>
      </c>
      <c r="R157" s="26">
        <v>42187.729166666664</v>
      </c>
      <c r="S157" s="23" t="s">
        <v>220</v>
      </c>
      <c r="T157" s="26">
        <v>42187.729166666664</v>
      </c>
      <c r="U157" s="26">
        <v>42188.513194444444</v>
      </c>
      <c r="V157" s="23"/>
      <c r="W157" s="27">
        <v>42186</v>
      </c>
      <c r="X157" s="27">
        <v>42186</v>
      </c>
      <c r="Z157" s="2" t="s">
        <v>221</v>
      </c>
      <c r="AA157" s="2" t="s">
        <v>348</v>
      </c>
      <c r="AB157" s="2" t="s">
        <v>59</v>
      </c>
      <c r="AC157" s="2" t="s">
        <v>637</v>
      </c>
      <c r="AD157" s="2" t="s">
        <v>638</v>
      </c>
      <c r="AE157" s="29" t="str">
        <f>VLOOKUP(F157,[1]List!$I$4:$J$18,2,FALSE)</f>
        <v>運用</v>
      </c>
      <c r="AF157" s="29" t="str">
        <f>VLOOKUP(F157,[1]List!$I$4:$K$18,3,FALSE)</f>
        <v>ISD</v>
      </c>
      <c r="AG157" s="30" t="str">
        <f t="shared" si="4"/>
        <v>運用ISD42186</v>
      </c>
      <c r="AI157" s="29" t="str">
        <f t="shared" si="5"/>
        <v>00150</v>
      </c>
      <c r="AJ157" s="29"/>
    </row>
    <row r="158" spans="2:36" hidden="1">
      <c r="B158" s="21" t="s">
        <v>639</v>
      </c>
      <c r="C158" s="21" t="s">
        <v>85</v>
      </c>
      <c r="D158" s="23" t="s">
        <v>640</v>
      </c>
      <c r="E158" s="23" t="s">
        <v>3</v>
      </c>
      <c r="F158" s="47" t="s">
        <v>144</v>
      </c>
      <c r="G158" s="23"/>
      <c r="H158" s="47"/>
      <c r="I158" s="23" t="s">
        <v>59</v>
      </c>
      <c r="J158" s="23" t="s">
        <v>69</v>
      </c>
      <c r="K158" s="21" t="s">
        <v>268</v>
      </c>
      <c r="L158" s="25">
        <v>42188</v>
      </c>
      <c r="M158" s="23" t="s">
        <v>63</v>
      </c>
      <c r="N158" s="25">
        <v>42191</v>
      </c>
      <c r="O158" s="23" t="s">
        <v>82</v>
      </c>
      <c r="P158" s="26">
        <v>42188.353472222225</v>
      </c>
      <c r="Q158" s="26">
        <v>42188.353472222225</v>
      </c>
      <c r="R158" s="26">
        <v>42188.353472222225</v>
      </c>
      <c r="S158" s="23" t="s">
        <v>95</v>
      </c>
      <c r="T158" s="26">
        <v>42188.723611111112</v>
      </c>
      <c r="U158" s="26">
        <v>42191.567361111112</v>
      </c>
      <c r="V158" s="23"/>
      <c r="W158" s="27">
        <v>42186</v>
      </c>
      <c r="X158" s="27">
        <v>42186</v>
      </c>
      <c r="Z158" s="2" t="s">
        <v>221</v>
      </c>
      <c r="AA158" s="2" t="s">
        <v>641</v>
      </c>
      <c r="AB158" s="2" t="s">
        <v>59</v>
      </c>
      <c r="AC158" s="2" t="s">
        <v>642</v>
      </c>
      <c r="AD158" s="2" t="s">
        <v>643</v>
      </c>
      <c r="AE158" s="29" t="str">
        <f>VLOOKUP(F158,[1]List!$I$4:$J$18,2,FALSE)</f>
        <v>運用</v>
      </c>
      <c r="AF158" s="29" t="str">
        <f>VLOOKUP(F158,[1]List!$I$4:$K$18,3,FALSE)</f>
        <v>TSIS</v>
      </c>
      <c r="AG158" s="30" t="str">
        <f t="shared" si="4"/>
        <v>運用TSIS42186</v>
      </c>
      <c r="AI158" s="29" t="str">
        <f t="shared" si="5"/>
        <v>00151</v>
      </c>
      <c r="AJ158" s="29"/>
    </row>
    <row r="159" spans="2:36" hidden="1">
      <c r="B159" s="21" t="s">
        <v>644</v>
      </c>
      <c r="C159" s="21" t="s">
        <v>73</v>
      </c>
      <c r="D159" s="23" t="s">
        <v>645</v>
      </c>
      <c r="E159" s="23" t="s">
        <v>3</v>
      </c>
      <c r="F159" s="47" t="s">
        <v>87</v>
      </c>
      <c r="G159" s="23" t="s">
        <v>58</v>
      </c>
      <c r="H159" s="24" t="s">
        <v>58</v>
      </c>
      <c r="I159" s="23" t="s">
        <v>113</v>
      </c>
      <c r="J159" s="23" t="s">
        <v>60</v>
      </c>
      <c r="K159" s="21" t="s">
        <v>61</v>
      </c>
      <c r="L159" s="25">
        <v>42187</v>
      </c>
      <c r="M159" s="23" t="s">
        <v>70</v>
      </c>
      <c r="N159" s="25">
        <v>42191</v>
      </c>
      <c r="O159" s="23" t="s">
        <v>194</v>
      </c>
      <c r="P159" s="26">
        <v>42187.777777777781</v>
      </c>
      <c r="Q159" s="26">
        <v>42188.372916666667</v>
      </c>
      <c r="R159" s="26">
        <v>42188.723611111112</v>
      </c>
      <c r="S159" s="23" t="s">
        <v>83</v>
      </c>
      <c r="T159" s="26">
        <v>42212.462500000001</v>
      </c>
      <c r="U159" s="26">
        <v>42215.652083333334</v>
      </c>
      <c r="V159" s="23"/>
      <c r="W159" s="27">
        <v>42186</v>
      </c>
      <c r="X159" s="27">
        <v>42186</v>
      </c>
      <c r="Z159" s="2" t="s">
        <v>221</v>
      </c>
      <c r="AA159" s="2" t="s">
        <v>189</v>
      </c>
      <c r="AB159" s="2" t="s">
        <v>59</v>
      </c>
      <c r="AC159" s="2" t="s">
        <v>646</v>
      </c>
      <c r="AD159" s="2" t="s">
        <v>647</v>
      </c>
      <c r="AE159" s="29" t="str">
        <f>VLOOKUP(F159,[1]List!$I$4:$J$18,2,FALSE)</f>
        <v>保守</v>
      </c>
      <c r="AF159" s="29" t="str">
        <f>VLOOKUP(F159,[1]List!$I$4:$K$18,3,FALSE)</f>
        <v>ISD</v>
      </c>
      <c r="AG159" s="30" t="str">
        <f t="shared" si="4"/>
        <v>保守ISD42186</v>
      </c>
      <c r="AH159" s="29"/>
      <c r="AI159" s="29" t="str">
        <f t="shared" si="5"/>
        <v>00152</v>
      </c>
      <c r="AJ159" s="29"/>
    </row>
    <row r="160" spans="2:36" ht="48" hidden="1">
      <c r="B160" s="21" t="s">
        <v>648</v>
      </c>
      <c r="C160" s="21" t="s">
        <v>154</v>
      </c>
      <c r="D160" s="23" t="s">
        <v>649</v>
      </c>
      <c r="E160" s="23" t="s">
        <v>56</v>
      </c>
      <c r="F160" s="47" t="s">
        <v>345</v>
      </c>
      <c r="G160" s="23" t="s">
        <v>650</v>
      </c>
      <c r="H160" s="47"/>
      <c r="I160" s="23" t="s">
        <v>59</v>
      </c>
      <c r="J160" s="23" t="s">
        <v>78</v>
      </c>
      <c r="K160" s="21" t="s">
        <v>61</v>
      </c>
      <c r="L160" s="25">
        <v>42188</v>
      </c>
      <c r="M160" s="23" t="s">
        <v>89</v>
      </c>
      <c r="N160" s="25">
        <v>42188</v>
      </c>
      <c r="O160" s="23" t="s">
        <v>194</v>
      </c>
      <c r="P160" s="26">
        <v>42188.435416666667</v>
      </c>
      <c r="Q160" s="26">
        <v>42188.49722222222</v>
      </c>
      <c r="R160" s="26">
        <v>42188.593055555553</v>
      </c>
      <c r="S160" s="23" t="s">
        <v>95</v>
      </c>
      <c r="T160" s="26">
        <v>42188.593055555553</v>
      </c>
      <c r="U160" s="26">
        <v>42188.65625</v>
      </c>
      <c r="V160" s="23"/>
      <c r="W160" s="27">
        <v>42186</v>
      </c>
      <c r="X160" s="27">
        <v>42186</v>
      </c>
      <c r="Z160" s="2" t="s">
        <v>221</v>
      </c>
      <c r="AA160" s="2" t="s">
        <v>348</v>
      </c>
      <c r="AB160" s="2" t="s">
        <v>59</v>
      </c>
      <c r="AC160" s="2" t="s">
        <v>651</v>
      </c>
      <c r="AD160" s="2" t="s">
        <v>652</v>
      </c>
      <c r="AE160" s="29" t="str">
        <f>VLOOKUP(F160,[1]List!$I$4:$J$18,2,FALSE)</f>
        <v>運用</v>
      </c>
      <c r="AF160" s="29" t="str">
        <f>VLOOKUP(F160,[1]List!$I$4:$K$18,3,FALSE)</f>
        <v>ISD</v>
      </c>
      <c r="AG160" s="30" t="str">
        <f t="shared" si="4"/>
        <v>運用ISD42186</v>
      </c>
      <c r="AI160" s="29" t="str">
        <f t="shared" si="5"/>
        <v>00153</v>
      </c>
      <c r="AJ160" s="29"/>
    </row>
    <row r="161" spans="1:36" ht="24" hidden="1">
      <c r="A161" s="33"/>
      <c r="B161" s="21" t="s">
        <v>653</v>
      </c>
      <c r="C161" s="21" t="s">
        <v>154</v>
      </c>
      <c r="D161" s="23" t="s">
        <v>654</v>
      </c>
      <c r="E161" s="23" t="s">
        <v>3</v>
      </c>
      <c r="F161" s="47" t="s">
        <v>345</v>
      </c>
      <c r="G161" s="23" t="s">
        <v>655</v>
      </c>
      <c r="H161" s="47"/>
      <c r="I161" s="23" t="s">
        <v>59</v>
      </c>
      <c r="J161" s="23" t="s">
        <v>78</v>
      </c>
      <c r="K161" s="21" t="s">
        <v>61</v>
      </c>
      <c r="L161" s="25">
        <v>42188</v>
      </c>
      <c r="M161" s="23" t="s">
        <v>94</v>
      </c>
      <c r="N161" s="25">
        <v>42155</v>
      </c>
      <c r="O161" s="23" t="s">
        <v>82</v>
      </c>
      <c r="P161" s="26">
        <v>42208.40347222222</v>
      </c>
      <c r="Q161" s="26">
        <v>42208.476388888892</v>
      </c>
      <c r="R161" s="26">
        <v>42208.48333333333</v>
      </c>
      <c r="S161" s="23" t="s">
        <v>95</v>
      </c>
      <c r="T161" s="26">
        <v>42208.606944444444</v>
      </c>
      <c r="U161" s="26">
        <v>42208.662499999999</v>
      </c>
      <c r="V161" s="23"/>
      <c r="W161" s="27">
        <v>42186</v>
      </c>
      <c r="X161" s="27">
        <v>42186</v>
      </c>
      <c r="Z161" s="2" t="s">
        <v>221</v>
      </c>
      <c r="AA161" s="2" t="s">
        <v>348</v>
      </c>
      <c r="AB161" s="2" t="s">
        <v>59</v>
      </c>
      <c r="AC161" s="2" t="s">
        <v>656</v>
      </c>
      <c r="AD161" s="2" t="s">
        <v>657</v>
      </c>
      <c r="AE161" s="29" t="str">
        <f>VLOOKUP(F161,[1]List!$I$4:$J$18,2,FALSE)</f>
        <v>運用</v>
      </c>
      <c r="AF161" s="29" t="str">
        <f>VLOOKUP(F161,[1]List!$I$4:$K$18,3,FALSE)</f>
        <v>ISD</v>
      </c>
      <c r="AG161" s="30" t="str">
        <f t="shared" si="4"/>
        <v>運用ISD42186</v>
      </c>
      <c r="AI161" s="29" t="str">
        <f t="shared" si="5"/>
        <v>00154</v>
      </c>
      <c r="AJ161" s="29"/>
    </row>
    <row r="162" spans="1:36" hidden="1">
      <c r="A162" s="33"/>
      <c r="B162" s="21" t="s">
        <v>658</v>
      </c>
      <c r="C162" s="21" t="s">
        <v>142</v>
      </c>
      <c r="D162" s="23" t="s">
        <v>659</v>
      </c>
      <c r="E162" s="23" t="s">
        <v>3</v>
      </c>
      <c r="F162" s="47" t="s">
        <v>87</v>
      </c>
      <c r="G162" s="23" t="s">
        <v>58</v>
      </c>
      <c r="H162" s="24" t="s">
        <v>58</v>
      </c>
      <c r="I162" s="23"/>
      <c r="J162" s="23" t="s">
        <v>69</v>
      </c>
      <c r="K162" s="21" t="s">
        <v>61</v>
      </c>
      <c r="L162" s="25">
        <v>42194</v>
      </c>
      <c r="M162" s="23" t="s">
        <v>63</v>
      </c>
      <c r="N162" s="25">
        <v>42199</v>
      </c>
      <c r="O162" s="23" t="s">
        <v>82</v>
      </c>
      <c r="P162" s="26">
        <v>42195.415277777778</v>
      </c>
      <c r="Q162" s="26">
        <v>42195.415277777778</v>
      </c>
      <c r="R162" s="26">
        <v>42195.415277777778</v>
      </c>
      <c r="S162" s="23" t="s">
        <v>220</v>
      </c>
      <c r="T162" s="26">
        <v>42199.73333333333</v>
      </c>
      <c r="U162" s="26">
        <v>42209.7</v>
      </c>
      <c r="V162" s="23"/>
      <c r="W162" s="27">
        <v>42186</v>
      </c>
      <c r="X162" s="27">
        <v>42186</v>
      </c>
      <c r="Z162" s="2" t="s">
        <v>221</v>
      </c>
      <c r="AA162" s="2" t="s">
        <v>189</v>
      </c>
      <c r="AB162" s="2" t="s">
        <v>59</v>
      </c>
      <c r="AC162" s="2" t="s">
        <v>660</v>
      </c>
      <c r="AD162" s="2" t="s">
        <v>661</v>
      </c>
      <c r="AE162" s="29" t="str">
        <f>VLOOKUP(F162,[1]List!$I$4:$J$18,2,FALSE)</f>
        <v>保守</v>
      </c>
      <c r="AF162" s="29" t="str">
        <f>VLOOKUP(F162,[1]List!$I$4:$K$18,3,FALSE)</f>
        <v>ISD</v>
      </c>
      <c r="AG162" s="30" t="str">
        <f t="shared" si="4"/>
        <v>保守ISD42186</v>
      </c>
      <c r="AH162" s="29"/>
      <c r="AI162" s="29" t="str">
        <f t="shared" si="5"/>
        <v>00155</v>
      </c>
      <c r="AJ162" s="29"/>
    </row>
    <row r="163" spans="1:36" ht="24" hidden="1">
      <c r="B163" s="21" t="s">
        <v>662</v>
      </c>
      <c r="C163" s="21" t="s">
        <v>73</v>
      </c>
      <c r="D163" s="23" t="s">
        <v>270</v>
      </c>
      <c r="E163" s="23" t="s">
        <v>3</v>
      </c>
      <c r="F163" s="47" t="s">
        <v>75</v>
      </c>
      <c r="G163" s="23" t="s">
        <v>271</v>
      </c>
      <c r="H163" s="23" t="s">
        <v>77</v>
      </c>
      <c r="I163" s="23" t="s">
        <v>59</v>
      </c>
      <c r="J163" s="23" t="s">
        <v>60</v>
      </c>
      <c r="K163" s="21" t="s">
        <v>61</v>
      </c>
      <c r="L163" s="25">
        <v>42195</v>
      </c>
      <c r="M163" s="23" t="s">
        <v>70</v>
      </c>
      <c r="N163" s="25">
        <v>42198</v>
      </c>
      <c r="O163" s="23" t="s">
        <v>82</v>
      </c>
      <c r="P163" s="26">
        <v>42195.460416666669</v>
      </c>
      <c r="Q163" s="26">
        <v>42195.543749999997</v>
      </c>
      <c r="R163" s="26">
        <v>42195.533333333333</v>
      </c>
      <c r="S163" s="23" t="s">
        <v>71</v>
      </c>
      <c r="T163" s="26">
        <v>42209.356944444444</v>
      </c>
      <c r="U163" s="26">
        <v>42209.598611111112</v>
      </c>
      <c r="V163" s="23"/>
      <c r="W163" s="27">
        <v>42186</v>
      </c>
      <c r="X163" s="27">
        <v>42186</v>
      </c>
      <c r="Z163" s="2" t="s">
        <v>221</v>
      </c>
      <c r="AA163" s="2" t="s">
        <v>189</v>
      </c>
      <c r="AB163" s="2" t="s">
        <v>59</v>
      </c>
      <c r="AC163" s="2" t="s">
        <v>663</v>
      </c>
      <c r="AD163" s="2" t="s">
        <v>312</v>
      </c>
      <c r="AE163" s="29" t="str">
        <f>VLOOKUP(F163,[1]List!$I$4:$J$18,2,FALSE)</f>
        <v>運用</v>
      </c>
      <c r="AF163" s="29" t="str">
        <f>VLOOKUP(F163,[1]List!$I$4:$K$18,3,FALSE)</f>
        <v>TSIS</v>
      </c>
      <c r="AG163" s="30" t="str">
        <f t="shared" si="4"/>
        <v>運用TSIS42186</v>
      </c>
      <c r="AH163" s="29"/>
      <c r="AI163" s="29" t="str">
        <f t="shared" si="5"/>
        <v>00156</v>
      </c>
      <c r="AJ163" s="29"/>
    </row>
    <row r="164" spans="1:36" ht="48" hidden="1">
      <c r="B164" s="21" t="s">
        <v>664</v>
      </c>
      <c r="C164" s="21" t="s">
        <v>85</v>
      </c>
      <c r="D164" s="23" t="s">
        <v>405</v>
      </c>
      <c r="E164" s="23" t="s">
        <v>56</v>
      </c>
      <c r="F164" s="47" t="s">
        <v>345</v>
      </c>
      <c r="G164" s="23" t="s">
        <v>665</v>
      </c>
      <c r="H164" s="47" t="s">
        <v>666</v>
      </c>
      <c r="I164" s="23" t="s">
        <v>59</v>
      </c>
      <c r="J164" s="23" t="s">
        <v>78</v>
      </c>
      <c r="K164" s="21" t="s">
        <v>61</v>
      </c>
      <c r="L164" s="25">
        <v>42198</v>
      </c>
      <c r="M164" s="23" t="s">
        <v>89</v>
      </c>
      <c r="N164" s="25">
        <v>42198</v>
      </c>
      <c r="O164" s="23" t="s">
        <v>82</v>
      </c>
      <c r="P164" s="26">
        <v>42198.738194444442</v>
      </c>
      <c r="Q164" s="26">
        <v>42199.468055555553</v>
      </c>
      <c r="R164" s="26">
        <v>42199.458333333336</v>
      </c>
      <c r="S164" s="23" t="s">
        <v>95</v>
      </c>
      <c r="T164" s="26">
        <v>42199.458333333336</v>
      </c>
      <c r="U164" s="26">
        <v>42199.571527777778</v>
      </c>
      <c r="V164" s="23"/>
      <c r="W164" s="27">
        <v>42186</v>
      </c>
      <c r="X164" s="27">
        <v>42186</v>
      </c>
      <c r="Z164" s="2" t="s">
        <v>221</v>
      </c>
      <c r="AA164" s="2" t="s">
        <v>348</v>
      </c>
      <c r="AB164" s="2" t="s">
        <v>59</v>
      </c>
      <c r="AC164" s="2" t="s">
        <v>667</v>
      </c>
      <c r="AD164" s="2" t="s">
        <v>668</v>
      </c>
      <c r="AE164" s="29" t="str">
        <f>VLOOKUP(F164,[1]List!$I$4:$J$18,2,FALSE)</f>
        <v>運用</v>
      </c>
      <c r="AF164" s="29" t="str">
        <f>VLOOKUP(F164,[1]List!$I$4:$K$18,3,FALSE)</f>
        <v>ISD</v>
      </c>
      <c r="AG164" s="30" t="str">
        <f t="shared" si="4"/>
        <v>運用ISD42186</v>
      </c>
      <c r="AI164" s="29" t="str">
        <f t="shared" si="5"/>
        <v>00157</v>
      </c>
      <c r="AJ164" s="29"/>
    </row>
    <row r="165" spans="1:36" hidden="1">
      <c r="B165" s="21" t="s">
        <v>669</v>
      </c>
      <c r="C165" s="21" t="s">
        <v>73</v>
      </c>
      <c r="D165" s="23" t="s">
        <v>670</v>
      </c>
      <c r="E165" s="23" t="s">
        <v>56</v>
      </c>
      <c r="F165" s="47" t="s">
        <v>252</v>
      </c>
      <c r="G165" s="23" t="s">
        <v>58</v>
      </c>
      <c r="H165" s="24" t="s">
        <v>58</v>
      </c>
      <c r="I165" s="23" t="s">
        <v>58</v>
      </c>
      <c r="J165" s="23" t="s">
        <v>69</v>
      </c>
      <c r="K165" s="21" t="s">
        <v>61</v>
      </c>
      <c r="L165" s="25">
        <v>42201</v>
      </c>
      <c r="M165" s="23" t="s">
        <v>62</v>
      </c>
      <c r="N165" s="25">
        <v>42201</v>
      </c>
      <c r="O165" s="23" t="s">
        <v>194</v>
      </c>
      <c r="P165" s="26">
        <v>42201.464583333334</v>
      </c>
      <c r="Q165" s="26">
        <v>42201.611805555556</v>
      </c>
      <c r="R165" s="26">
        <v>42208.667361111111</v>
      </c>
      <c r="S165" s="23" t="s">
        <v>83</v>
      </c>
      <c r="T165" s="26">
        <v>42208.667361111111</v>
      </c>
      <c r="U165" s="26">
        <v>42208.667361111111</v>
      </c>
      <c r="V165" s="23"/>
      <c r="W165" s="27">
        <v>42186</v>
      </c>
      <c r="X165" s="27">
        <v>42186</v>
      </c>
      <c r="Z165" s="2" t="s">
        <v>59</v>
      </c>
      <c r="AA165" s="2" t="s">
        <v>59</v>
      </c>
      <c r="AB165" s="2" t="s">
        <v>59</v>
      </c>
      <c r="AC165" s="2" t="s">
        <v>507</v>
      </c>
      <c r="AD165" s="2" t="s">
        <v>59</v>
      </c>
      <c r="AE165" s="29" t="str">
        <f>VLOOKUP(F165,[1]List!$I$4:$J$18,2,FALSE)</f>
        <v>運用</v>
      </c>
      <c r="AF165" s="29" t="str">
        <f>VLOOKUP(F165,[1]List!$I$4:$K$18,3,FALSE)</f>
        <v>ISD</v>
      </c>
      <c r="AG165" s="30" t="str">
        <f t="shared" si="4"/>
        <v>運用ISD42186</v>
      </c>
      <c r="AH165" s="29"/>
      <c r="AI165" s="29" t="str">
        <f t="shared" si="5"/>
        <v>00159</v>
      </c>
      <c r="AJ165" s="29"/>
    </row>
    <row r="166" spans="1:36" ht="48" hidden="1">
      <c r="B166" s="21" t="s">
        <v>671</v>
      </c>
      <c r="C166" s="21" t="s">
        <v>85</v>
      </c>
      <c r="D166" s="23" t="s">
        <v>405</v>
      </c>
      <c r="E166" s="23" t="s">
        <v>3</v>
      </c>
      <c r="F166" s="47" t="s">
        <v>345</v>
      </c>
      <c r="G166" s="23" t="s">
        <v>665</v>
      </c>
      <c r="H166" s="47" t="s">
        <v>666</v>
      </c>
      <c r="I166" s="23" t="s">
        <v>59</v>
      </c>
      <c r="J166" s="23" t="s">
        <v>78</v>
      </c>
      <c r="K166" s="21" t="s">
        <v>61</v>
      </c>
      <c r="L166" s="25">
        <v>42202</v>
      </c>
      <c r="M166" s="23" t="s">
        <v>89</v>
      </c>
      <c r="N166" s="25">
        <v>42202</v>
      </c>
      <c r="O166" s="23" t="s">
        <v>194</v>
      </c>
      <c r="P166" s="26">
        <v>42202.731249999997</v>
      </c>
      <c r="Q166" s="26">
        <v>42201.923611111109</v>
      </c>
      <c r="R166" s="26">
        <v>42208.347222222219</v>
      </c>
      <c r="S166" s="23" t="s">
        <v>90</v>
      </c>
      <c r="T166" s="26">
        <v>42208.347222222219</v>
      </c>
      <c r="U166" s="26">
        <v>42208.370138888888</v>
      </c>
      <c r="V166" s="23"/>
      <c r="W166" s="27">
        <v>42186</v>
      </c>
      <c r="X166" s="27">
        <v>42186</v>
      </c>
      <c r="Z166" s="2" t="s">
        <v>221</v>
      </c>
      <c r="AA166" s="2" t="s">
        <v>348</v>
      </c>
      <c r="AB166" s="2" t="s">
        <v>59</v>
      </c>
      <c r="AC166" s="2" t="s">
        <v>672</v>
      </c>
      <c r="AD166" s="2" t="s">
        <v>673</v>
      </c>
      <c r="AE166" s="29" t="str">
        <f>VLOOKUP(F166,[1]List!$I$4:$J$18,2,FALSE)</f>
        <v>運用</v>
      </c>
      <c r="AF166" s="29" t="str">
        <f>VLOOKUP(F166,[1]List!$I$4:$K$18,3,FALSE)</f>
        <v>ISD</v>
      </c>
      <c r="AG166" s="30" t="str">
        <f t="shared" si="4"/>
        <v>運用ISD42186</v>
      </c>
      <c r="AI166" s="29" t="str">
        <f t="shared" si="5"/>
        <v>00161</v>
      </c>
      <c r="AJ166" s="29"/>
    </row>
    <row r="167" spans="1:36" hidden="1">
      <c r="A167" s="33"/>
      <c r="B167" s="21" t="s">
        <v>674</v>
      </c>
      <c r="C167" s="21" t="s">
        <v>73</v>
      </c>
      <c r="D167" s="23" t="s">
        <v>675</v>
      </c>
      <c r="E167" s="23" t="s">
        <v>3</v>
      </c>
      <c r="F167" s="47" t="s">
        <v>252</v>
      </c>
      <c r="G167" s="23" t="s">
        <v>58</v>
      </c>
      <c r="H167" s="24" t="s">
        <v>58</v>
      </c>
      <c r="I167" s="23" t="s">
        <v>58</v>
      </c>
      <c r="J167" s="23" t="s">
        <v>69</v>
      </c>
      <c r="K167" s="21" t="s">
        <v>61</v>
      </c>
      <c r="L167" s="25">
        <v>42207</v>
      </c>
      <c r="M167" s="23" t="s">
        <v>70</v>
      </c>
      <c r="N167" s="25">
        <v>42208</v>
      </c>
      <c r="O167" s="23" t="s">
        <v>63</v>
      </c>
      <c r="P167" s="26">
        <v>42207.693749999999</v>
      </c>
      <c r="Q167" s="26">
        <v>42208.47152777778</v>
      </c>
      <c r="R167" s="26">
        <v>42209.59375</v>
      </c>
      <c r="S167" s="23" t="s">
        <v>83</v>
      </c>
      <c r="T167" s="26">
        <v>42209.59375</v>
      </c>
      <c r="U167" s="26">
        <v>42209.64166666667</v>
      </c>
      <c r="V167" s="23"/>
      <c r="W167" s="27">
        <v>42186</v>
      </c>
      <c r="X167" s="27">
        <v>42186</v>
      </c>
      <c r="Z167" s="2" t="s">
        <v>59</v>
      </c>
      <c r="AA167" s="2" t="s">
        <v>59</v>
      </c>
      <c r="AB167" s="2" t="s">
        <v>59</v>
      </c>
      <c r="AC167" s="2" t="s">
        <v>507</v>
      </c>
      <c r="AD167" s="2" t="s">
        <v>59</v>
      </c>
      <c r="AE167" s="29" t="str">
        <f>VLOOKUP(F167,[1]List!$I$4:$J$18,2,FALSE)</f>
        <v>運用</v>
      </c>
      <c r="AF167" s="29" t="str">
        <f>VLOOKUP(F167,[1]List!$I$4:$K$18,3,FALSE)</f>
        <v>ISD</v>
      </c>
      <c r="AG167" s="30" t="str">
        <f t="shared" si="4"/>
        <v>運用ISD42186</v>
      </c>
      <c r="AH167" s="29"/>
      <c r="AI167" s="29" t="str">
        <f t="shared" si="5"/>
        <v>00162</v>
      </c>
      <c r="AJ167" s="29"/>
    </row>
    <row r="168" spans="1:36" hidden="1">
      <c r="B168" s="21" t="s">
        <v>676</v>
      </c>
      <c r="C168" s="21" t="s">
        <v>154</v>
      </c>
      <c r="D168" s="23" t="s">
        <v>677</v>
      </c>
      <c r="E168" s="23" t="s">
        <v>56</v>
      </c>
      <c r="F168" s="47" t="s">
        <v>140</v>
      </c>
      <c r="G168" s="23" t="s">
        <v>58</v>
      </c>
      <c r="H168" s="24" t="s">
        <v>58</v>
      </c>
      <c r="I168" s="23" t="s">
        <v>59</v>
      </c>
      <c r="J168" s="23" t="s">
        <v>60</v>
      </c>
      <c r="K168" s="21" t="s">
        <v>61</v>
      </c>
      <c r="L168" s="25">
        <v>42208</v>
      </c>
      <c r="M168" s="23" t="s">
        <v>89</v>
      </c>
      <c r="N168" s="25">
        <v>42209</v>
      </c>
      <c r="O168" s="23" t="s">
        <v>63</v>
      </c>
      <c r="P168" s="26">
        <v>42209.765972222223</v>
      </c>
      <c r="Q168" s="26">
        <v>42209.847916666666</v>
      </c>
      <c r="R168" s="26">
        <v>42212.589583333334</v>
      </c>
      <c r="S168" s="23" t="s">
        <v>95</v>
      </c>
      <c r="T168" s="26">
        <v>42213.684027777781</v>
      </c>
      <c r="U168" s="26">
        <v>42214.571527777778</v>
      </c>
      <c r="V168" s="23"/>
      <c r="W168" s="27">
        <v>42186</v>
      </c>
      <c r="X168" s="27">
        <v>42186</v>
      </c>
      <c r="Z168" s="2" t="s">
        <v>221</v>
      </c>
      <c r="AA168" s="2" t="s">
        <v>189</v>
      </c>
      <c r="AB168" s="2" t="s">
        <v>59</v>
      </c>
      <c r="AC168" s="2" t="s">
        <v>678</v>
      </c>
      <c r="AD168" s="2" t="s">
        <v>679</v>
      </c>
      <c r="AE168" s="29" t="str">
        <f>VLOOKUP(F168,[1]List!$I$4:$J$18,2,FALSE)</f>
        <v>運用</v>
      </c>
      <c r="AF168" s="29" t="str">
        <f>VLOOKUP(F168,[1]List!$I$4:$K$18,3,FALSE)</f>
        <v>TSIS</v>
      </c>
      <c r="AG168" s="30" t="str">
        <f t="shared" si="4"/>
        <v>運用TSIS42186</v>
      </c>
      <c r="AH168" s="29"/>
      <c r="AI168" s="29" t="str">
        <f t="shared" si="5"/>
        <v>00163</v>
      </c>
      <c r="AJ168" s="29"/>
    </row>
    <row r="169" spans="1:36" hidden="1">
      <c r="B169" s="21" t="s">
        <v>680</v>
      </c>
      <c r="C169" s="21" t="s">
        <v>73</v>
      </c>
      <c r="D169" s="23" t="s">
        <v>681</v>
      </c>
      <c r="E169" s="23" t="s">
        <v>56</v>
      </c>
      <c r="F169" s="47" t="s">
        <v>140</v>
      </c>
      <c r="G169" s="23" t="s">
        <v>58</v>
      </c>
      <c r="H169" s="24" t="s">
        <v>58</v>
      </c>
      <c r="I169" s="23" t="s">
        <v>59</v>
      </c>
      <c r="J169" s="23" t="s">
        <v>60</v>
      </c>
      <c r="K169" s="21" t="s">
        <v>61</v>
      </c>
      <c r="L169" s="25">
        <v>42209</v>
      </c>
      <c r="M169" s="23" t="s">
        <v>62</v>
      </c>
      <c r="N169" s="25">
        <v>42209</v>
      </c>
      <c r="O169" s="23" t="s">
        <v>63</v>
      </c>
      <c r="P169" s="26">
        <v>42209.486805555556</v>
      </c>
      <c r="Q169" s="26">
        <v>42209.499305555553</v>
      </c>
      <c r="R169" s="26">
        <v>42209.597916666666</v>
      </c>
      <c r="S169" s="23" t="s">
        <v>71</v>
      </c>
      <c r="T169" s="26">
        <v>42212.447222222225</v>
      </c>
      <c r="U169" s="26">
        <v>42209.570833333331</v>
      </c>
      <c r="V169" s="23"/>
      <c r="W169" s="27">
        <v>42186</v>
      </c>
      <c r="X169" s="27">
        <v>42186</v>
      </c>
      <c r="Z169" s="2" t="s">
        <v>221</v>
      </c>
      <c r="AA169" s="2" t="s">
        <v>189</v>
      </c>
      <c r="AB169" s="2" t="s">
        <v>59</v>
      </c>
      <c r="AC169" s="2" t="s">
        <v>682</v>
      </c>
      <c r="AD169" s="2" t="s">
        <v>683</v>
      </c>
      <c r="AE169" s="29" t="str">
        <f>VLOOKUP(F169,[1]List!$I$4:$J$18,2,FALSE)</f>
        <v>運用</v>
      </c>
      <c r="AF169" s="29" t="str">
        <f>VLOOKUP(F169,[1]List!$I$4:$K$18,3,FALSE)</f>
        <v>TSIS</v>
      </c>
      <c r="AG169" s="30" t="str">
        <f t="shared" si="4"/>
        <v>運用TSIS42186</v>
      </c>
      <c r="AH169" s="29"/>
      <c r="AI169" s="29" t="str">
        <f t="shared" si="5"/>
        <v>00165</v>
      </c>
      <c r="AJ169" s="29"/>
    </row>
    <row r="170" spans="1:36">
      <c r="B170" s="21" t="s">
        <v>684</v>
      </c>
      <c r="C170" s="21" t="s">
        <v>283</v>
      </c>
      <c r="D170" s="23" t="s">
        <v>685</v>
      </c>
      <c r="E170" s="23" t="s">
        <v>56</v>
      </c>
      <c r="F170" s="47" t="s">
        <v>345</v>
      </c>
      <c r="G170" s="23" t="s">
        <v>686</v>
      </c>
      <c r="H170" s="47"/>
      <c r="I170" s="23" t="s">
        <v>59</v>
      </c>
      <c r="J170" s="23" t="s">
        <v>60</v>
      </c>
      <c r="K170" s="21" t="s">
        <v>61</v>
      </c>
      <c r="L170" s="25">
        <v>42212</v>
      </c>
      <c r="M170" s="23" t="s">
        <v>134</v>
      </c>
      <c r="N170" s="25">
        <v>42199</v>
      </c>
      <c r="O170" s="23" t="s">
        <v>194</v>
      </c>
      <c r="P170" s="26">
        <v>42209.479861111111</v>
      </c>
      <c r="Q170" s="26">
        <v>42209.487500000003</v>
      </c>
      <c r="R170" s="26">
        <v>42212.606944444444</v>
      </c>
      <c r="S170" s="23" t="s">
        <v>110</v>
      </c>
      <c r="T170" s="26">
        <v>42213.446527777778</v>
      </c>
      <c r="U170" s="26">
        <v>42213.640277777777</v>
      </c>
      <c r="V170" s="23"/>
      <c r="W170" s="27">
        <v>42186</v>
      </c>
      <c r="X170" s="27">
        <v>42186</v>
      </c>
      <c r="Z170" s="2" t="s">
        <v>221</v>
      </c>
      <c r="AA170" s="2" t="s">
        <v>348</v>
      </c>
      <c r="AB170" s="2" t="s">
        <v>59</v>
      </c>
      <c r="AC170" s="2" t="s">
        <v>687</v>
      </c>
      <c r="AD170" s="2" t="s">
        <v>688</v>
      </c>
      <c r="AE170" s="29" t="str">
        <f>VLOOKUP(F170,[1]List!$I$4:$J$18,2,FALSE)</f>
        <v>運用</v>
      </c>
      <c r="AF170" s="29" t="str">
        <f>VLOOKUP(F170,[1]List!$I$4:$K$18,3,FALSE)</f>
        <v>ISD</v>
      </c>
      <c r="AG170" s="30" t="str">
        <f t="shared" si="4"/>
        <v>運用ISD42186</v>
      </c>
      <c r="AI170" s="29" t="str">
        <f t="shared" si="5"/>
        <v>00169</v>
      </c>
      <c r="AJ170" s="29"/>
    </row>
    <row r="171" spans="1:36" ht="24" hidden="1">
      <c r="B171" s="21" t="s">
        <v>689</v>
      </c>
      <c r="C171" s="21" t="s">
        <v>85</v>
      </c>
      <c r="D171" s="23" t="s">
        <v>690</v>
      </c>
      <c r="E171" s="23" t="s">
        <v>3</v>
      </c>
      <c r="F171" s="47" t="s">
        <v>144</v>
      </c>
      <c r="G171" s="23" t="s">
        <v>691</v>
      </c>
      <c r="H171" s="47"/>
      <c r="I171" s="23" t="s">
        <v>59</v>
      </c>
      <c r="J171" s="23" t="s">
        <v>60</v>
      </c>
      <c r="K171" s="21" t="s">
        <v>61</v>
      </c>
      <c r="L171" s="25">
        <v>42213</v>
      </c>
      <c r="M171" s="23" t="s">
        <v>94</v>
      </c>
      <c r="N171" s="25">
        <v>42215</v>
      </c>
      <c r="O171" s="23" t="s">
        <v>194</v>
      </c>
      <c r="P171" s="26">
        <v>42213.730555555558</v>
      </c>
      <c r="Q171" s="26">
        <v>42213.743055555555</v>
      </c>
      <c r="R171" s="26">
        <v>42214.616666666669</v>
      </c>
      <c r="S171" s="23" t="s">
        <v>90</v>
      </c>
      <c r="T171" s="26">
        <v>42215.688888888886</v>
      </c>
      <c r="U171" s="26">
        <v>42216.441666666666</v>
      </c>
      <c r="V171" s="23"/>
      <c r="W171" s="27">
        <v>42186</v>
      </c>
      <c r="X171" s="27">
        <v>42186</v>
      </c>
      <c r="Z171" s="2" t="s">
        <v>221</v>
      </c>
      <c r="AA171" s="2" t="s">
        <v>189</v>
      </c>
      <c r="AB171" s="2" t="s">
        <v>59</v>
      </c>
      <c r="AC171" s="2" t="s">
        <v>692</v>
      </c>
      <c r="AD171" s="2" t="s">
        <v>693</v>
      </c>
      <c r="AE171" s="29" t="str">
        <f>VLOOKUP(F171,[1]List!$I$4:$J$18,2,FALSE)</f>
        <v>運用</v>
      </c>
      <c r="AF171" s="29" t="str">
        <f>VLOOKUP(F171,[1]List!$I$4:$K$18,3,FALSE)</f>
        <v>TSIS</v>
      </c>
      <c r="AG171" s="30" t="str">
        <f t="shared" si="4"/>
        <v>運用TSIS42186</v>
      </c>
      <c r="AH171" s="29"/>
      <c r="AI171" s="29" t="str">
        <f t="shared" si="5"/>
        <v>00170</v>
      </c>
      <c r="AJ171" s="29"/>
    </row>
    <row r="172" spans="1:36" hidden="1">
      <c r="B172" s="21" t="s">
        <v>694</v>
      </c>
      <c r="C172" s="21" t="s">
        <v>85</v>
      </c>
      <c r="D172" s="23" t="s">
        <v>695</v>
      </c>
      <c r="E172" s="23" t="s">
        <v>3</v>
      </c>
      <c r="F172" s="47" t="s">
        <v>98</v>
      </c>
      <c r="G172" s="23"/>
      <c r="H172" s="47"/>
      <c r="I172" s="23" t="s">
        <v>58</v>
      </c>
      <c r="J172" s="23" t="s">
        <v>78</v>
      </c>
      <c r="K172" s="21" t="s">
        <v>61</v>
      </c>
      <c r="L172" s="25">
        <v>42215</v>
      </c>
      <c r="M172" s="23" t="s">
        <v>63</v>
      </c>
      <c r="N172" s="25">
        <v>42215</v>
      </c>
      <c r="O172" s="23" t="s">
        <v>82</v>
      </c>
      <c r="P172" s="26">
        <v>42215.597222222219</v>
      </c>
      <c r="Q172" s="26">
        <v>42215.597222222219</v>
      </c>
      <c r="R172" s="26">
        <v>42215.597222222219</v>
      </c>
      <c r="S172" s="23" t="s">
        <v>90</v>
      </c>
      <c r="T172" s="26">
        <v>42215.797222222223</v>
      </c>
      <c r="U172" s="26">
        <v>42216.413194444445</v>
      </c>
      <c r="V172" s="23"/>
      <c r="W172" s="27">
        <v>42186</v>
      </c>
      <c r="X172" s="27">
        <v>42186</v>
      </c>
      <c r="Z172" s="2" t="s">
        <v>221</v>
      </c>
      <c r="AA172" s="2" t="s">
        <v>189</v>
      </c>
      <c r="AB172" s="2" t="s">
        <v>59</v>
      </c>
      <c r="AC172" s="2" t="s">
        <v>696</v>
      </c>
      <c r="AD172" s="2" t="s">
        <v>697</v>
      </c>
      <c r="AE172" s="29" t="str">
        <f>VLOOKUP(F172,[1]List!$I$4:$J$18,2,FALSE)</f>
        <v>運用</v>
      </c>
      <c r="AF172" s="29" t="str">
        <f>VLOOKUP(F172,[1]List!$I$4:$K$18,3,FALSE)</f>
        <v>TSIS</v>
      </c>
      <c r="AG172" s="30" t="str">
        <f t="shared" si="4"/>
        <v>運用TSIS42186</v>
      </c>
      <c r="AH172" s="29"/>
      <c r="AI172" s="29" t="str">
        <f t="shared" si="5"/>
        <v>00173</v>
      </c>
      <c r="AJ172" s="29"/>
    </row>
    <row r="173" spans="1:36" hidden="1">
      <c r="B173" s="21" t="s">
        <v>698</v>
      </c>
      <c r="C173" s="21" t="s">
        <v>108</v>
      </c>
      <c r="D173" s="23" t="s">
        <v>699</v>
      </c>
      <c r="E173" s="23" t="s">
        <v>3</v>
      </c>
      <c r="F173" s="47" t="s">
        <v>117</v>
      </c>
      <c r="G173" s="23" t="s">
        <v>58</v>
      </c>
      <c r="H173" s="24" t="s">
        <v>58</v>
      </c>
      <c r="I173" s="23"/>
      <c r="J173" s="23" t="s">
        <v>78</v>
      </c>
      <c r="K173" s="21" t="s">
        <v>61</v>
      </c>
      <c r="L173" s="25">
        <v>42199</v>
      </c>
      <c r="M173" s="23" t="s">
        <v>63</v>
      </c>
      <c r="N173" s="25">
        <v>42200</v>
      </c>
      <c r="O173" s="23" t="s">
        <v>82</v>
      </c>
      <c r="P173" s="26">
        <v>42199.488888888889</v>
      </c>
      <c r="Q173" s="26">
        <v>42199.488888888889</v>
      </c>
      <c r="R173" s="26">
        <v>42199.488888888889</v>
      </c>
      <c r="S173" s="23" t="s">
        <v>220</v>
      </c>
      <c r="T173" s="26">
        <v>42220.809027777781</v>
      </c>
      <c r="U173" s="26">
        <v>42222.553472222222</v>
      </c>
      <c r="V173" s="23"/>
      <c r="W173" s="27">
        <v>42186</v>
      </c>
      <c r="X173" s="27">
        <v>42217</v>
      </c>
      <c r="Z173" s="2" t="s">
        <v>221</v>
      </c>
      <c r="AA173" s="2" t="s">
        <v>189</v>
      </c>
      <c r="AB173" s="2" t="s">
        <v>59</v>
      </c>
      <c r="AC173" s="2" t="s">
        <v>700</v>
      </c>
      <c r="AD173" s="2" t="s">
        <v>701</v>
      </c>
      <c r="AE173" s="29" t="str">
        <f>VLOOKUP(F173,[1]List!$I$4:$J$18,2,FALSE)</f>
        <v>保守</v>
      </c>
      <c r="AF173" s="29" t="str">
        <f>VLOOKUP(F173,[1]List!$I$4:$K$18,3,FALSE)</f>
        <v>TSIS</v>
      </c>
      <c r="AG173" s="30" t="str">
        <f t="shared" si="4"/>
        <v>保守TSIS42186</v>
      </c>
      <c r="AH173" s="29"/>
      <c r="AI173" s="29" t="str">
        <f t="shared" si="5"/>
        <v>00158</v>
      </c>
      <c r="AJ173" s="29"/>
    </row>
    <row r="174" spans="1:36" ht="36" hidden="1">
      <c r="B174" s="21" t="s">
        <v>702</v>
      </c>
      <c r="C174" s="21" t="s">
        <v>85</v>
      </c>
      <c r="D174" s="23" t="s">
        <v>703</v>
      </c>
      <c r="E174" s="23" t="s">
        <v>3</v>
      </c>
      <c r="F174" s="47" t="s">
        <v>345</v>
      </c>
      <c r="G174" s="23" t="s">
        <v>704</v>
      </c>
      <c r="H174" s="47"/>
      <c r="I174" s="23" t="s">
        <v>59</v>
      </c>
      <c r="J174" s="23" t="s">
        <v>60</v>
      </c>
      <c r="K174" s="21" t="s">
        <v>61</v>
      </c>
      <c r="L174" s="25">
        <v>42201</v>
      </c>
      <c r="M174" s="23" t="s">
        <v>89</v>
      </c>
      <c r="N174" s="25">
        <v>42201</v>
      </c>
      <c r="O174" s="23" t="s">
        <v>194</v>
      </c>
      <c r="P174" s="26">
        <v>42201.538888888892</v>
      </c>
      <c r="Q174" s="26">
        <v>42201.661805555559</v>
      </c>
      <c r="R174" s="26">
        <v>42178.350694444445</v>
      </c>
      <c r="S174" s="23" t="s">
        <v>90</v>
      </c>
      <c r="T174" s="26">
        <v>42219.382638888892</v>
      </c>
      <c r="U174" s="26">
        <v>42219.469444444447</v>
      </c>
      <c r="V174" s="23"/>
      <c r="W174" s="27">
        <v>42186</v>
      </c>
      <c r="X174" s="27">
        <v>42217</v>
      </c>
      <c r="Z174" s="2" t="s">
        <v>221</v>
      </c>
      <c r="AA174" s="2" t="s">
        <v>348</v>
      </c>
      <c r="AB174" s="2" t="s">
        <v>59</v>
      </c>
      <c r="AC174" s="2" t="s">
        <v>705</v>
      </c>
      <c r="AD174" s="2" t="s">
        <v>706</v>
      </c>
      <c r="AE174" s="29" t="str">
        <f>VLOOKUP(F174,[1]List!$I$4:$J$18,2,FALSE)</f>
        <v>運用</v>
      </c>
      <c r="AF174" s="29" t="str">
        <f>VLOOKUP(F174,[1]List!$I$4:$K$18,3,FALSE)</f>
        <v>ISD</v>
      </c>
      <c r="AG174" s="30" t="str">
        <f t="shared" si="4"/>
        <v>運用ISD42186</v>
      </c>
      <c r="AI174" s="29" t="str">
        <f t="shared" si="5"/>
        <v>00160</v>
      </c>
      <c r="AJ174" s="29"/>
    </row>
    <row r="175" spans="1:36" ht="24" hidden="1">
      <c r="B175" s="21" t="s">
        <v>707</v>
      </c>
      <c r="C175" s="21" t="s">
        <v>85</v>
      </c>
      <c r="D175" s="23" t="s">
        <v>708</v>
      </c>
      <c r="E175" s="23" t="s">
        <v>56</v>
      </c>
      <c r="F175" s="47" t="s">
        <v>607</v>
      </c>
      <c r="G175" s="23" t="s">
        <v>58</v>
      </c>
      <c r="H175" s="24" t="s">
        <v>58</v>
      </c>
      <c r="I175" s="23" t="s">
        <v>113</v>
      </c>
      <c r="J175" s="23" t="s">
        <v>78</v>
      </c>
      <c r="K175" s="21" t="s">
        <v>61</v>
      </c>
      <c r="L175" s="25">
        <v>42208</v>
      </c>
      <c r="M175" s="23" t="s">
        <v>63</v>
      </c>
      <c r="N175" s="25">
        <v>42208</v>
      </c>
      <c r="O175" s="23" t="s">
        <v>82</v>
      </c>
      <c r="P175" s="26">
        <v>42213.558333333334</v>
      </c>
      <c r="Q175" s="26">
        <v>42213.558333333334</v>
      </c>
      <c r="R175" s="26">
        <v>42214.693055555559</v>
      </c>
      <c r="S175" s="23" t="s">
        <v>90</v>
      </c>
      <c r="T175" s="26">
        <v>42221.460416666669</v>
      </c>
      <c r="U175" s="26">
        <v>42221.501388888886</v>
      </c>
      <c r="V175" s="23"/>
      <c r="W175" s="27">
        <v>42186</v>
      </c>
      <c r="X175" s="27">
        <v>42217</v>
      </c>
      <c r="Z175" s="2" t="s">
        <v>221</v>
      </c>
      <c r="AA175" s="2" t="s">
        <v>348</v>
      </c>
      <c r="AB175" s="2" t="s">
        <v>59</v>
      </c>
      <c r="AC175" s="2" t="s">
        <v>709</v>
      </c>
      <c r="AD175" s="2" t="s">
        <v>710</v>
      </c>
      <c r="AE175" s="29" t="str">
        <f>VLOOKUP(F175,[1]List!$I$4:$J$18,2,FALSE)</f>
        <v>運用</v>
      </c>
      <c r="AF175" s="29" t="str">
        <f>VLOOKUP(F175,[1]List!$I$4:$K$18,3,FALSE)</f>
        <v>TSIS</v>
      </c>
      <c r="AG175" s="30" t="str">
        <f t="shared" si="4"/>
        <v>運用TSIS42186</v>
      </c>
      <c r="AI175" s="29" t="str">
        <f t="shared" si="5"/>
        <v>00164</v>
      </c>
      <c r="AJ175" s="29"/>
    </row>
    <row r="176" spans="1:36" hidden="1">
      <c r="B176" s="21" t="s">
        <v>711</v>
      </c>
      <c r="C176" s="21" t="s">
        <v>85</v>
      </c>
      <c r="D176" s="23" t="s">
        <v>712</v>
      </c>
      <c r="E176" s="23" t="s">
        <v>3</v>
      </c>
      <c r="F176" s="47" t="s">
        <v>117</v>
      </c>
      <c r="G176" s="23" t="s">
        <v>58</v>
      </c>
      <c r="H176" s="24" t="s">
        <v>58</v>
      </c>
      <c r="I176" s="23"/>
      <c r="J176" s="23" t="s">
        <v>69</v>
      </c>
      <c r="K176" s="21" t="s">
        <v>61</v>
      </c>
      <c r="L176" s="25">
        <v>42212</v>
      </c>
      <c r="M176" s="23" t="s">
        <v>63</v>
      </c>
      <c r="N176" s="25">
        <v>42227</v>
      </c>
      <c r="O176" s="23" t="s">
        <v>82</v>
      </c>
      <c r="P176" s="26">
        <v>42213.472222222219</v>
      </c>
      <c r="Q176" s="26">
        <v>42213.472222222219</v>
      </c>
      <c r="R176" s="26">
        <v>42213.472222222219</v>
      </c>
      <c r="S176" s="23" t="s">
        <v>90</v>
      </c>
      <c r="T176" s="26">
        <v>42244.522916666669</v>
      </c>
      <c r="U176" s="26">
        <v>42244.643055555556</v>
      </c>
      <c r="V176" s="23"/>
      <c r="W176" s="27">
        <v>42186</v>
      </c>
      <c r="X176" s="27">
        <v>42217</v>
      </c>
      <c r="Z176" s="2" t="s">
        <v>221</v>
      </c>
      <c r="AA176" s="2" t="s">
        <v>189</v>
      </c>
      <c r="AB176" s="2" t="s">
        <v>59</v>
      </c>
      <c r="AC176" s="2" t="s">
        <v>713</v>
      </c>
      <c r="AD176" s="2" t="s">
        <v>714</v>
      </c>
      <c r="AE176" s="29" t="str">
        <f>VLOOKUP(F176,[1]List!$I$4:$J$18,2,FALSE)</f>
        <v>保守</v>
      </c>
      <c r="AF176" s="29" t="str">
        <f>VLOOKUP(F176,[1]List!$I$4:$K$18,3,FALSE)</f>
        <v>TSIS</v>
      </c>
      <c r="AG176" s="30" t="str">
        <f t="shared" si="4"/>
        <v>保守TSIS42186</v>
      </c>
      <c r="AH176" s="29"/>
      <c r="AI176" s="29" t="str">
        <f t="shared" si="5"/>
        <v>00166</v>
      </c>
      <c r="AJ176" s="29"/>
    </row>
    <row r="177" spans="2:36" hidden="1">
      <c r="B177" s="21" t="s">
        <v>715</v>
      </c>
      <c r="C177" s="21" t="s">
        <v>108</v>
      </c>
      <c r="D177" s="23" t="s">
        <v>716</v>
      </c>
      <c r="E177" s="23" t="s">
        <v>56</v>
      </c>
      <c r="F177" s="47" t="s">
        <v>67</v>
      </c>
      <c r="G177" s="23" t="s">
        <v>58</v>
      </c>
      <c r="H177" s="24" t="s">
        <v>58</v>
      </c>
      <c r="I177" s="23" t="s">
        <v>158</v>
      </c>
      <c r="J177" s="23" t="s">
        <v>60</v>
      </c>
      <c r="K177" s="21" t="s">
        <v>61</v>
      </c>
      <c r="L177" s="25">
        <v>42212</v>
      </c>
      <c r="M177" s="23" t="s">
        <v>89</v>
      </c>
      <c r="N177" s="25">
        <v>42213</v>
      </c>
      <c r="O177" s="23" t="s">
        <v>194</v>
      </c>
      <c r="P177" s="26">
        <v>42209.486805555556</v>
      </c>
      <c r="Q177" s="26">
        <v>42209.630555555559</v>
      </c>
      <c r="R177" s="26">
        <v>42212.677083333336</v>
      </c>
      <c r="S177" s="23" t="s">
        <v>110</v>
      </c>
      <c r="T177" s="26">
        <v>42216.517361111109</v>
      </c>
      <c r="U177" s="26">
        <v>42216.591666666667</v>
      </c>
      <c r="V177" s="23"/>
      <c r="W177" s="27">
        <v>42186</v>
      </c>
      <c r="X177" s="27">
        <v>42217</v>
      </c>
      <c r="Z177" s="2" t="s">
        <v>221</v>
      </c>
      <c r="AA177" s="2" t="s">
        <v>189</v>
      </c>
      <c r="AB177" s="2" t="s">
        <v>59</v>
      </c>
      <c r="AC177" s="2" t="s">
        <v>717</v>
      </c>
      <c r="AD177" s="2" t="s">
        <v>718</v>
      </c>
      <c r="AE177" s="29" t="str">
        <f>VLOOKUP(F177,[1]List!$I$4:$J$18,2,FALSE)</f>
        <v>保守</v>
      </c>
      <c r="AF177" s="29" t="str">
        <f>VLOOKUP(F177,[1]List!$I$4:$K$18,3,FALSE)</f>
        <v>ISD</v>
      </c>
      <c r="AG177" s="30" t="str">
        <f t="shared" si="4"/>
        <v>保守ISD42186</v>
      </c>
      <c r="AH177" s="29"/>
      <c r="AI177" s="29" t="str">
        <f t="shared" si="5"/>
        <v>00168</v>
      </c>
      <c r="AJ177" s="29"/>
    </row>
    <row r="178" spans="2:36" hidden="1">
      <c r="B178" s="21" t="s">
        <v>719</v>
      </c>
      <c r="C178" s="21" t="s">
        <v>73</v>
      </c>
      <c r="D178" s="23" t="s">
        <v>720</v>
      </c>
      <c r="E178" s="23" t="s">
        <v>3</v>
      </c>
      <c r="F178" s="47" t="s">
        <v>87</v>
      </c>
      <c r="G178" s="23" t="s">
        <v>58</v>
      </c>
      <c r="H178" s="24" t="s">
        <v>58</v>
      </c>
      <c r="I178" s="23" t="s">
        <v>88</v>
      </c>
      <c r="J178" s="23" t="s">
        <v>60</v>
      </c>
      <c r="K178" s="21" t="s">
        <v>61</v>
      </c>
      <c r="L178" s="25">
        <v>42214</v>
      </c>
      <c r="M178" s="23" t="s">
        <v>70</v>
      </c>
      <c r="N178" s="25">
        <v>42215</v>
      </c>
      <c r="O178" s="23" t="s">
        <v>194</v>
      </c>
      <c r="P178" s="26">
        <v>42215.303472222222</v>
      </c>
      <c r="Q178" s="26">
        <v>42215.546527777777</v>
      </c>
      <c r="R178" s="26">
        <v>42215.529166666667</v>
      </c>
      <c r="S178" s="23" t="s">
        <v>83</v>
      </c>
      <c r="T178" s="26">
        <v>42219.35</v>
      </c>
      <c r="U178" s="26">
        <v>42220.395833333336</v>
      </c>
      <c r="V178" s="23"/>
      <c r="W178" s="27">
        <v>42186</v>
      </c>
      <c r="X178" s="27">
        <v>42217</v>
      </c>
      <c r="Z178" s="2" t="s">
        <v>221</v>
      </c>
      <c r="AA178" s="2" t="s">
        <v>189</v>
      </c>
      <c r="AB178" s="2" t="s">
        <v>59</v>
      </c>
      <c r="AC178" s="2" t="s">
        <v>721</v>
      </c>
      <c r="AD178" s="2" t="s">
        <v>722</v>
      </c>
      <c r="AE178" s="29" t="str">
        <f>VLOOKUP(F178,[1]List!$I$4:$J$18,2,FALSE)</f>
        <v>保守</v>
      </c>
      <c r="AF178" s="29" t="str">
        <f>VLOOKUP(F178,[1]List!$I$4:$K$18,3,FALSE)</f>
        <v>ISD</v>
      </c>
      <c r="AG178" s="30" t="str">
        <f t="shared" si="4"/>
        <v>保守ISD42186</v>
      </c>
      <c r="AH178" s="29"/>
      <c r="AI178" s="29" t="str">
        <f t="shared" si="5"/>
        <v>00171</v>
      </c>
      <c r="AJ178" s="29"/>
    </row>
    <row r="179" spans="2:36" ht="24" hidden="1">
      <c r="B179" s="21" t="s">
        <v>723</v>
      </c>
      <c r="C179" s="21" t="s">
        <v>73</v>
      </c>
      <c r="D179" s="54" t="s">
        <v>724</v>
      </c>
      <c r="E179" s="23" t="s">
        <v>3</v>
      </c>
      <c r="F179" s="47" t="s">
        <v>75</v>
      </c>
      <c r="G179" s="23" t="s">
        <v>725</v>
      </c>
      <c r="H179" s="23" t="s">
        <v>726</v>
      </c>
      <c r="I179" s="23" t="s">
        <v>59</v>
      </c>
      <c r="J179" s="23" t="s">
        <v>60</v>
      </c>
      <c r="K179" s="21" t="s">
        <v>61</v>
      </c>
      <c r="L179" s="25">
        <v>42214</v>
      </c>
      <c r="M179" s="23" t="s">
        <v>70</v>
      </c>
      <c r="N179" s="25">
        <v>42215</v>
      </c>
      <c r="O179" s="23" t="s">
        <v>194</v>
      </c>
      <c r="P179" s="26">
        <v>42213.657638888886</v>
      </c>
      <c r="Q179" s="26">
        <v>42213.70208333333</v>
      </c>
      <c r="R179" s="26">
        <v>42215.401388888888</v>
      </c>
      <c r="S179" s="23" t="s">
        <v>83</v>
      </c>
      <c r="T179" s="26">
        <v>42216.359027777777</v>
      </c>
      <c r="U179" s="26">
        <v>42219.380555555559</v>
      </c>
      <c r="V179" s="23"/>
      <c r="W179" s="27">
        <v>42186</v>
      </c>
      <c r="X179" s="27">
        <v>42217</v>
      </c>
      <c r="Z179" s="2" t="s">
        <v>221</v>
      </c>
      <c r="AA179" s="2" t="s">
        <v>189</v>
      </c>
      <c r="AB179" s="2" t="s">
        <v>59</v>
      </c>
      <c r="AC179" s="2" t="s">
        <v>727</v>
      </c>
      <c r="AD179" s="2" t="s">
        <v>728</v>
      </c>
      <c r="AE179" s="29" t="str">
        <f>VLOOKUP(F179,[1]List!$I$4:$J$18,2,FALSE)</f>
        <v>運用</v>
      </c>
      <c r="AF179" s="29" t="str">
        <f>VLOOKUP(F179,[1]List!$I$4:$K$18,3,FALSE)</f>
        <v>TSIS</v>
      </c>
      <c r="AG179" s="30" t="str">
        <f t="shared" si="4"/>
        <v>運用TSIS42186</v>
      </c>
      <c r="AH179" s="29"/>
      <c r="AI179" s="29" t="str">
        <f t="shared" si="5"/>
        <v>00172</v>
      </c>
      <c r="AJ179" s="29"/>
    </row>
    <row r="180" spans="2:36" hidden="1">
      <c r="B180" s="21" t="s">
        <v>729</v>
      </c>
      <c r="C180" s="21" t="s">
        <v>85</v>
      </c>
      <c r="D180" s="23" t="s">
        <v>730</v>
      </c>
      <c r="E180" s="23" t="s">
        <v>3</v>
      </c>
      <c r="F180" s="47" t="s">
        <v>98</v>
      </c>
      <c r="G180" s="23"/>
      <c r="H180" s="47"/>
      <c r="I180" s="23" t="s">
        <v>58</v>
      </c>
      <c r="J180" s="23" t="s">
        <v>78</v>
      </c>
      <c r="K180" s="21" t="s">
        <v>61</v>
      </c>
      <c r="L180" s="25">
        <v>42215</v>
      </c>
      <c r="M180" s="23" t="s">
        <v>63</v>
      </c>
      <c r="N180" s="25">
        <v>42215</v>
      </c>
      <c r="O180" s="23" t="s">
        <v>82</v>
      </c>
      <c r="P180" s="26">
        <v>42215</v>
      </c>
      <c r="Q180" s="26">
        <v>42215</v>
      </c>
      <c r="R180" s="26">
        <v>42215</v>
      </c>
      <c r="S180" s="23" t="s">
        <v>90</v>
      </c>
      <c r="T180" s="26">
        <v>42226.665277777778</v>
      </c>
      <c r="U180" s="26">
        <v>42233.390972222223</v>
      </c>
      <c r="V180" s="23"/>
      <c r="W180" s="27">
        <v>42186</v>
      </c>
      <c r="X180" s="27">
        <v>42217</v>
      </c>
      <c r="Z180" s="2" t="s">
        <v>221</v>
      </c>
      <c r="AA180" s="2" t="s">
        <v>348</v>
      </c>
      <c r="AB180" s="2" t="s">
        <v>59</v>
      </c>
      <c r="AC180" s="2" t="s">
        <v>731</v>
      </c>
      <c r="AD180" s="2" t="s">
        <v>732</v>
      </c>
      <c r="AE180" s="29" t="str">
        <f>VLOOKUP(F180,[1]List!$I$4:$J$18,2,FALSE)</f>
        <v>運用</v>
      </c>
      <c r="AF180" s="29" t="str">
        <f>VLOOKUP(F180,[1]List!$I$4:$K$18,3,FALSE)</f>
        <v>TSIS</v>
      </c>
      <c r="AG180" s="30" t="str">
        <f t="shared" si="4"/>
        <v>運用TSIS42186</v>
      </c>
      <c r="AI180" s="29" t="str">
        <f t="shared" si="5"/>
        <v>00174</v>
      </c>
      <c r="AJ180" s="29"/>
    </row>
    <row r="181" spans="2:36" ht="24" hidden="1">
      <c r="B181" s="21" t="s">
        <v>733</v>
      </c>
      <c r="C181" s="21" t="s">
        <v>73</v>
      </c>
      <c r="D181" s="23" t="s">
        <v>734</v>
      </c>
      <c r="E181" s="23" t="s">
        <v>3</v>
      </c>
      <c r="F181" s="47" t="s">
        <v>75</v>
      </c>
      <c r="G181" s="23" t="s">
        <v>271</v>
      </c>
      <c r="H181" s="23" t="s">
        <v>77</v>
      </c>
      <c r="I181" s="23" t="s">
        <v>59</v>
      </c>
      <c r="J181" s="23" t="s">
        <v>78</v>
      </c>
      <c r="K181" s="21" t="s">
        <v>61</v>
      </c>
      <c r="L181" s="25">
        <v>42216</v>
      </c>
      <c r="M181" s="23" t="s">
        <v>70</v>
      </c>
      <c r="N181" s="25">
        <v>42216</v>
      </c>
      <c r="O181" s="23" t="s">
        <v>194</v>
      </c>
      <c r="P181" s="26">
        <v>42216.6</v>
      </c>
      <c r="Q181" s="26">
        <v>42216.612500000003</v>
      </c>
      <c r="R181" s="26">
        <v>42219.339583333334</v>
      </c>
      <c r="S181" s="23" t="s">
        <v>83</v>
      </c>
      <c r="T181" s="26">
        <v>42219.339583333334</v>
      </c>
      <c r="U181" s="26">
        <v>42219.385416666664</v>
      </c>
      <c r="V181" s="23"/>
      <c r="W181" s="27">
        <v>42186</v>
      </c>
      <c r="X181" s="27">
        <v>42217</v>
      </c>
      <c r="Z181" s="2" t="s">
        <v>221</v>
      </c>
      <c r="AA181" s="2" t="s">
        <v>348</v>
      </c>
      <c r="AB181" s="2" t="s">
        <v>59</v>
      </c>
      <c r="AC181" s="2" t="s">
        <v>735</v>
      </c>
      <c r="AD181" s="2" t="s">
        <v>736</v>
      </c>
      <c r="AE181" s="29" t="str">
        <f>VLOOKUP(F181,[1]List!$I$4:$J$18,2,FALSE)</f>
        <v>運用</v>
      </c>
      <c r="AF181" s="29" t="str">
        <f>VLOOKUP(F181,[1]List!$I$4:$K$18,3,FALSE)</f>
        <v>TSIS</v>
      </c>
      <c r="AG181" s="30" t="str">
        <f t="shared" si="4"/>
        <v>運用TSIS42186</v>
      </c>
      <c r="AI181" s="29" t="str">
        <f t="shared" si="5"/>
        <v>00175</v>
      </c>
      <c r="AJ181" s="29"/>
    </row>
    <row r="182" spans="2:36" ht="36" hidden="1">
      <c r="B182" s="21" t="s">
        <v>737</v>
      </c>
      <c r="C182" s="21" t="s">
        <v>85</v>
      </c>
      <c r="D182" s="23" t="s">
        <v>738</v>
      </c>
      <c r="E182" s="23" t="s">
        <v>3</v>
      </c>
      <c r="F182" s="47" t="s">
        <v>345</v>
      </c>
      <c r="G182" s="23" t="s">
        <v>739</v>
      </c>
      <c r="H182" s="47"/>
      <c r="I182" s="23" t="s">
        <v>59</v>
      </c>
      <c r="J182" s="23" t="s">
        <v>60</v>
      </c>
      <c r="K182" s="21" t="s">
        <v>61</v>
      </c>
      <c r="L182" s="25">
        <v>42216</v>
      </c>
      <c r="M182" s="23" t="s">
        <v>101</v>
      </c>
      <c r="N182" s="25">
        <v>42216</v>
      </c>
      <c r="O182" s="23" t="s">
        <v>194</v>
      </c>
      <c r="P182" s="26">
        <v>42216.647222222222</v>
      </c>
      <c r="Q182" s="26">
        <v>42216.650694444441</v>
      </c>
      <c r="R182" s="26">
        <v>42219.43472222222</v>
      </c>
      <c r="S182" s="23" t="s">
        <v>90</v>
      </c>
      <c r="T182" s="26">
        <v>42219.43472222222</v>
      </c>
      <c r="U182" s="26">
        <v>42219.60833333333</v>
      </c>
      <c r="V182" s="23"/>
      <c r="W182" s="27">
        <v>42186</v>
      </c>
      <c r="X182" s="27">
        <v>42217</v>
      </c>
      <c r="Z182" s="2" t="s">
        <v>221</v>
      </c>
      <c r="AA182" s="2" t="s">
        <v>348</v>
      </c>
      <c r="AB182" s="2" t="s">
        <v>59</v>
      </c>
      <c r="AC182" s="2" t="s">
        <v>740</v>
      </c>
      <c r="AD182" s="51" t="s">
        <v>741</v>
      </c>
      <c r="AE182" s="29" t="str">
        <f>VLOOKUP(F182,[1]List!$I$4:$J$18,2,FALSE)</f>
        <v>運用</v>
      </c>
      <c r="AF182" s="29" t="str">
        <f>VLOOKUP(F182,[1]List!$I$4:$K$18,3,FALSE)</f>
        <v>ISD</v>
      </c>
      <c r="AG182" s="30" t="str">
        <f t="shared" si="4"/>
        <v>運用ISD42186</v>
      </c>
      <c r="AI182" s="29" t="str">
        <f t="shared" si="5"/>
        <v>00176</v>
      </c>
      <c r="AJ182" s="29"/>
    </row>
    <row r="183" spans="2:36" ht="60" hidden="1">
      <c r="B183" s="21" t="s">
        <v>742</v>
      </c>
      <c r="C183" s="21" t="s">
        <v>108</v>
      </c>
      <c r="D183" s="23" t="s">
        <v>743</v>
      </c>
      <c r="E183" s="23" t="s">
        <v>56</v>
      </c>
      <c r="F183" s="47" t="s">
        <v>345</v>
      </c>
      <c r="G183" s="23" t="s">
        <v>744</v>
      </c>
      <c r="H183" s="47"/>
      <c r="I183" s="23" t="s">
        <v>59</v>
      </c>
      <c r="J183" s="23" t="s">
        <v>60</v>
      </c>
      <c r="K183" s="21" t="s">
        <v>61</v>
      </c>
      <c r="L183" s="25">
        <v>42216</v>
      </c>
      <c r="M183" s="23" t="s">
        <v>101</v>
      </c>
      <c r="N183" s="25">
        <v>42216</v>
      </c>
      <c r="O183" s="23" t="s">
        <v>194</v>
      </c>
      <c r="P183" s="26">
        <v>42216.713194444441</v>
      </c>
      <c r="Q183" s="26">
        <v>42216.838194444441</v>
      </c>
      <c r="R183" s="26">
        <v>42216.852083333331</v>
      </c>
      <c r="S183" s="23" t="s">
        <v>110</v>
      </c>
      <c r="T183" s="26">
        <v>42216.852083333331</v>
      </c>
      <c r="U183" s="26">
        <v>42219.469444444447</v>
      </c>
      <c r="V183" s="23"/>
      <c r="W183" s="27">
        <v>42186</v>
      </c>
      <c r="X183" s="27">
        <v>42217</v>
      </c>
      <c r="Z183" s="2" t="s">
        <v>221</v>
      </c>
      <c r="AA183" s="2" t="s">
        <v>348</v>
      </c>
      <c r="AB183" s="2" t="s">
        <v>59</v>
      </c>
      <c r="AC183" s="2" t="s">
        <v>745</v>
      </c>
      <c r="AD183" s="2" t="s">
        <v>746</v>
      </c>
      <c r="AE183" s="29" t="str">
        <f>VLOOKUP(F183,[1]List!$I$4:$J$18,2,FALSE)</f>
        <v>運用</v>
      </c>
      <c r="AF183" s="29" t="str">
        <f>VLOOKUP(F183,[1]List!$I$4:$K$18,3,FALSE)</f>
        <v>ISD</v>
      </c>
      <c r="AG183" s="30" t="str">
        <f t="shared" si="4"/>
        <v>運用ISD42186</v>
      </c>
      <c r="AI183" s="29" t="str">
        <f t="shared" si="5"/>
        <v>00177</v>
      </c>
      <c r="AJ183" s="29"/>
    </row>
    <row r="184" spans="2:36" ht="24" hidden="1">
      <c r="B184" s="21" t="s">
        <v>747</v>
      </c>
      <c r="C184" s="21" t="s">
        <v>85</v>
      </c>
      <c r="D184" s="23" t="s">
        <v>748</v>
      </c>
      <c r="E184" s="23" t="s">
        <v>3</v>
      </c>
      <c r="F184" s="47" t="s">
        <v>261</v>
      </c>
      <c r="G184" s="23" t="s">
        <v>58</v>
      </c>
      <c r="H184" s="24" t="s">
        <v>58</v>
      </c>
      <c r="I184" s="23" t="s">
        <v>113</v>
      </c>
      <c r="J184" s="23" t="s">
        <v>60</v>
      </c>
      <c r="K184" s="21" t="s">
        <v>61</v>
      </c>
      <c r="L184" s="25">
        <v>42212</v>
      </c>
      <c r="M184" s="23" t="s">
        <v>63</v>
      </c>
      <c r="N184" s="25">
        <v>42242</v>
      </c>
      <c r="O184" s="23" t="s">
        <v>82</v>
      </c>
      <c r="P184" s="26">
        <v>42213.472222222219</v>
      </c>
      <c r="Q184" s="26">
        <v>42213.472222222219</v>
      </c>
      <c r="R184" s="26">
        <v>42213.472222222219</v>
      </c>
      <c r="S184" s="23" t="s">
        <v>90</v>
      </c>
      <c r="T184" s="26">
        <v>42244.523611111108</v>
      </c>
      <c r="U184" s="26">
        <v>42248.715277777781</v>
      </c>
      <c r="V184" s="23"/>
      <c r="W184" s="27">
        <v>42186</v>
      </c>
      <c r="X184" s="27">
        <v>42248</v>
      </c>
      <c r="Z184" s="2" t="s">
        <v>221</v>
      </c>
      <c r="AA184" s="2" t="s">
        <v>189</v>
      </c>
      <c r="AB184" s="2" t="s">
        <v>59</v>
      </c>
      <c r="AC184" s="2" t="s">
        <v>749</v>
      </c>
      <c r="AD184" s="2" t="s">
        <v>750</v>
      </c>
      <c r="AE184" s="29" t="str">
        <f>VLOOKUP(F184,[1]List!$I$4:$J$18,2,FALSE)</f>
        <v>運用</v>
      </c>
      <c r="AF184" s="29" t="str">
        <f>VLOOKUP(F184,[1]List!$I$4:$K$18,3,FALSE)</f>
        <v>TSIS</v>
      </c>
      <c r="AG184" s="30" t="str">
        <f t="shared" si="4"/>
        <v>運用TSIS42186</v>
      </c>
      <c r="AH184" s="29"/>
      <c r="AI184" s="29" t="str">
        <f t="shared" si="5"/>
        <v>00167</v>
      </c>
      <c r="AJ184" s="29"/>
    </row>
    <row r="185" spans="2:36" ht="48" hidden="1">
      <c r="B185" s="21" t="s">
        <v>751</v>
      </c>
      <c r="C185" s="21" t="s">
        <v>108</v>
      </c>
      <c r="D185" s="23" t="s">
        <v>752</v>
      </c>
      <c r="E185" s="23" t="s">
        <v>56</v>
      </c>
      <c r="F185" s="47" t="s">
        <v>345</v>
      </c>
      <c r="G185" s="23" t="s">
        <v>753</v>
      </c>
      <c r="H185" s="47"/>
      <c r="I185" s="23" t="s">
        <v>59</v>
      </c>
      <c r="J185" s="23" t="s">
        <v>78</v>
      </c>
      <c r="K185" s="21" t="s">
        <v>61</v>
      </c>
      <c r="L185" s="25">
        <v>42216</v>
      </c>
      <c r="M185" s="23" t="s">
        <v>101</v>
      </c>
      <c r="N185" s="25">
        <v>42216</v>
      </c>
      <c r="O185" s="23" t="s">
        <v>194</v>
      </c>
      <c r="P185" s="26">
        <v>42216.854166666664</v>
      </c>
      <c r="Q185" s="26">
        <v>42219.4</v>
      </c>
      <c r="R185" s="26">
        <v>42219.370833333334</v>
      </c>
      <c r="S185" s="23" t="s">
        <v>110</v>
      </c>
      <c r="T185" s="26">
        <v>42219.370833333334</v>
      </c>
      <c r="U185" s="26">
        <v>42219.460416666669</v>
      </c>
      <c r="V185" s="23"/>
      <c r="W185" s="27">
        <v>42217</v>
      </c>
      <c r="X185" s="27">
        <v>42217</v>
      </c>
      <c r="Z185" s="2" t="s">
        <v>221</v>
      </c>
      <c r="AA185" s="2" t="s">
        <v>348</v>
      </c>
      <c r="AB185" s="2" t="s">
        <v>59</v>
      </c>
      <c r="AC185" s="2" t="s">
        <v>754</v>
      </c>
      <c r="AD185" s="2" t="s">
        <v>755</v>
      </c>
      <c r="AE185" s="29" t="str">
        <f>VLOOKUP(F185,[1]List!$I$4:$J$18,2,FALSE)</f>
        <v>運用</v>
      </c>
      <c r="AF185" s="29" t="str">
        <f>VLOOKUP(F185,[1]List!$I$4:$K$18,3,FALSE)</f>
        <v>ISD</v>
      </c>
      <c r="AG185" s="30" t="str">
        <f t="shared" si="4"/>
        <v>運用ISD42217</v>
      </c>
      <c r="AI185" s="29" t="str">
        <f t="shared" si="5"/>
        <v>00178</v>
      </c>
      <c r="AJ185" s="29"/>
    </row>
    <row r="186" spans="2:36" hidden="1">
      <c r="B186" s="21" t="s">
        <v>756</v>
      </c>
      <c r="C186" s="21" t="s">
        <v>85</v>
      </c>
      <c r="D186" s="23" t="s">
        <v>757</v>
      </c>
      <c r="E186" s="23" t="s">
        <v>56</v>
      </c>
      <c r="F186" s="47" t="s">
        <v>98</v>
      </c>
      <c r="G186" s="23"/>
      <c r="H186" s="47"/>
      <c r="I186" s="23" t="s">
        <v>58</v>
      </c>
      <c r="J186" s="23" t="s">
        <v>60</v>
      </c>
      <c r="K186" s="21" t="s">
        <v>61</v>
      </c>
      <c r="L186" s="25">
        <v>42216</v>
      </c>
      <c r="M186" s="23" t="s">
        <v>94</v>
      </c>
      <c r="N186" s="25">
        <v>42216</v>
      </c>
      <c r="O186" s="23" t="s">
        <v>63</v>
      </c>
      <c r="P186" s="26">
        <v>42216.934027777781</v>
      </c>
      <c r="Q186" s="26">
        <v>42219.428472222222</v>
      </c>
      <c r="R186" s="26">
        <v>42219.45</v>
      </c>
      <c r="S186" s="23" t="s">
        <v>90</v>
      </c>
      <c r="T186" s="26">
        <v>42219.45</v>
      </c>
      <c r="U186" s="26">
        <v>42219.665277777778</v>
      </c>
      <c r="V186" s="23"/>
      <c r="W186" s="27">
        <v>42217</v>
      </c>
      <c r="X186" s="27">
        <v>42217</v>
      </c>
      <c r="Z186" s="2" t="s">
        <v>221</v>
      </c>
      <c r="AA186" s="2" t="s">
        <v>348</v>
      </c>
      <c r="AB186" s="2" t="s">
        <v>59</v>
      </c>
      <c r="AC186" s="2" t="s">
        <v>758</v>
      </c>
      <c r="AD186" s="2" t="s">
        <v>759</v>
      </c>
      <c r="AE186" s="29" t="str">
        <f>VLOOKUP(F186,[1]List!$I$4:$J$18,2,FALSE)</f>
        <v>運用</v>
      </c>
      <c r="AF186" s="29" t="str">
        <f>VLOOKUP(F186,[1]List!$I$4:$K$18,3,FALSE)</f>
        <v>TSIS</v>
      </c>
      <c r="AG186" s="30" t="str">
        <f t="shared" si="4"/>
        <v>運用TSIS42217</v>
      </c>
      <c r="AI186" s="29" t="str">
        <f t="shared" si="5"/>
        <v>00179</v>
      </c>
      <c r="AJ186" s="29"/>
    </row>
    <row r="187" spans="2:36" hidden="1">
      <c r="B187" s="21" t="s">
        <v>760</v>
      </c>
      <c r="C187" s="21" t="s">
        <v>108</v>
      </c>
      <c r="D187" s="23" t="s">
        <v>761</v>
      </c>
      <c r="E187" s="23" t="s">
        <v>56</v>
      </c>
      <c r="F187" s="47" t="s">
        <v>629</v>
      </c>
      <c r="G187" s="23" t="s">
        <v>58</v>
      </c>
      <c r="H187" s="24" t="s">
        <v>58</v>
      </c>
      <c r="I187" s="23"/>
      <c r="J187" s="23" t="s">
        <v>78</v>
      </c>
      <c r="K187" s="21" t="s">
        <v>61</v>
      </c>
      <c r="L187" s="25">
        <v>42219</v>
      </c>
      <c r="M187" s="23" t="s">
        <v>101</v>
      </c>
      <c r="N187" s="25">
        <v>42219</v>
      </c>
      <c r="O187" s="23" t="s">
        <v>194</v>
      </c>
      <c r="P187" s="26">
        <v>42219.723611111112</v>
      </c>
      <c r="Q187" s="26">
        <v>42219.734027777777</v>
      </c>
      <c r="R187" s="26">
        <v>42219.740277777775</v>
      </c>
      <c r="S187" s="23" t="s">
        <v>110</v>
      </c>
      <c r="T187" s="26">
        <v>42220.549305555556</v>
      </c>
      <c r="U187" s="26">
        <v>42220.665972222225</v>
      </c>
      <c r="V187" s="23"/>
      <c r="W187" s="27">
        <v>42217</v>
      </c>
      <c r="X187" s="27">
        <v>42217</v>
      </c>
      <c r="Z187" s="2" t="s">
        <v>221</v>
      </c>
      <c r="AA187" s="2" t="s">
        <v>348</v>
      </c>
      <c r="AB187" s="2" t="s">
        <v>59</v>
      </c>
      <c r="AC187" s="2" t="s">
        <v>762</v>
      </c>
      <c r="AD187" s="2" t="s">
        <v>763</v>
      </c>
      <c r="AE187" s="29" t="str">
        <f>VLOOKUP(F187,[1]List!$I$4:$J$18,2,FALSE)</f>
        <v>保守</v>
      </c>
      <c r="AF187" s="29" t="str">
        <f>VLOOKUP(F187,[1]List!$I$4:$K$18,3,FALSE)</f>
        <v>ISD</v>
      </c>
      <c r="AG187" s="30" t="str">
        <f t="shared" si="4"/>
        <v>保守ISD42217</v>
      </c>
      <c r="AI187" s="29" t="str">
        <f t="shared" si="5"/>
        <v>00180</v>
      </c>
      <c r="AJ187" s="29"/>
    </row>
    <row r="188" spans="2:36" hidden="1">
      <c r="B188" s="21" t="s">
        <v>764</v>
      </c>
      <c r="C188" s="21" t="s">
        <v>237</v>
      </c>
      <c r="D188" s="23" t="s">
        <v>765</v>
      </c>
      <c r="E188" s="23" t="s">
        <v>3</v>
      </c>
      <c r="F188" s="47" t="s">
        <v>98</v>
      </c>
      <c r="G188" s="23"/>
      <c r="H188" s="47"/>
      <c r="I188" s="23" t="s">
        <v>58</v>
      </c>
      <c r="J188" s="23" t="s">
        <v>60</v>
      </c>
      <c r="K188" s="21" t="s">
        <v>61</v>
      </c>
      <c r="L188" s="25">
        <v>42221</v>
      </c>
      <c r="M188" s="23" t="s">
        <v>89</v>
      </c>
      <c r="N188" s="25">
        <v>42213</v>
      </c>
      <c r="O188" s="23" t="s">
        <v>63</v>
      </c>
      <c r="P188" s="26">
        <v>42230.772916666669</v>
      </c>
      <c r="Q188" s="26">
        <v>42233.384722222225</v>
      </c>
      <c r="R188" s="26">
        <v>42233.368055555555</v>
      </c>
      <c r="S188" s="23" t="s">
        <v>95</v>
      </c>
      <c r="T188" s="26">
        <v>42233.53402777778</v>
      </c>
      <c r="U188" s="26">
        <v>42234.378472222219</v>
      </c>
      <c r="V188" s="23"/>
      <c r="W188" s="27">
        <v>42217</v>
      </c>
      <c r="X188" s="27">
        <v>42217</v>
      </c>
      <c r="Z188" s="2" t="s">
        <v>59</v>
      </c>
      <c r="AA188" s="2" t="s">
        <v>59</v>
      </c>
      <c r="AB188" s="2" t="s">
        <v>59</v>
      </c>
      <c r="AC188" s="2" t="s">
        <v>486</v>
      </c>
      <c r="AD188" s="2" t="s">
        <v>59</v>
      </c>
      <c r="AE188" s="29" t="str">
        <f>VLOOKUP(F188,[1]List!$I$4:$J$18,2,FALSE)</f>
        <v>運用</v>
      </c>
      <c r="AF188" s="29" t="str">
        <f>VLOOKUP(F188,[1]List!$I$4:$K$18,3,FALSE)</f>
        <v>TSIS</v>
      </c>
      <c r="AG188" s="30" t="str">
        <f t="shared" si="4"/>
        <v>運用TSIS42217</v>
      </c>
      <c r="AH188" s="29"/>
      <c r="AI188" s="29" t="str">
        <f t="shared" si="5"/>
        <v>00181</v>
      </c>
      <c r="AJ188" s="29"/>
    </row>
    <row r="189" spans="2:36" ht="36" hidden="1">
      <c r="B189" s="21" t="s">
        <v>766</v>
      </c>
      <c r="C189" s="21" t="s">
        <v>85</v>
      </c>
      <c r="D189" s="23" t="s">
        <v>703</v>
      </c>
      <c r="E189" s="23" t="s">
        <v>56</v>
      </c>
      <c r="F189" s="47" t="s">
        <v>345</v>
      </c>
      <c r="G189" s="23" t="s">
        <v>704</v>
      </c>
      <c r="H189" s="47"/>
      <c r="I189" s="23" t="s">
        <v>59</v>
      </c>
      <c r="J189" s="23" t="s">
        <v>69</v>
      </c>
      <c r="K189" s="21" t="s">
        <v>61</v>
      </c>
      <c r="L189" s="25">
        <v>42221</v>
      </c>
      <c r="M189" s="23" t="s">
        <v>89</v>
      </c>
      <c r="N189" s="25">
        <v>42223</v>
      </c>
      <c r="O189" s="23" t="s">
        <v>63</v>
      </c>
      <c r="P189" s="26">
        <v>42222.585416666669</v>
      </c>
      <c r="Q189" s="26">
        <v>42222.663194444445</v>
      </c>
      <c r="R189" s="26">
        <v>42222.758333333331</v>
      </c>
      <c r="S189" s="23" t="s">
        <v>95</v>
      </c>
      <c r="T189" s="26">
        <v>42222.758333333331</v>
      </c>
      <c r="U189" s="26">
        <v>42223.561805555553</v>
      </c>
      <c r="V189" s="23"/>
      <c r="W189" s="27">
        <v>42217</v>
      </c>
      <c r="X189" s="27">
        <v>42217</v>
      </c>
      <c r="Z189" s="2" t="s">
        <v>221</v>
      </c>
      <c r="AA189" s="2" t="s">
        <v>348</v>
      </c>
      <c r="AB189" s="2" t="s">
        <v>59</v>
      </c>
      <c r="AC189" s="2" t="s">
        <v>767</v>
      </c>
      <c r="AD189" s="2" t="s">
        <v>768</v>
      </c>
      <c r="AE189" s="29" t="str">
        <f>VLOOKUP(F189,[1]List!$I$4:$J$18,2,FALSE)</f>
        <v>運用</v>
      </c>
      <c r="AF189" s="29" t="str">
        <f>VLOOKUP(F189,[1]List!$I$4:$K$18,3,FALSE)</f>
        <v>ISD</v>
      </c>
      <c r="AG189" s="30" t="str">
        <f t="shared" si="4"/>
        <v>運用ISD42217</v>
      </c>
      <c r="AI189" s="29" t="str">
        <f t="shared" si="5"/>
        <v>00182</v>
      </c>
      <c r="AJ189" s="29"/>
    </row>
    <row r="190" spans="2:36" hidden="1">
      <c r="B190" s="21" t="s">
        <v>769</v>
      </c>
      <c r="C190" s="21" t="s">
        <v>54</v>
      </c>
      <c r="D190" s="23" t="s">
        <v>770</v>
      </c>
      <c r="E190" s="23" t="s">
        <v>3</v>
      </c>
      <c r="F190" s="47" t="s">
        <v>87</v>
      </c>
      <c r="G190" s="23" t="s">
        <v>58</v>
      </c>
      <c r="H190" s="24" t="s">
        <v>58</v>
      </c>
      <c r="I190" s="23" t="s">
        <v>68</v>
      </c>
      <c r="J190" s="23" t="s">
        <v>60</v>
      </c>
      <c r="K190" s="21" t="s">
        <v>61</v>
      </c>
      <c r="L190" s="25">
        <v>42222</v>
      </c>
      <c r="M190" s="23" t="s">
        <v>233</v>
      </c>
      <c r="N190" s="25">
        <v>42228</v>
      </c>
      <c r="O190" s="23" t="s">
        <v>63</v>
      </c>
      <c r="P190" s="26">
        <v>42228.503472222219</v>
      </c>
      <c r="Q190" s="26">
        <v>42233.374305555553</v>
      </c>
      <c r="R190" s="26">
        <v>42236.661111111112</v>
      </c>
      <c r="S190" s="23" t="s">
        <v>110</v>
      </c>
      <c r="T190" s="26">
        <v>42244.569444444445</v>
      </c>
      <c r="U190" s="26">
        <v>42244.632638888892</v>
      </c>
      <c r="V190" s="23"/>
      <c r="W190" s="27">
        <v>42217</v>
      </c>
      <c r="X190" s="27">
        <v>42217</v>
      </c>
      <c r="Z190" s="2" t="s">
        <v>221</v>
      </c>
      <c r="AA190" s="2" t="s">
        <v>189</v>
      </c>
      <c r="AB190" s="2" t="s">
        <v>59</v>
      </c>
      <c r="AC190" s="2" t="s">
        <v>771</v>
      </c>
      <c r="AD190" s="2" t="s">
        <v>772</v>
      </c>
      <c r="AE190" s="29" t="str">
        <f>VLOOKUP(F190,[1]List!$I$4:$J$18,2,FALSE)</f>
        <v>保守</v>
      </c>
      <c r="AF190" s="29" t="str">
        <f>VLOOKUP(F190,[1]List!$I$4:$K$18,3,FALSE)</f>
        <v>ISD</v>
      </c>
      <c r="AG190" s="30" t="str">
        <f t="shared" si="4"/>
        <v>保守ISD42217</v>
      </c>
      <c r="AH190" s="29"/>
      <c r="AI190" s="29" t="str">
        <f t="shared" si="5"/>
        <v>00183</v>
      </c>
      <c r="AJ190" s="29"/>
    </row>
    <row r="191" spans="2:36" ht="24" hidden="1">
      <c r="B191" s="21" t="s">
        <v>773</v>
      </c>
      <c r="C191" s="21" t="s">
        <v>108</v>
      </c>
      <c r="D191" s="23" t="s">
        <v>774</v>
      </c>
      <c r="E191" s="23" t="s">
        <v>56</v>
      </c>
      <c r="F191" s="47" t="s">
        <v>345</v>
      </c>
      <c r="G191" s="23" t="s">
        <v>775</v>
      </c>
      <c r="H191" s="47"/>
      <c r="I191" s="23" t="s">
        <v>59</v>
      </c>
      <c r="J191" s="23" t="s">
        <v>69</v>
      </c>
      <c r="K191" s="21" t="s">
        <v>61</v>
      </c>
      <c r="L191" s="25">
        <v>42223</v>
      </c>
      <c r="M191" s="23" t="s">
        <v>134</v>
      </c>
      <c r="N191" s="25">
        <v>42221</v>
      </c>
      <c r="O191" s="23" t="s">
        <v>194</v>
      </c>
      <c r="P191" s="26">
        <v>42223.412499999999</v>
      </c>
      <c r="Q191" s="26">
        <v>42223.427777777775</v>
      </c>
      <c r="R191" s="26">
        <v>42223.708333333336</v>
      </c>
      <c r="S191" s="23" t="s">
        <v>110</v>
      </c>
      <c r="T191" s="26">
        <v>42223.708333333336</v>
      </c>
      <c r="U191" s="26">
        <v>42226.322222222225</v>
      </c>
      <c r="V191" s="23"/>
      <c r="W191" s="27">
        <v>42217</v>
      </c>
      <c r="X191" s="27">
        <v>42217</v>
      </c>
      <c r="Z191" s="2" t="s">
        <v>59</v>
      </c>
      <c r="AA191" s="2" t="s">
        <v>59</v>
      </c>
      <c r="AB191" s="2" t="s">
        <v>59</v>
      </c>
      <c r="AC191" s="2" t="s">
        <v>486</v>
      </c>
      <c r="AD191" s="2" t="s">
        <v>59</v>
      </c>
      <c r="AE191" s="29" t="str">
        <f>VLOOKUP(F191,[1]List!$I$4:$J$18,2,FALSE)</f>
        <v>運用</v>
      </c>
      <c r="AF191" s="29" t="str">
        <f>VLOOKUP(F191,[1]List!$I$4:$K$18,3,FALSE)</f>
        <v>ISD</v>
      </c>
      <c r="AG191" s="30" t="str">
        <f t="shared" si="4"/>
        <v>運用ISD42217</v>
      </c>
      <c r="AH191" s="29"/>
      <c r="AI191" s="29" t="str">
        <f t="shared" si="5"/>
        <v>00184</v>
      </c>
      <c r="AJ191" s="29"/>
    </row>
    <row r="192" spans="2:36" hidden="1">
      <c r="B192" s="21" t="s">
        <v>776</v>
      </c>
      <c r="C192" s="21" t="s">
        <v>154</v>
      </c>
      <c r="D192" s="23" t="s">
        <v>777</v>
      </c>
      <c r="E192" s="23" t="s">
        <v>3</v>
      </c>
      <c r="F192" s="47" t="s">
        <v>140</v>
      </c>
      <c r="G192" s="23" t="s">
        <v>58</v>
      </c>
      <c r="H192" s="24" t="s">
        <v>58</v>
      </c>
      <c r="I192" s="23" t="s">
        <v>59</v>
      </c>
      <c r="J192" s="23" t="s">
        <v>69</v>
      </c>
      <c r="K192" s="21" t="s">
        <v>61</v>
      </c>
      <c r="L192" s="25">
        <v>42223</v>
      </c>
      <c r="M192" s="23" t="s">
        <v>89</v>
      </c>
      <c r="N192" s="25">
        <v>42226</v>
      </c>
      <c r="O192" s="23" t="s">
        <v>63</v>
      </c>
      <c r="P192" s="26">
        <v>42230.686111111114</v>
      </c>
      <c r="Q192" s="26">
        <v>42233.382638888892</v>
      </c>
      <c r="R192" s="26">
        <v>42235.665277777778</v>
      </c>
      <c r="S192" s="23" t="s">
        <v>95</v>
      </c>
      <c r="T192" s="26">
        <v>42235.665277777778</v>
      </c>
      <c r="U192" s="26">
        <v>42236.422222222223</v>
      </c>
      <c r="V192" s="23"/>
      <c r="W192" s="27">
        <v>42217</v>
      </c>
      <c r="X192" s="27">
        <v>42217</v>
      </c>
      <c r="Z192" s="2" t="s">
        <v>59</v>
      </c>
      <c r="AA192" s="2" t="s">
        <v>59</v>
      </c>
      <c r="AB192" s="2" t="s">
        <v>59</v>
      </c>
      <c r="AC192" s="2" t="s">
        <v>439</v>
      </c>
      <c r="AD192" s="2" t="s">
        <v>59</v>
      </c>
      <c r="AE192" s="29" t="str">
        <f>VLOOKUP(F192,[1]List!$I$4:$J$18,2,FALSE)</f>
        <v>運用</v>
      </c>
      <c r="AF192" s="29" t="str">
        <f>VLOOKUP(F192,[1]List!$I$4:$K$18,3,FALSE)</f>
        <v>TSIS</v>
      </c>
      <c r="AG192" s="30" t="str">
        <f t="shared" si="4"/>
        <v>運用TSIS42217</v>
      </c>
      <c r="AH192" s="29"/>
      <c r="AI192" s="29" t="str">
        <f t="shared" si="5"/>
        <v>00185</v>
      </c>
      <c r="AJ192" s="29"/>
    </row>
    <row r="193" spans="2:36" hidden="1">
      <c r="B193" s="21" t="s">
        <v>778</v>
      </c>
      <c r="C193" s="21" t="s">
        <v>108</v>
      </c>
      <c r="D193" s="23" t="s">
        <v>779</v>
      </c>
      <c r="E193" s="23" t="s">
        <v>3</v>
      </c>
      <c r="F193" s="47" t="s">
        <v>117</v>
      </c>
      <c r="G193" s="23" t="s">
        <v>58</v>
      </c>
      <c r="H193" s="24" t="s">
        <v>58</v>
      </c>
      <c r="I193" s="23"/>
      <c r="J193" s="23" t="s">
        <v>60</v>
      </c>
      <c r="K193" s="21" t="s">
        <v>61</v>
      </c>
      <c r="L193" s="25">
        <v>42223</v>
      </c>
      <c r="M193" s="23" t="s">
        <v>82</v>
      </c>
      <c r="N193" s="25">
        <v>42227</v>
      </c>
      <c r="O193" s="23" t="s">
        <v>82</v>
      </c>
      <c r="P193" s="26">
        <v>42223.851388888892</v>
      </c>
      <c r="Q193" s="26">
        <v>42223.851388888892</v>
      </c>
      <c r="R193" s="26">
        <v>42223.851388888892</v>
      </c>
      <c r="S193" s="23" t="s">
        <v>110</v>
      </c>
      <c r="T193" s="26">
        <v>42227.509027777778</v>
      </c>
      <c r="U193" s="26">
        <v>42233.37777777778</v>
      </c>
      <c r="V193" s="23"/>
      <c r="W193" s="27">
        <v>42217</v>
      </c>
      <c r="X193" s="27">
        <v>42217</v>
      </c>
      <c r="Z193" s="2" t="s">
        <v>221</v>
      </c>
      <c r="AA193" s="2" t="s">
        <v>189</v>
      </c>
      <c r="AB193" s="2" t="s">
        <v>59</v>
      </c>
      <c r="AC193" s="2" t="s">
        <v>780</v>
      </c>
      <c r="AD193" s="2" t="s">
        <v>781</v>
      </c>
      <c r="AE193" s="29" t="str">
        <f>VLOOKUP(F193,[1]List!$I$4:$J$18,2,FALSE)</f>
        <v>保守</v>
      </c>
      <c r="AF193" s="29" t="str">
        <f>VLOOKUP(F193,[1]List!$I$4:$K$18,3,FALSE)</f>
        <v>TSIS</v>
      </c>
      <c r="AG193" s="30" t="str">
        <f t="shared" si="4"/>
        <v>保守TSIS42217</v>
      </c>
      <c r="AH193" s="29"/>
      <c r="AI193" s="29" t="str">
        <f t="shared" si="5"/>
        <v>00186</v>
      </c>
      <c r="AJ193" s="29"/>
    </row>
    <row r="194" spans="2:36" hidden="1">
      <c r="B194" s="21" t="s">
        <v>782</v>
      </c>
      <c r="C194" s="21" t="s">
        <v>108</v>
      </c>
      <c r="D194" s="23" t="s">
        <v>783</v>
      </c>
      <c r="E194" s="23" t="s">
        <v>3</v>
      </c>
      <c r="F194" s="47" t="s">
        <v>117</v>
      </c>
      <c r="G194" s="23" t="s">
        <v>58</v>
      </c>
      <c r="H194" s="24" t="s">
        <v>58</v>
      </c>
      <c r="I194" s="23"/>
      <c r="J194" s="23" t="s">
        <v>60</v>
      </c>
      <c r="K194" s="21" t="s">
        <v>61</v>
      </c>
      <c r="L194" s="25">
        <v>42223</v>
      </c>
      <c r="M194" s="23" t="s">
        <v>82</v>
      </c>
      <c r="N194" s="25">
        <v>42240</v>
      </c>
      <c r="O194" s="23" t="s">
        <v>82</v>
      </c>
      <c r="P194" s="26">
        <v>42236.350694444445</v>
      </c>
      <c r="Q194" s="26">
        <v>42236.350694444445</v>
      </c>
      <c r="R194" s="26">
        <v>42236.350694444445</v>
      </c>
      <c r="S194" s="23" t="s">
        <v>110</v>
      </c>
      <c r="T194" s="26">
        <v>42241.511805555558</v>
      </c>
      <c r="U194" s="26">
        <v>42243.810416666667</v>
      </c>
      <c r="V194" s="23"/>
      <c r="W194" s="27">
        <v>42217</v>
      </c>
      <c r="X194" s="27">
        <v>42217</v>
      </c>
      <c r="Z194" s="2" t="s">
        <v>221</v>
      </c>
      <c r="AA194" s="2" t="s">
        <v>189</v>
      </c>
      <c r="AB194" s="2" t="s">
        <v>59</v>
      </c>
      <c r="AC194" s="2" t="s">
        <v>784</v>
      </c>
      <c r="AD194" s="2" t="s">
        <v>785</v>
      </c>
      <c r="AE194" s="29" t="str">
        <f>VLOOKUP(F194,[1]List!$I$4:$J$18,2,FALSE)</f>
        <v>保守</v>
      </c>
      <c r="AF194" s="29" t="str">
        <f>VLOOKUP(F194,[1]List!$I$4:$K$18,3,FALSE)</f>
        <v>TSIS</v>
      </c>
      <c r="AG194" s="30" t="str">
        <f t="shared" si="4"/>
        <v>保守TSIS42217</v>
      </c>
      <c r="AH194" s="29"/>
      <c r="AI194" s="29" t="str">
        <f t="shared" si="5"/>
        <v>00187</v>
      </c>
      <c r="AJ194" s="29"/>
    </row>
    <row r="195" spans="2:36" ht="48" hidden="1">
      <c r="B195" s="21" t="s">
        <v>786</v>
      </c>
      <c r="C195" s="21" t="s">
        <v>787</v>
      </c>
      <c r="D195" s="23" t="s">
        <v>788</v>
      </c>
      <c r="E195" s="23" t="s">
        <v>56</v>
      </c>
      <c r="F195" s="47" t="s">
        <v>345</v>
      </c>
      <c r="G195" s="23" t="s">
        <v>789</v>
      </c>
      <c r="H195" s="47"/>
      <c r="I195" s="23" t="s">
        <v>59</v>
      </c>
      <c r="J195" s="23" t="s">
        <v>519</v>
      </c>
      <c r="K195" s="21" t="s">
        <v>61</v>
      </c>
      <c r="L195" s="25">
        <v>42226</v>
      </c>
      <c r="M195" s="23" t="s">
        <v>134</v>
      </c>
      <c r="N195" s="25">
        <v>42223</v>
      </c>
      <c r="O195" s="23" t="s">
        <v>194</v>
      </c>
      <c r="P195" s="26">
        <v>42226.49722222222</v>
      </c>
      <c r="Q195" s="26">
        <v>42226.54791666667</v>
      </c>
      <c r="R195" s="26">
        <v>42226.547222222223</v>
      </c>
      <c r="S195" s="23" t="s">
        <v>110</v>
      </c>
      <c r="T195" s="26">
        <v>42226.547222222223</v>
      </c>
      <c r="U195" s="26">
        <v>42241.410416666666</v>
      </c>
      <c r="V195" s="23"/>
      <c r="W195" s="27">
        <v>42217</v>
      </c>
      <c r="X195" s="27">
        <v>42217</v>
      </c>
      <c r="Z195" s="2" t="s">
        <v>221</v>
      </c>
      <c r="AA195" s="2" t="s">
        <v>348</v>
      </c>
      <c r="AB195" s="2" t="s">
        <v>59</v>
      </c>
      <c r="AC195" s="2" t="s">
        <v>790</v>
      </c>
      <c r="AD195" s="2" t="s">
        <v>791</v>
      </c>
      <c r="AE195" s="29" t="str">
        <f>VLOOKUP(F195,[1]List!$I$4:$J$18,2,FALSE)</f>
        <v>運用</v>
      </c>
      <c r="AF195" s="29" t="str">
        <f>VLOOKUP(F195,[1]List!$I$4:$K$18,3,FALSE)</f>
        <v>ISD</v>
      </c>
      <c r="AG195" s="30" t="str">
        <f t="shared" si="4"/>
        <v>運用ISD42217</v>
      </c>
      <c r="AI195" s="29" t="str">
        <f t="shared" si="5"/>
        <v>00188</v>
      </c>
      <c r="AJ195" s="29"/>
    </row>
    <row r="196" spans="2:36" ht="36" hidden="1">
      <c r="B196" s="21" t="s">
        <v>792</v>
      </c>
      <c r="C196" s="21" t="s">
        <v>787</v>
      </c>
      <c r="D196" s="23" t="s">
        <v>793</v>
      </c>
      <c r="E196" s="23" t="s">
        <v>56</v>
      </c>
      <c r="F196" s="47" t="s">
        <v>345</v>
      </c>
      <c r="G196" s="23" t="s">
        <v>794</v>
      </c>
      <c r="H196" s="47"/>
      <c r="I196" s="23" t="s">
        <v>59</v>
      </c>
      <c r="J196" s="23" t="s">
        <v>60</v>
      </c>
      <c r="K196" s="21" t="s">
        <v>61</v>
      </c>
      <c r="L196" s="25">
        <v>42226</v>
      </c>
      <c r="M196" s="23" t="s">
        <v>134</v>
      </c>
      <c r="N196" s="25">
        <v>42217</v>
      </c>
      <c r="O196" s="23" t="s">
        <v>63</v>
      </c>
      <c r="P196" s="26">
        <v>42234.609722222223</v>
      </c>
      <c r="Q196" s="26">
        <v>42234.823611111111</v>
      </c>
      <c r="R196" s="26">
        <v>42234.823611111111</v>
      </c>
      <c r="S196" s="23" t="s">
        <v>220</v>
      </c>
      <c r="T196" s="26">
        <v>42235.334027777775</v>
      </c>
      <c r="U196" s="26">
        <v>42241.331944444442</v>
      </c>
      <c r="V196" s="23"/>
      <c r="W196" s="27">
        <v>42217</v>
      </c>
      <c r="X196" s="27">
        <v>42217</v>
      </c>
      <c r="Z196" s="2" t="s">
        <v>221</v>
      </c>
      <c r="AA196" s="2" t="s">
        <v>348</v>
      </c>
      <c r="AB196" s="2" t="s">
        <v>59</v>
      </c>
      <c r="AC196" s="2" t="s">
        <v>795</v>
      </c>
      <c r="AD196" s="2" t="s">
        <v>796</v>
      </c>
      <c r="AE196" s="29" t="str">
        <f>VLOOKUP(F196,[1]List!$I$4:$J$18,2,FALSE)</f>
        <v>運用</v>
      </c>
      <c r="AF196" s="29" t="str">
        <f>VLOOKUP(F196,[1]List!$I$4:$K$18,3,FALSE)</f>
        <v>ISD</v>
      </c>
      <c r="AG196" s="30" t="str">
        <f t="shared" si="4"/>
        <v>運用ISD42217</v>
      </c>
      <c r="AI196" s="29" t="str">
        <f t="shared" si="5"/>
        <v>00189</v>
      </c>
      <c r="AJ196" s="29"/>
    </row>
    <row r="197" spans="2:36" ht="24" hidden="1">
      <c r="B197" s="21" t="s">
        <v>797</v>
      </c>
      <c r="C197" s="21" t="s">
        <v>73</v>
      </c>
      <c r="D197" s="23" t="s">
        <v>798</v>
      </c>
      <c r="E197" s="23" t="s">
        <v>56</v>
      </c>
      <c r="F197" s="47" t="s">
        <v>345</v>
      </c>
      <c r="G197" s="23" t="s">
        <v>799</v>
      </c>
      <c r="H197" s="23"/>
      <c r="I197" s="23" t="s">
        <v>59</v>
      </c>
      <c r="J197" s="23" t="s">
        <v>60</v>
      </c>
      <c r="K197" s="21" t="s">
        <v>61</v>
      </c>
      <c r="L197" s="25">
        <v>42226</v>
      </c>
      <c r="M197" s="23" t="s">
        <v>70</v>
      </c>
      <c r="N197" s="25">
        <v>42226</v>
      </c>
      <c r="O197" s="23" t="s">
        <v>82</v>
      </c>
      <c r="P197" s="26">
        <v>42226.742361111108</v>
      </c>
      <c r="Q197" s="26">
        <v>42226.774305555555</v>
      </c>
      <c r="R197" s="26">
        <v>42233.418055555558</v>
      </c>
      <c r="S197" s="23" t="s">
        <v>83</v>
      </c>
      <c r="T197" s="26">
        <v>42233.430555555555</v>
      </c>
      <c r="U197" s="26">
        <v>42233.48541666667</v>
      </c>
      <c r="V197" s="23"/>
      <c r="W197" s="27">
        <v>42217</v>
      </c>
      <c r="X197" s="27">
        <v>42217</v>
      </c>
      <c r="Z197" s="2" t="s">
        <v>221</v>
      </c>
      <c r="AA197" s="2" t="s">
        <v>348</v>
      </c>
      <c r="AB197" s="2" t="s">
        <v>59</v>
      </c>
      <c r="AC197" s="2" t="s">
        <v>800</v>
      </c>
      <c r="AD197" s="2" t="s">
        <v>801</v>
      </c>
      <c r="AE197" s="29" t="str">
        <f>VLOOKUP(F197,[1]List!$I$4:$J$18,2,FALSE)</f>
        <v>運用</v>
      </c>
      <c r="AF197" s="29" t="str">
        <f>VLOOKUP(F197,[1]List!$I$4:$K$18,3,FALSE)</f>
        <v>ISD</v>
      </c>
      <c r="AG197" s="30" t="str">
        <f t="shared" si="4"/>
        <v>運用ISD42217</v>
      </c>
      <c r="AI197" s="29" t="str">
        <f t="shared" si="5"/>
        <v>00190</v>
      </c>
      <c r="AJ197" s="29"/>
    </row>
    <row r="198" spans="2:36" ht="48" hidden="1">
      <c r="B198" s="21" t="s">
        <v>802</v>
      </c>
      <c r="C198" s="21" t="s">
        <v>85</v>
      </c>
      <c r="D198" s="23" t="s">
        <v>445</v>
      </c>
      <c r="E198" s="23" t="s">
        <v>3</v>
      </c>
      <c r="F198" s="47" t="s">
        <v>345</v>
      </c>
      <c r="G198" s="23" t="s">
        <v>665</v>
      </c>
      <c r="H198" s="47" t="s">
        <v>666</v>
      </c>
      <c r="I198" s="23" t="s">
        <v>59</v>
      </c>
      <c r="J198" s="23" t="s">
        <v>78</v>
      </c>
      <c r="K198" s="21" t="s">
        <v>61</v>
      </c>
      <c r="L198" s="25">
        <v>42226</v>
      </c>
      <c r="M198" s="23" t="s">
        <v>89</v>
      </c>
      <c r="N198" s="25">
        <v>42224</v>
      </c>
      <c r="O198" s="23" t="s">
        <v>194</v>
      </c>
      <c r="P198" s="26">
        <v>42226.399305555555</v>
      </c>
      <c r="Q198" s="26">
        <v>42226.40625</v>
      </c>
      <c r="R198" s="26">
        <v>42226.413194444445</v>
      </c>
      <c r="S198" s="23" t="s">
        <v>90</v>
      </c>
      <c r="T198" s="26">
        <v>42226.413194444445</v>
      </c>
      <c r="U198" s="26">
        <v>42227.377083333333</v>
      </c>
      <c r="V198" s="23"/>
      <c r="W198" s="27">
        <v>42217</v>
      </c>
      <c r="X198" s="27">
        <v>42217</v>
      </c>
      <c r="Z198" s="2" t="s">
        <v>221</v>
      </c>
      <c r="AA198" s="2" t="s">
        <v>348</v>
      </c>
      <c r="AB198" s="2" t="s">
        <v>59</v>
      </c>
      <c r="AC198" s="2" t="s">
        <v>803</v>
      </c>
      <c r="AD198" s="2" t="s">
        <v>804</v>
      </c>
      <c r="AE198" s="29" t="str">
        <f>VLOOKUP(F198,[1]List!$I$4:$J$18,2,FALSE)</f>
        <v>運用</v>
      </c>
      <c r="AF198" s="29" t="str">
        <f>VLOOKUP(F198,[1]List!$I$4:$K$18,3,FALSE)</f>
        <v>ISD</v>
      </c>
      <c r="AG198" s="30" t="str">
        <f t="shared" si="4"/>
        <v>運用ISD42217</v>
      </c>
      <c r="AI198" s="29" t="str">
        <f t="shared" si="5"/>
        <v>00191</v>
      </c>
      <c r="AJ198" s="29"/>
    </row>
    <row r="199" spans="2:36" ht="48" hidden="1">
      <c r="B199" s="21" t="s">
        <v>805</v>
      </c>
      <c r="C199" s="21" t="s">
        <v>85</v>
      </c>
      <c r="D199" s="23" t="s">
        <v>445</v>
      </c>
      <c r="E199" s="23" t="s">
        <v>3</v>
      </c>
      <c r="F199" s="47" t="s">
        <v>345</v>
      </c>
      <c r="G199" s="23" t="s">
        <v>665</v>
      </c>
      <c r="H199" s="47" t="s">
        <v>666</v>
      </c>
      <c r="I199" s="23" t="s">
        <v>59</v>
      </c>
      <c r="J199" s="23" t="s">
        <v>78</v>
      </c>
      <c r="K199" s="21" t="s">
        <v>61</v>
      </c>
      <c r="L199" s="25">
        <v>42230</v>
      </c>
      <c r="M199" s="23" t="s">
        <v>89</v>
      </c>
      <c r="N199" s="25">
        <v>42229</v>
      </c>
      <c r="O199" s="23" t="s">
        <v>82</v>
      </c>
      <c r="P199" s="26">
        <v>42230.402083333334</v>
      </c>
      <c r="Q199" s="26">
        <v>42233.338888888888</v>
      </c>
      <c r="R199" s="26">
        <v>42233.364583333336</v>
      </c>
      <c r="S199" s="23" t="s">
        <v>90</v>
      </c>
      <c r="T199" s="26">
        <v>42233.364583333336</v>
      </c>
      <c r="U199" s="26">
        <v>42233.470833333333</v>
      </c>
      <c r="V199" s="23"/>
      <c r="W199" s="27">
        <v>42217</v>
      </c>
      <c r="X199" s="27">
        <v>42217</v>
      </c>
      <c r="Z199" s="2" t="s">
        <v>221</v>
      </c>
      <c r="AA199" s="2" t="s">
        <v>348</v>
      </c>
      <c r="AB199" s="2" t="s">
        <v>59</v>
      </c>
      <c r="AC199" s="2" t="s">
        <v>806</v>
      </c>
      <c r="AD199" s="2" t="s">
        <v>807</v>
      </c>
      <c r="AE199" s="29" t="str">
        <f>VLOOKUP(F199,[1]List!$I$4:$J$18,2,FALSE)</f>
        <v>運用</v>
      </c>
      <c r="AF199" s="29" t="str">
        <f>VLOOKUP(F199,[1]List!$I$4:$K$18,3,FALSE)</f>
        <v>ISD</v>
      </c>
      <c r="AG199" s="30" t="str">
        <f t="shared" si="4"/>
        <v>運用ISD42217</v>
      </c>
      <c r="AI199" s="29" t="str">
        <f t="shared" si="5"/>
        <v>00192</v>
      </c>
      <c r="AJ199" s="29"/>
    </row>
    <row r="200" spans="2:36" hidden="1">
      <c r="B200" s="21" t="s">
        <v>808</v>
      </c>
      <c r="C200" s="21" t="s">
        <v>73</v>
      </c>
      <c r="D200" s="23" t="s">
        <v>809</v>
      </c>
      <c r="E200" s="23" t="s">
        <v>56</v>
      </c>
      <c r="F200" s="47" t="s">
        <v>252</v>
      </c>
      <c r="G200" s="23" t="s">
        <v>58</v>
      </c>
      <c r="H200" s="24" t="s">
        <v>58</v>
      </c>
      <c r="I200" s="23" t="s">
        <v>58</v>
      </c>
      <c r="J200" s="23" t="s">
        <v>69</v>
      </c>
      <c r="K200" s="21" t="s">
        <v>61</v>
      </c>
      <c r="L200" s="25">
        <v>42230</v>
      </c>
      <c r="M200" s="23" t="s">
        <v>62</v>
      </c>
      <c r="N200" s="25">
        <v>42240</v>
      </c>
      <c r="O200" s="23" t="s">
        <v>63</v>
      </c>
      <c r="P200" s="26">
        <v>42236.786111111112</v>
      </c>
      <c r="Q200" s="26">
        <v>42236.888888888891</v>
      </c>
      <c r="R200" s="26">
        <v>42237.580555555556</v>
      </c>
      <c r="S200" s="23" t="s">
        <v>71</v>
      </c>
      <c r="T200" s="26">
        <v>42240.672222222223</v>
      </c>
      <c r="U200" s="26">
        <v>42240.6875</v>
      </c>
      <c r="V200" s="23"/>
      <c r="W200" s="27">
        <v>42217</v>
      </c>
      <c r="X200" s="27">
        <v>42217</v>
      </c>
      <c r="Z200" s="2" t="s">
        <v>59</v>
      </c>
      <c r="AA200" s="2" t="s">
        <v>59</v>
      </c>
      <c r="AB200" s="2" t="s">
        <v>59</v>
      </c>
      <c r="AC200" s="2" t="s">
        <v>439</v>
      </c>
      <c r="AD200" s="2" t="s">
        <v>59</v>
      </c>
      <c r="AE200" s="29" t="str">
        <f>VLOOKUP(F200,[1]List!$I$4:$J$18,2,FALSE)</f>
        <v>運用</v>
      </c>
      <c r="AF200" s="29" t="str">
        <f>VLOOKUP(F200,[1]List!$I$4:$K$18,3,FALSE)</f>
        <v>ISD</v>
      </c>
      <c r="AG200" s="30" t="str">
        <f t="shared" ref="AG200:AG263" si="6">CONCATENATE(AE200,AF200,W200)</f>
        <v>運用ISD42217</v>
      </c>
      <c r="AH200" s="29"/>
      <c r="AI200" s="29" t="str">
        <f t="shared" ref="AI200:AI263" si="7">MID(B200, 7,5)</f>
        <v>00193</v>
      </c>
      <c r="AJ200" s="29"/>
    </row>
    <row r="201" spans="2:36" ht="36" hidden="1">
      <c r="B201" s="21" t="s">
        <v>810</v>
      </c>
      <c r="C201" s="21" t="s">
        <v>85</v>
      </c>
      <c r="D201" s="23" t="s">
        <v>545</v>
      </c>
      <c r="E201" s="23" t="s">
        <v>3</v>
      </c>
      <c r="F201" s="47" t="s">
        <v>345</v>
      </c>
      <c r="G201" s="23" t="s">
        <v>811</v>
      </c>
      <c r="H201" s="47"/>
      <c r="I201" s="23" t="s">
        <v>59</v>
      </c>
      <c r="J201" s="23" t="s">
        <v>78</v>
      </c>
      <c r="K201" s="21" t="s">
        <v>61</v>
      </c>
      <c r="L201" s="25">
        <v>42233</v>
      </c>
      <c r="M201" s="23" t="s">
        <v>89</v>
      </c>
      <c r="N201" s="25">
        <v>42233</v>
      </c>
      <c r="O201" s="23" t="s">
        <v>82</v>
      </c>
      <c r="P201" s="26">
        <v>42233.689583333333</v>
      </c>
      <c r="Q201" s="26">
        <v>42233.820833333331</v>
      </c>
      <c r="R201" s="26">
        <v>42234.321527777778</v>
      </c>
      <c r="S201" s="23" t="s">
        <v>90</v>
      </c>
      <c r="T201" s="26">
        <v>42234.321527777778</v>
      </c>
      <c r="U201" s="26">
        <v>42234.379166666666</v>
      </c>
      <c r="V201" s="23"/>
      <c r="W201" s="27">
        <v>42217</v>
      </c>
      <c r="X201" s="27">
        <v>42217</v>
      </c>
      <c r="Z201" s="2" t="s">
        <v>221</v>
      </c>
      <c r="AA201" s="2" t="s">
        <v>348</v>
      </c>
      <c r="AB201" s="2" t="s">
        <v>59</v>
      </c>
      <c r="AC201" s="2" t="s">
        <v>812</v>
      </c>
      <c r="AD201" s="2" t="s">
        <v>813</v>
      </c>
      <c r="AE201" s="29" t="str">
        <f>VLOOKUP(F201,[1]List!$I$4:$J$18,2,FALSE)</f>
        <v>運用</v>
      </c>
      <c r="AF201" s="29" t="str">
        <f>VLOOKUP(F201,[1]List!$I$4:$K$18,3,FALSE)</f>
        <v>ISD</v>
      </c>
      <c r="AG201" s="30" t="str">
        <f t="shared" si="6"/>
        <v>運用ISD42217</v>
      </c>
      <c r="AI201" s="29" t="str">
        <f t="shared" si="7"/>
        <v>00194</v>
      </c>
      <c r="AJ201" s="29"/>
    </row>
    <row r="202" spans="2:36" hidden="1">
      <c r="B202" s="21" t="s">
        <v>814</v>
      </c>
      <c r="C202" s="21" t="s">
        <v>85</v>
      </c>
      <c r="D202" s="23" t="s">
        <v>815</v>
      </c>
      <c r="E202" s="23" t="s">
        <v>56</v>
      </c>
      <c r="F202" s="47" t="s">
        <v>629</v>
      </c>
      <c r="G202" s="23" t="s">
        <v>58</v>
      </c>
      <c r="H202" s="24" t="s">
        <v>58</v>
      </c>
      <c r="I202" s="23"/>
      <c r="J202" s="23" t="s">
        <v>69</v>
      </c>
      <c r="K202" s="21" t="s">
        <v>61</v>
      </c>
      <c r="L202" s="25">
        <v>42234</v>
      </c>
      <c r="M202" s="23" t="s">
        <v>816</v>
      </c>
      <c r="N202" s="25">
        <v>42214</v>
      </c>
      <c r="O202" s="23" t="s">
        <v>82</v>
      </c>
      <c r="P202" s="26">
        <v>42234.654166666667</v>
      </c>
      <c r="Q202" s="26">
        <v>42234.820138888892</v>
      </c>
      <c r="R202" s="26">
        <v>42235.322222222225</v>
      </c>
      <c r="S202" s="23" t="s">
        <v>90</v>
      </c>
      <c r="T202" s="26">
        <v>42235.322222222225</v>
      </c>
      <c r="U202" s="26">
        <v>42235.379861111112</v>
      </c>
      <c r="V202" s="23"/>
      <c r="W202" s="27">
        <v>42217</v>
      </c>
      <c r="X202" s="27">
        <v>42217</v>
      </c>
      <c r="Z202" s="2" t="s">
        <v>221</v>
      </c>
      <c r="AA202" s="2" t="s">
        <v>348</v>
      </c>
      <c r="AB202" s="2" t="s">
        <v>59</v>
      </c>
      <c r="AC202" s="2" t="s">
        <v>817</v>
      </c>
      <c r="AD202" s="2" t="s">
        <v>818</v>
      </c>
      <c r="AE202" s="29" t="str">
        <f>VLOOKUP(F202,[1]List!$I$4:$J$18,2,FALSE)</f>
        <v>保守</v>
      </c>
      <c r="AF202" s="29" t="str">
        <f>VLOOKUP(F202,[1]List!$I$4:$K$18,3,FALSE)</f>
        <v>ISD</v>
      </c>
      <c r="AG202" s="30" t="str">
        <f t="shared" si="6"/>
        <v>保守ISD42217</v>
      </c>
      <c r="AI202" s="29" t="str">
        <f t="shared" si="7"/>
        <v>00195</v>
      </c>
      <c r="AJ202" s="29"/>
    </row>
    <row r="203" spans="2:36" ht="24" hidden="1">
      <c r="B203" s="21" t="s">
        <v>819</v>
      </c>
      <c r="C203" s="21" t="s">
        <v>85</v>
      </c>
      <c r="D203" s="23" t="s">
        <v>820</v>
      </c>
      <c r="E203" s="23" t="s">
        <v>56</v>
      </c>
      <c r="F203" s="47" t="s">
        <v>345</v>
      </c>
      <c r="G203" s="23" t="s">
        <v>821</v>
      </c>
      <c r="H203" s="47"/>
      <c r="I203" s="23" t="s">
        <v>59</v>
      </c>
      <c r="J203" s="23" t="s">
        <v>60</v>
      </c>
      <c r="K203" s="21" t="s">
        <v>61</v>
      </c>
      <c r="L203" s="25">
        <v>42235</v>
      </c>
      <c r="M203" s="23" t="s">
        <v>101</v>
      </c>
      <c r="N203" s="25">
        <v>42235</v>
      </c>
      <c r="O203" s="23" t="s">
        <v>82</v>
      </c>
      <c r="P203" s="26">
        <v>42235.732638888891</v>
      </c>
      <c r="Q203" s="26">
        <v>42236.384722222225</v>
      </c>
      <c r="R203" s="26">
        <v>42236.741666666669</v>
      </c>
      <c r="S203" s="23" t="s">
        <v>90</v>
      </c>
      <c r="T203" s="26">
        <v>42236.741666666669</v>
      </c>
      <c r="U203" s="26">
        <v>42240.435416666667</v>
      </c>
      <c r="V203" s="23"/>
      <c r="W203" s="27">
        <v>42217</v>
      </c>
      <c r="X203" s="27">
        <v>42217</v>
      </c>
      <c r="Z203" s="2" t="s">
        <v>221</v>
      </c>
      <c r="AA203" s="2" t="s">
        <v>348</v>
      </c>
      <c r="AB203" s="2" t="s">
        <v>59</v>
      </c>
      <c r="AC203" s="2" t="s">
        <v>822</v>
      </c>
      <c r="AD203" s="2" t="s">
        <v>823</v>
      </c>
      <c r="AE203" s="29" t="str">
        <f>VLOOKUP(F203,[1]List!$I$4:$J$18,2,FALSE)</f>
        <v>運用</v>
      </c>
      <c r="AF203" s="29" t="str">
        <f>VLOOKUP(F203,[1]List!$I$4:$K$18,3,FALSE)</f>
        <v>ISD</v>
      </c>
      <c r="AG203" s="30" t="str">
        <f t="shared" si="6"/>
        <v>運用ISD42217</v>
      </c>
      <c r="AI203" s="29" t="str">
        <f t="shared" si="7"/>
        <v>00196</v>
      </c>
      <c r="AJ203" s="29"/>
    </row>
    <row r="204" spans="2:36" hidden="1">
      <c r="B204" s="21" t="s">
        <v>824</v>
      </c>
      <c r="C204" s="21" t="s">
        <v>73</v>
      </c>
      <c r="D204" s="23" t="s">
        <v>825</v>
      </c>
      <c r="E204" s="23" t="s">
        <v>56</v>
      </c>
      <c r="F204" s="47" t="s">
        <v>252</v>
      </c>
      <c r="G204" s="23" t="s">
        <v>58</v>
      </c>
      <c r="H204" s="24" t="s">
        <v>58</v>
      </c>
      <c r="I204" s="23" t="s">
        <v>58</v>
      </c>
      <c r="J204" s="23" t="s">
        <v>69</v>
      </c>
      <c r="K204" s="21" t="s">
        <v>268</v>
      </c>
      <c r="L204" s="25">
        <v>42236</v>
      </c>
      <c r="M204" s="23" t="s">
        <v>62</v>
      </c>
      <c r="N204" s="25">
        <v>42242</v>
      </c>
      <c r="O204" s="23" t="s">
        <v>82</v>
      </c>
      <c r="P204" s="26">
        <v>42242.481944444444</v>
      </c>
      <c r="Q204" s="26">
        <v>42242.488888888889</v>
      </c>
      <c r="R204" s="26">
        <v>42242.488888888889</v>
      </c>
      <c r="S204" s="23" t="s">
        <v>71</v>
      </c>
      <c r="T204" s="26">
        <v>42242.645833333336</v>
      </c>
      <c r="U204" s="26">
        <v>42242.652777777781</v>
      </c>
      <c r="V204" s="23"/>
      <c r="W204" s="27">
        <v>42217</v>
      </c>
      <c r="X204" s="27">
        <v>42217</v>
      </c>
      <c r="Z204" s="2" t="s">
        <v>59</v>
      </c>
      <c r="AA204" s="2" t="s">
        <v>59</v>
      </c>
      <c r="AB204" s="2" t="s">
        <v>59</v>
      </c>
      <c r="AC204" s="2" t="s">
        <v>439</v>
      </c>
      <c r="AD204" s="2" t="s">
        <v>59</v>
      </c>
      <c r="AE204" s="29" t="str">
        <f>VLOOKUP(F204,[1]List!$I$4:$J$18,2,FALSE)</f>
        <v>運用</v>
      </c>
      <c r="AF204" s="29" t="str">
        <f>VLOOKUP(F204,[1]List!$I$4:$K$18,3,FALSE)</f>
        <v>ISD</v>
      </c>
      <c r="AG204" s="30" t="str">
        <f t="shared" si="6"/>
        <v>運用ISD42217</v>
      </c>
      <c r="AH204" s="29"/>
      <c r="AI204" s="29" t="str">
        <f t="shared" si="7"/>
        <v>00197</v>
      </c>
      <c r="AJ204" s="29"/>
    </row>
    <row r="205" spans="2:36" ht="36" hidden="1">
      <c r="B205" s="21" t="s">
        <v>826</v>
      </c>
      <c r="C205" s="21" t="s">
        <v>85</v>
      </c>
      <c r="D205" s="23" t="s">
        <v>827</v>
      </c>
      <c r="E205" s="23" t="s">
        <v>3</v>
      </c>
      <c r="F205" s="47" t="s">
        <v>345</v>
      </c>
      <c r="G205" s="23" t="s">
        <v>739</v>
      </c>
      <c r="H205" s="47"/>
      <c r="I205" s="23" t="s">
        <v>59</v>
      </c>
      <c r="J205" s="23" t="s">
        <v>60</v>
      </c>
      <c r="K205" s="21" t="s">
        <v>61</v>
      </c>
      <c r="L205" s="25">
        <v>42243</v>
      </c>
      <c r="M205" s="23" t="s">
        <v>101</v>
      </c>
      <c r="N205" s="25">
        <v>42243</v>
      </c>
      <c r="O205" s="23" t="s">
        <v>194</v>
      </c>
      <c r="P205" s="26">
        <v>42243.490277777775</v>
      </c>
      <c r="Q205" s="26">
        <v>42243.591666666667</v>
      </c>
      <c r="R205" s="26">
        <v>42243.555555555555</v>
      </c>
      <c r="S205" s="23" t="s">
        <v>90</v>
      </c>
      <c r="T205" s="26">
        <v>42243.555555555555</v>
      </c>
      <c r="U205" s="26">
        <v>42243.770833333336</v>
      </c>
      <c r="V205" s="23"/>
      <c r="W205" s="27">
        <v>42217</v>
      </c>
      <c r="X205" s="27">
        <v>42217</v>
      </c>
      <c r="Z205" s="2" t="s">
        <v>221</v>
      </c>
      <c r="AA205" s="2" t="s">
        <v>348</v>
      </c>
      <c r="AB205" s="2" t="s">
        <v>59</v>
      </c>
      <c r="AC205" s="2" t="s">
        <v>828</v>
      </c>
      <c r="AD205" s="2" t="s">
        <v>829</v>
      </c>
      <c r="AE205" s="29" t="str">
        <f>VLOOKUP(F205,[1]List!$I$4:$J$18,2,FALSE)</f>
        <v>運用</v>
      </c>
      <c r="AF205" s="29" t="str">
        <f>VLOOKUP(F205,[1]List!$I$4:$K$18,3,FALSE)</f>
        <v>ISD</v>
      </c>
      <c r="AG205" s="30" t="str">
        <f t="shared" si="6"/>
        <v>運用ISD42217</v>
      </c>
      <c r="AI205" s="29" t="str">
        <f t="shared" si="7"/>
        <v>00200</v>
      </c>
      <c r="AJ205" s="29"/>
    </row>
    <row r="206" spans="2:36" hidden="1">
      <c r="B206" s="21" t="s">
        <v>830</v>
      </c>
      <c r="C206" s="21" t="s">
        <v>85</v>
      </c>
      <c r="D206" s="23" t="s">
        <v>757</v>
      </c>
      <c r="E206" s="23" t="s">
        <v>3</v>
      </c>
      <c r="F206" s="47" t="s">
        <v>98</v>
      </c>
      <c r="G206" s="23"/>
      <c r="H206" s="47"/>
      <c r="I206" s="23" t="s">
        <v>58</v>
      </c>
      <c r="J206" s="23" t="s">
        <v>60</v>
      </c>
      <c r="K206" s="21" t="s">
        <v>61</v>
      </c>
      <c r="L206" s="25">
        <v>42244</v>
      </c>
      <c r="M206" s="23" t="s">
        <v>94</v>
      </c>
      <c r="N206" s="25">
        <v>42244</v>
      </c>
      <c r="O206" s="23" t="s">
        <v>63</v>
      </c>
      <c r="P206" s="26">
        <v>42244.676388888889</v>
      </c>
      <c r="Q206" s="26">
        <v>42244.668749999997</v>
      </c>
      <c r="R206" s="26">
        <v>42244.668749999997</v>
      </c>
      <c r="S206" s="23" t="s">
        <v>95</v>
      </c>
      <c r="T206" s="26">
        <v>42244.668749999997</v>
      </c>
      <c r="U206" s="26">
        <v>42244.921527777777</v>
      </c>
      <c r="V206" s="23"/>
      <c r="W206" s="27">
        <v>42217</v>
      </c>
      <c r="X206" s="27">
        <v>42217</v>
      </c>
      <c r="Z206" s="2" t="s">
        <v>221</v>
      </c>
      <c r="AA206" s="2" t="s">
        <v>348</v>
      </c>
      <c r="AB206" s="2" t="s">
        <v>59</v>
      </c>
      <c r="AC206" s="2" t="s">
        <v>831</v>
      </c>
      <c r="AD206" s="2" t="s">
        <v>832</v>
      </c>
      <c r="AE206" s="29" t="str">
        <f>VLOOKUP(F206,[1]List!$I$4:$J$18,2,FALSE)</f>
        <v>運用</v>
      </c>
      <c r="AF206" s="29" t="str">
        <f>VLOOKUP(F206,[1]List!$I$4:$K$18,3,FALSE)</f>
        <v>TSIS</v>
      </c>
      <c r="AG206" s="30" t="str">
        <f t="shared" si="6"/>
        <v>運用TSIS42217</v>
      </c>
      <c r="AI206" s="29" t="str">
        <f t="shared" si="7"/>
        <v>00202</v>
      </c>
      <c r="AJ206" s="29"/>
    </row>
    <row r="207" spans="2:36" hidden="1">
      <c r="B207" s="21" t="s">
        <v>833</v>
      </c>
      <c r="C207" s="21" t="s">
        <v>85</v>
      </c>
      <c r="D207" s="23" t="s">
        <v>834</v>
      </c>
      <c r="E207" s="23" t="s">
        <v>3</v>
      </c>
      <c r="F207" s="47" t="s">
        <v>140</v>
      </c>
      <c r="G207" s="23" t="s">
        <v>58</v>
      </c>
      <c r="H207" s="24" t="s">
        <v>58</v>
      </c>
      <c r="I207" s="23" t="s">
        <v>59</v>
      </c>
      <c r="J207" s="23" t="s">
        <v>69</v>
      </c>
      <c r="K207" s="21" t="s">
        <v>61</v>
      </c>
      <c r="L207" s="25">
        <v>42237</v>
      </c>
      <c r="M207" s="23" t="s">
        <v>194</v>
      </c>
      <c r="N207" s="25">
        <v>42247</v>
      </c>
      <c r="O207" s="23" t="s">
        <v>194</v>
      </c>
      <c r="P207" s="26">
        <v>42237.593055555553</v>
      </c>
      <c r="Q207" s="26">
        <v>42237.593055555553</v>
      </c>
      <c r="R207" s="26">
        <v>42237.593055555553</v>
      </c>
      <c r="S207" s="23" t="s">
        <v>90</v>
      </c>
      <c r="T207" s="26">
        <v>42256.352777777778</v>
      </c>
      <c r="U207" s="26">
        <v>42256.568055555559</v>
      </c>
      <c r="V207" s="23"/>
      <c r="W207" s="27">
        <v>42217</v>
      </c>
      <c r="X207" s="27">
        <v>42248</v>
      </c>
      <c r="Z207" s="2" t="s">
        <v>221</v>
      </c>
      <c r="AA207" s="2" t="s">
        <v>835</v>
      </c>
      <c r="AB207" s="2" t="s">
        <v>59</v>
      </c>
      <c r="AC207" s="2" t="s">
        <v>836</v>
      </c>
      <c r="AD207" s="2" t="s">
        <v>837</v>
      </c>
      <c r="AE207" s="29" t="str">
        <f>VLOOKUP(F207,[1]List!$I$4:$J$18,2,FALSE)</f>
        <v>運用</v>
      </c>
      <c r="AF207" s="29" t="str">
        <f>VLOOKUP(F207,[1]List!$I$4:$K$18,3,FALSE)</f>
        <v>TSIS</v>
      </c>
      <c r="AG207" s="30" t="str">
        <f t="shared" si="6"/>
        <v>運用TSIS42217</v>
      </c>
      <c r="AI207" s="29" t="str">
        <f t="shared" si="7"/>
        <v>00198</v>
      </c>
      <c r="AJ207" s="29"/>
    </row>
    <row r="208" spans="2:36" hidden="1">
      <c r="B208" s="21" t="s">
        <v>838</v>
      </c>
      <c r="C208" s="21" t="s">
        <v>839</v>
      </c>
      <c r="D208" s="23" t="s">
        <v>840</v>
      </c>
      <c r="E208" s="23" t="s">
        <v>56</v>
      </c>
      <c r="F208" s="47" t="s">
        <v>252</v>
      </c>
      <c r="G208" s="23" t="s">
        <v>58</v>
      </c>
      <c r="H208" s="24" t="s">
        <v>58</v>
      </c>
      <c r="I208" s="23" t="s">
        <v>58</v>
      </c>
      <c r="J208" s="23" t="s">
        <v>69</v>
      </c>
      <c r="K208" s="21" t="s">
        <v>61</v>
      </c>
      <c r="L208" s="25">
        <v>42244</v>
      </c>
      <c r="M208" s="23" t="s">
        <v>62</v>
      </c>
      <c r="N208" s="25">
        <v>42244</v>
      </c>
      <c r="O208" s="23" t="s">
        <v>194</v>
      </c>
      <c r="P208" s="26">
        <v>42244.613194444442</v>
      </c>
      <c r="Q208" s="26">
        <v>42244.622916666667</v>
      </c>
      <c r="R208" s="26">
        <v>42247.396527777775</v>
      </c>
      <c r="S208" s="23" t="s">
        <v>83</v>
      </c>
      <c r="T208" s="26">
        <v>42247.396527777775</v>
      </c>
      <c r="U208" s="26">
        <v>42249.395833333336</v>
      </c>
      <c r="V208" s="23"/>
      <c r="W208" s="27">
        <v>42217</v>
      </c>
      <c r="X208" s="27">
        <v>42248</v>
      </c>
      <c r="Z208" s="2" t="s">
        <v>59</v>
      </c>
      <c r="AA208" s="2" t="s">
        <v>59</v>
      </c>
      <c r="AB208" s="2" t="s">
        <v>59</v>
      </c>
      <c r="AC208" s="2" t="s">
        <v>439</v>
      </c>
      <c r="AD208" s="2" t="s">
        <v>59</v>
      </c>
      <c r="AE208" s="29" t="str">
        <f>VLOOKUP(F208,[1]List!$I$4:$J$18,2,FALSE)</f>
        <v>運用</v>
      </c>
      <c r="AF208" s="29" t="str">
        <f>VLOOKUP(F208,[1]List!$I$4:$K$18,3,FALSE)</f>
        <v>ISD</v>
      </c>
      <c r="AG208" s="30" t="str">
        <f t="shared" si="6"/>
        <v>運用ISD42217</v>
      </c>
      <c r="AH208" s="29"/>
      <c r="AI208" s="29" t="str">
        <f t="shared" si="7"/>
        <v>00199</v>
      </c>
      <c r="AJ208" s="29"/>
    </row>
    <row r="209" spans="2:36" hidden="1">
      <c r="B209" s="21" t="s">
        <v>841</v>
      </c>
      <c r="C209" s="21" t="s">
        <v>85</v>
      </c>
      <c r="D209" s="23" t="s">
        <v>842</v>
      </c>
      <c r="E209" s="23" t="s">
        <v>3</v>
      </c>
      <c r="F209" s="47" t="s">
        <v>117</v>
      </c>
      <c r="G209" s="23" t="s">
        <v>58</v>
      </c>
      <c r="H209" s="24" t="s">
        <v>58</v>
      </c>
      <c r="I209" s="23"/>
      <c r="J209" s="23" t="s">
        <v>69</v>
      </c>
      <c r="K209" s="21" t="s">
        <v>61</v>
      </c>
      <c r="L209" s="25">
        <v>42243</v>
      </c>
      <c r="M209" s="23" t="s">
        <v>63</v>
      </c>
      <c r="N209" s="25">
        <v>42244</v>
      </c>
      <c r="O209" s="23" t="s">
        <v>63</v>
      </c>
      <c r="P209" s="26">
        <v>42243.685416666667</v>
      </c>
      <c r="Q209" s="26">
        <v>42243.685416666667</v>
      </c>
      <c r="R209" s="26">
        <v>42243.685416666667</v>
      </c>
      <c r="S209" s="23" t="s">
        <v>95</v>
      </c>
      <c r="T209" s="26">
        <v>42244.75</v>
      </c>
      <c r="U209" s="26">
        <v>42249.683333333334</v>
      </c>
      <c r="V209" s="23"/>
      <c r="W209" s="27">
        <v>42217</v>
      </c>
      <c r="X209" s="27">
        <v>42248</v>
      </c>
      <c r="Z209" s="2" t="s">
        <v>221</v>
      </c>
      <c r="AA209" s="2" t="s">
        <v>189</v>
      </c>
      <c r="AB209" s="2" t="s">
        <v>59</v>
      </c>
      <c r="AC209" s="2" t="s">
        <v>843</v>
      </c>
      <c r="AD209" s="2" t="s">
        <v>844</v>
      </c>
      <c r="AE209" s="29" t="str">
        <f>VLOOKUP(F209,[1]List!$I$4:$J$18,2,FALSE)</f>
        <v>保守</v>
      </c>
      <c r="AF209" s="29" t="str">
        <f>VLOOKUP(F209,[1]List!$I$4:$K$18,3,FALSE)</f>
        <v>TSIS</v>
      </c>
      <c r="AG209" s="30" t="str">
        <f t="shared" si="6"/>
        <v>保守TSIS42217</v>
      </c>
      <c r="AH209" s="29"/>
      <c r="AI209" s="29" t="str">
        <f t="shared" si="7"/>
        <v>00201</v>
      </c>
      <c r="AJ209" s="29"/>
    </row>
    <row r="210" spans="2:36" ht="24" hidden="1">
      <c r="B210" s="21" t="s">
        <v>845</v>
      </c>
      <c r="C210" s="21" t="s">
        <v>73</v>
      </c>
      <c r="D210" s="23" t="s">
        <v>846</v>
      </c>
      <c r="E210" s="23" t="s">
        <v>3</v>
      </c>
      <c r="F210" s="47" t="s">
        <v>75</v>
      </c>
      <c r="G210" s="23" t="s">
        <v>725</v>
      </c>
      <c r="H210" s="23" t="s">
        <v>726</v>
      </c>
      <c r="I210" s="23" t="s">
        <v>59</v>
      </c>
      <c r="J210" s="23" t="s">
        <v>60</v>
      </c>
      <c r="K210" s="21" t="s">
        <v>61</v>
      </c>
      <c r="L210" s="25">
        <v>42244</v>
      </c>
      <c r="M210" s="23" t="s">
        <v>70</v>
      </c>
      <c r="N210" s="25">
        <v>42244</v>
      </c>
      <c r="O210" s="23" t="s">
        <v>63</v>
      </c>
      <c r="P210" s="26">
        <v>42244.786805555559</v>
      </c>
      <c r="Q210" s="26">
        <v>42247.581944444442</v>
      </c>
      <c r="R210" s="26">
        <v>42247.607638888891</v>
      </c>
      <c r="S210" s="23" t="s">
        <v>83</v>
      </c>
      <c r="T210" s="26">
        <v>42247.607638888891</v>
      </c>
      <c r="U210" s="26">
        <v>42248.377083333333</v>
      </c>
      <c r="V210" s="23"/>
      <c r="W210" s="27">
        <v>42217</v>
      </c>
      <c r="X210" s="27">
        <v>42248</v>
      </c>
      <c r="Z210" s="2" t="s">
        <v>221</v>
      </c>
      <c r="AA210" s="2" t="s">
        <v>348</v>
      </c>
      <c r="AB210" s="2" t="s">
        <v>59</v>
      </c>
      <c r="AC210" s="2" t="s">
        <v>847</v>
      </c>
      <c r="AD210" s="2" t="s">
        <v>728</v>
      </c>
      <c r="AE210" s="29" t="str">
        <f>VLOOKUP(F210,[1]List!$I$4:$J$18,2,FALSE)</f>
        <v>運用</v>
      </c>
      <c r="AF210" s="29" t="str">
        <f>VLOOKUP(F210,[1]List!$I$4:$K$18,3,FALSE)</f>
        <v>TSIS</v>
      </c>
      <c r="AG210" s="30" t="str">
        <f t="shared" si="6"/>
        <v>運用TSIS42217</v>
      </c>
      <c r="AI210" s="29" t="str">
        <f t="shared" si="7"/>
        <v>00203</v>
      </c>
      <c r="AJ210" s="29"/>
    </row>
    <row r="211" spans="2:36" ht="24" hidden="1">
      <c r="B211" s="21" t="s">
        <v>848</v>
      </c>
      <c r="C211" s="21" t="s">
        <v>73</v>
      </c>
      <c r="D211" s="23" t="s">
        <v>849</v>
      </c>
      <c r="E211" s="23" t="s">
        <v>3</v>
      </c>
      <c r="F211" s="47" t="s">
        <v>345</v>
      </c>
      <c r="G211" s="23" t="s">
        <v>850</v>
      </c>
      <c r="H211" s="23" t="s">
        <v>617</v>
      </c>
      <c r="I211" s="23" t="s">
        <v>59</v>
      </c>
      <c r="J211" s="23" t="s">
        <v>60</v>
      </c>
      <c r="K211" s="21" t="s">
        <v>61</v>
      </c>
      <c r="L211" s="25">
        <v>42241</v>
      </c>
      <c r="M211" s="23" t="s">
        <v>70</v>
      </c>
      <c r="N211" s="25">
        <v>42241</v>
      </c>
      <c r="O211" s="23" t="s">
        <v>63</v>
      </c>
      <c r="P211" s="26">
        <v>42248.53125</v>
      </c>
      <c r="Q211" s="26">
        <v>42248.581250000003</v>
      </c>
      <c r="R211" s="26">
        <v>42248.563194444447</v>
      </c>
      <c r="S211" s="23" t="s">
        <v>83</v>
      </c>
      <c r="T211" s="26">
        <v>42248.563194444447</v>
      </c>
      <c r="U211" s="26">
        <v>42248.620138888888</v>
      </c>
      <c r="V211" s="23"/>
      <c r="W211" s="27">
        <v>42248</v>
      </c>
      <c r="X211" s="27">
        <v>42248</v>
      </c>
      <c r="Z211" s="2" t="s">
        <v>221</v>
      </c>
      <c r="AA211" s="2" t="s">
        <v>348</v>
      </c>
      <c r="AB211" s="2" t="s">
        <v>59</v>
      </c>
      <c r="AC211" s="2" t="s">
        <v>851</v>
      </c>
      <c r="AD211" s="2" t="s">
        <v>852</v>
      </c>
      <c r="AE211" s="29" t="str">
        <f>VLOOKUP(F211,[1]List!$I$4:$J$18,2,FALSE)</f>
        <v>運用</v>
      </c>
      <c r="AF211" s="29" t="str">
        <f>VLOOKUP(F211,[1]List!$I$4:$K$18,3,FALSE)</f>
        <v>ISD</v>
      </c>
      <c r="AG211" s="30" t="str">
        <f t="shared" si="6"/>
        <v>運用ISD42248</v>
      </c>
      <c r="AI211" s="29" t="str">
        <f t="shared" si="7"/>
        <v>00204</v>
      </c>
      <c r="AJ211" s="29"/>
    </row>
    <row r="212" spans="2:36" hidden="1">
      <c r="B212" s="21" t="s">
        <v>853</v>
      </c>
      <c r="C212" s="21" t="s">
        <v>85</v>
      </c>
      <c r="D212" s="55" t="s">
        <v>854</v>
      </c>
      <c r="E212" s="23" t="s">
        <v>56</v>
      </c>
      <c r="F212" s="47" t="s">
        <v>140</v>
      </c>
      <c r="G212" s="23" t="s">
        <v>58</v>
      </c>
      <c r="H212" s="24" t="s">
        <v>58</v>
      </c>
      <c r="I212" s="23" t="s">
        <v>59</v>
      </c>
      <c r="J212" s="23" t="s">
        <v>69</v>
      </c>
      <c r="K212" s="21" t="s">
        <v>61</v>
      </c>
      <c r="L212" s="25">
        <v>42249</v>
      </c>
      <c r="M212" s="23" t="s">
        <v>855</v>
      </c>
      <c r="N212" s="25">
        <v>42256</v>
      </c>
      <c r="O212" s="23" t="s">
        <v>82</v>
      </c>
      <c r="P212" s="26">
        <v>42249.430555555555</v>
      </c>
      <c r="Q212" s="26">
        <v>42249.54583333333</v>
      </c>
      <c r="R212" s="26">
        <v>42249.54583333333</v>
      </c>
      <c r="S212" s="23" t="s">
        <v>90</v>
      </c>
      <c r="T212" s="26">
        <v>42275.394444444442</v>
      </c>
      <c r="U212" s="26">
        <v>42275.394444444442</v>
      </c>
      <c r="V212" s="23"/>
      <c r="W212" s="27">
        <v>42248</v>
      </c>
      <c r="X212" s="27">
        <v>42248</v>
      </c>
      <c r="Z212" s="2" t="s">
        <v>221</v>
      </c>
      <c r="AA212" s="2" t="s">
        <v>835</v>
      </c>
      <c r="AB212" s="2" t="s">
        <v>59</v>
      </c>
      <c r="AC212" s="2" t="s">
        <v>856</v>
      </c>
      <c r="AD212" s="51" t="s">
        <v>857</v>
      </c>
      <c r="AE212" s="29" t="str">
        <f>VLOOKUP(F212,[1]List!$I$4:$J$18,2,FALSE)</f>
        <v>運用</v>
      </c>
      <c r="AF212" s="29" t="str">
        <f>VLOOKUP(F212,[1]List!$I$4:$K$18,3,FALSE)</f>
        <v>TSIS</v>
      </c>
      <c r="AG212" s="30" t="str">
        <f t="shared" si="6"/>
        <v>運用TSIS42248</v>
      </c>
      <c r="AI212" s="29" t="str">
        <f t="shared" si="7"/>
        <v>00206</v>
      </c>
      <c r="AJ212" s="29"/>
    </row>
    <row r="213" spans="2:36" ht="24" hidden="1">
      <c r="B213" s="21" t="s">
        <v>858</v>
      </c>
      <c r="C213" s="21" t="s">
        <v>787</v>
      </c>
      <c r="D213" s="23" t="s">
        <v>859</v>
      </c>
      <c r="E213" s="23" t="s">
        <v>56</v>
      </c>
      <c r="F213" s="47" t="s">
        <v>345</v>
      </c>
      <c r="G213" s="23" t="s">
        <v>860</v>
      </c>
      <c r="H213" s="47"/>
      <c r="I213" s="23" t="s">
        <v>59</v>
      </c>
      <c r="J213" s="23" t="s">
        <v>69</v>
      </c>
      <c r="K213" s="21" t="s">
        <v>61</v>
      </c>
      <c r="L213" s="25">
        <v>42249</v>
      </c>
      <c r="M213" s="23" t="s">
        <v>134</v>
      </c>
      <c r="N213" s="25">
        <v>42244</v>
      </c>
      <c r="O213" s="23" t="s">
        <v>82</v>
      </c>
      <c r="P213" s="26">
        <v>42249.431250000001</v>
      </c>
      <c r="Q213" s="26">
        <v>42249.546527777777</v>
      </c>
      <c r="R213" s="26">
        <v>42256.536805555559</v>
      </c>
      <c r="S213" s="23" t="s">
        <v>83</v>
      </c>
      <c r="T213" s="26">
        <v>42256.536805555559</v>
      </c>
      <c r="U213" s="26">
        <v>42256.575694444444</v>
      </c>
      <c r="V213" s="23"/>
      <c r="W213" s="27">
        <v>42248</v>
      </c>
      <c r="X213" s="27">
        <v>42248</v>
      </c>
      <c r="Z213" s="2" t="s">
        <v>221</v>
      </c>
      <c r="AA213" s="2" t="s">
        <v>348</v>
      </c>
      <c r="AB213" s="2" t="s">
        <v>59</v>
      </c>
      <c r="AC213" s="2" t="s">
        <v>861</v>
      </c>
      <c r="AD213" s="56" t="s">
        <v>862</v>
      </c>
      <c r="AE213" s="29" t="str">
        <f>VLOOKUP(F213,[1]List!$I$4:$J$18,2,FALSE)</f>
        <v>運用</v>
      </c>
      <c r="AF213" s="29" t="str">
        <f>VLOOKUP(F213,[1]List!$I$4:$K$18,3,FALSE)</f>
        <v>ISD</v>
      </c>
      <c r="AG213" s="30" t="str">
        <f t="shared" si="6"/>
        <v>運用ISD42248</v>
      </c>
      <c r="AI213" s="29" t="str">
        <f t="shared" si="7"/>
        <v>00207</v>
      </c>
      <c r="AJ213" s="29"/>
    </row>
    <row r="214" spans="2:36" ht="36" hidden="1">
      <c r="B214" s="21" t="s">
        <v>863</v>
      </c>
      <c r="C214" s="21" t="s">
        <v>73</v>
      </c>
      <c r="D214" s="23" t="s">
        <v>864</v>
      </c>
      <c r="E214" s="23" t="s">
        <v>56</v>
      </c>
      <c r="F214" s="47" t="s">
        <v>144</v>
      </c>
      <c r="G214" s="23" t="s">
        <v>865</v>
      </c>
      <c r="H214" s="47"/>
      <c r="I214" s="23" t="s">
        <v>59</v>
      </c>
      <c r="J214" s="23" t="s">
        <v>60</v>
      </c>
      <c r="K214" s="21" t="s">
        <v>61</v>
      </c>
      <c r="L214" s="25">
        <v>42249</v>
      </c>
      <c r="M214" s="23" t="s">
        <v>89</v>
      </c>
      <c r="N214" s="25">
        <v>42243</v>
      </c>
      <c r="O214" s="23" t="s">
        <v>82</v>
      </c>
      <c r="P214" s="26">
        <v>42250.506944444445</v>
      </c>
      <c r="Q214" s="26">
        <v>42250.543055555558</v>
      </c>
      <c r="R214" s="26">
        <v>42250.531944444447</v>
      </c>
      <c r="S214" s="23" t="s">
        <v>83</v>
      </c>
      <c r="T214" s="26">
        <v>42250.531944444447</v>
      </c>
      <c r="U214" s="26">
        <v>42251.570138888892</v>
      </c>
      <c r="V214" s="23" t="s">
        <v>866</v>
      </c>
      <c r="W214" s="27">
        <v>42248</v>
      </c>
      <c r="X214" s="27">
        <v>42248</v>
      </c>
      <c r="Z214" s="2" t="s">
        <v>221</v>
      </c>
      <c r="AA214" s="2" t="s">
        <v>348</v>
      </c>
      <c r="AB214" s="2" t="s">
        <v>59</v>
      </c>
      <c r="AC214" s="2" t="s">
        <v>867</v>
      </c>
      <c r="AD214" s="2" t="s">
        <v>728</v>
      </c>
      <c r="AE214" s="29" t="str">
        <f>VLOOKUP(F214,[1]List!$I$4:$J$18,2,FALSE)</f>
        <v>運用</v>
      </c>
      <c r="AF214" s="29" t="str">
        <f>VLOOKUP(F214,[1]List!$I$4:$K$18,3,FALSE)</f>
        <v>TSIS</v>
      </c>
      <c r="AG214" s="30" t="str">
        <f t="shared" si="6"/>
        <v>運用TSIS42248</v>
      </c>
      <c r="AI214" s="29" t="str">
        <f t="shared" si="7"/>
        <v>00208</v>
      </c>
      <c r="AJ214" s="29"/>
    </row>
    <row r="215" spans="2:36" ht="36" hidden="1">
      <c r="B215" s="21" t="s">
        <v>868</v>
      </c>
      <c r="C215" s="21" t="s">
        <v>787</v>
      </c>
      <c r="D215" s="23" t="s">
        <v>869</v>
      </c>
      <c r="E215" s="23" t="s">
        <v>56</v>
      </c>
      <c r="F215" s="47" t="s">
        <v>345</v>
      </c>
      <c r="G215" s="23" t="s">
        <v>870</v>
      </c>
      <c r="H215" s="47"/>
      <c r="I215" s="23" t="s">
        <v>59</v>
      </c>
      <c r="J215" s="23" t="s">
        <v>69</v>
      </c>
      <c r="K215" s="21" t="s">
        <v>61</v>
      </c>
      <c r="L215" s="25">
        <v>42255</v>
      </c>
      <c r="M215" s="23" t="s">
        <v>134</v>
      </c>
      <c r="N215" s="25">
        <v>42248</v>
      </c>
      <c r="O215" s="23" t="s">
        <v>63</v>
      </c>
      <c r="P215" s="26">
        <v>42256.615972222222</v>
      </c>
      <c r="Q215" s="26">
        <v>42257.409722222219</v>
      </c>
      <c r="R215" s="26">
        <v>42257.568749999999</v>
      </c>
      <c r="S215" s="23" t="s">
        <v>110</v>
      </c>
      <c r="T215" s="26">
        <v>42257.681250000001</v>
      </c>
      <c r="U215" s="26">
        <v>42257.681250000001</v>
      </c>
      <c r="V215" s="23"/>
      <c r="W215" s="27">
        <v>42248</v>
      </c>
      <c r="X215" s="27">
        <v>42248</v>
      </c>
      <c r="Z215" s="2" t="s">
        <v>221</v>
      </c>
      <c r="AA215" s="2" t="s">
        <v>348</v>
      </c>
      <c r="AB215" s="2" t="s">
        <v>59</v>
      </c>
      <c r="AC215" s="2" t="s">
        <v>871</v>
      </c>
      <c r="AD215" s="2" t="s">
        <v>872</v>
      </c>
      <c r="AE215" s="29" t="str">
        <f>VLOOKUP(F215,[1]List!$I$4:$J$18,2,FALSE)</f>
        <v>運用</v>
      </c>
      <c r="AF215" s="29" t="str">
        <f>VLOOKUP(F215,[1]List!$I$4:$K$18,3,FALSE)</f>
        <v>ISD</v>
      </c>
      <c r="AG215" s="30" t="str">
        <f t="shared" si="6"/>
        <v>運用ISD42248</v>
      </c>
      <c r="AI215" s="29" t="str">
        <f t="shared" si="7"/>
        <v>00210</v>
      </c>
      <c r="AJ215" s="29"/>
    </row>
    <row r="216" spans="2:36" ht="24" hidden="1">
      <c r="B216" s="21" t="s">
        <v>873</v>
      </c>
      <c r="C216" s="21" t="s">
        <v>73</v>
      </c>
      <c r="D216" s="23" t="s">
        <v>874</v>
      </c>
      <c r="E216" s="23" t="s">
        <v>56</v>
      </c>
      <c r="F216" s="47" t="s">
        <v>252</v>
      </c>
      <c r="G216" s="23" t="s">
        <v>58</v>
      </c>
      <c r="H216" s="24" t="s">
        <v>58</v>
      </c>
      <c r="I216" s="23" t="s">
        <v>58</v>
      </c>
      <c r="J216" s="23" t="s">
        <v>69</v>
      </c>
      <c r="K216" s="21" t="s">
        <v>268</v>
      </c>
      <c r="L216" s="25">
        <v>42256</v>
      </c>
      <c r="M216" s="23" t="s">
        <v>62</v>
      </c>
      <c r="N216" s="25">
        <v>42270</v>
      </c>
      <c r="O216" s="23" t="s">
        <v>82</v>
      </c>
      <c r="P216" s="26">
        <v>42261.381249999999</v>
      </c>
      <c r="Q216" s="26">
        <v>42261.385416666664</v>
      </c>
      <c r="R216" s="26">
        <v>42271.57708333333</v>
      </c>
      <c r="S216" s="23" t="s">
        <v>83</v>
      </c>
      <c r="T216" s="26">
        <v>42271.57708333333</v>
      </c>
      <c r="U216" s="26">
        <v>42271.57708333333</v>
      </c>
      <c r="V216" s="23"/>
      <c r="W216" s="27">
        <v>42248</v>
      </c>
      <c r="X216" s="27">
        <v>42248</v>
      </c>
      <c r="Z216" s="2" t="s">
        <v>59</v>
      </c>
      <c r="AA216" s="2" t="s">
        <v>59</v>
      </c>
      <c r="AB216" s="2" t="s">
        <v>59</v>
      </c>
      <c r="AC216" s="2" t="s">
        <v>439</v>
      </c>
      <c r="AD216" s="2" t="s">
        <v>59</v>
      </c>
      <c r="AE216" s="29" t="str">
        <f>VLOOKUP(F216,[1]List!$I$4:$J$18,2,FALSE)</f>
        <v>運用</v>
      </c>
      <c r="AF216" s="29" t="str">
        <f>VLOOKUP(F216,[1]List!$I$4:$K$18,3,FALSE)</f>
        <v>ISD</v>
      </c>
      <c r="AG216" s="30" t="str">
        <f t="shared" si="6"/>
        <v>運用ISD42248</v>
      </c>
      <c r="AH216" s="29"/>
      <c r="AI216" s="29" t="str">
        <f t="shared" si="7"/>
        <v>00212</v>
      </c>
      <c r="AJ216" s="29"/>
    </row>
    <row r="217" spans="2:36" ht="24" hidden="1">
      <c r="B217" s="21" t="s">
        <v>875</v>
      </c>
      <c r="C217" s="21" t="s">
        <v>73</v>
      </c>
      <c r="D217" s="23" t="s">
        <v>876</v>
      </c>
      <c r="E217" s="23" t="s">
        <v>3</v>
      </c>
      <c r="F217" s="47" t="s">
        <v>75</v>
      </c>
      <c r="G217" s="23" t="s">
        <v>271</v>
      </c>
      <c r="H217" s="23" t="s">
        <v>77</v>
      </c>
      <c r="I217" s="23" t="s">
        <v>59</v>
      </c>
      <c r="J217" s="23" t="s">
        <v>60</v>
      </c>
      <c r="K217" s="21" t="s">
        <v>61</v>
      </c>
      <c r="L217" s="25">
        <v>42257</v>
      </c>
      <c r="M217" s="23" t="s">
        <v>70</v>
      </c>
      <c r="N217" s="25">
        <v>42258</v>
      </c>
      <c r="O217" s="23" t="s">
        <v>63</v>
      </c>
      <c r="P217" s="26">
        <v>42257.656944444447</v>
      </c>
      <c r="Q217" s="26">
        <v>42257.708333333336</v>
      </c>
      <c r="R217" s="26">
        <v>42258.374305555553</v>
      </c>
      <c r="S217" s="23" t="s">
        <v>83</v>
      </c>
      <c r="T217" s="26">
        <v>42258.518055555556</v>
      </c>
      <c r="U217" s="26">
        <v>42258.728472222225</v>
      </c>
      <c r="V217" s="23"/>
      <c r="W217" s="27">
        <v>42248</v>
      </c>
      <c r="X217" s="27">
        <v>42248</v>
      </c>
      <c r="Z217" s="2" t="s">
        <v>221</v>
      </c>
      <c r="AA217" s="2" t="s">
        <v>189</v>
      </c>
      <c r="AB217" s="2" t="s">
        <v>59</v>
      </c>
      <c r="AC217" s="2" t="s">
        <v>877</v>
      </c>
      <c r="AD217" s="2" t="s">
        <v>878</v>
      </c>
      <c r="AE217" s="29" t="str">
        <f>VLOOKUP(F217,[1]List!$I$4:$J$18,2,FALSE)</f>
        <v>運用</v>
      </c>
      <c r="AF217" s="29" t="str">
        <f>VLOOKUP(F217,[1]List!$I$4:$K$18,3,FALSE)</f>
        <v>TSIS</v>
      </c>
      <c r="AG217" s="30" t="str">
        <f t="shared" si="6"/>
        <v>運用TSIS42248</v>
      </c>
      <c r="AH217" s="29"/>
      <c r="AI217" s="29" t="str">
        <f t="shared" si="7"/>
        <v>00215</v>
      </c>
      <c r="AJ217" s="29"/>
    </row>
    <row r="218" spans="2:36" hidden="1">
      <c r="B218" s="21" t="s">
        <v>879</v>
      </c>
      <c r="C218" s="21" t="s">
        <v>85</v>
      </c>
      <c r="D218" s="23" t="s">
        <v>880</v>
      </c>
      <c r="E218" s="23" t="s">
        <v>3</v>
      </c>
      <c r="F218" s="47" t="s">
        <v>144</v>
      </c>
      <c r="G218" s="23"/>
      <c r="H218" s="47"/>
      <c r="I218" s="23" t="s">
        <v>59</v>
      </c>
      <c r="J218" s="23" t="s">
        <v>69</v>
      </c>
      <c r="K218" s="21" t="s">
        <v>61</v>
      </c>
      <c r="L218" s="25">
        <v>42257</v>
      </c>
      <c r="M218" s="23" t="s">
        <v>63</v>
      </c>
      <c r="N218" s="25">
        <v>42265</v>
      </c>
      <c r="O218" s="23" t="s">
        <v>63</v>
      </c>
      <c r="P218" s="26">
        <v>42257.760416666664</v>
      </c>
      <c r="Q218" s="26">
        <v>42257.760416666664</v>
      </c>
      <c r="R218" s="26">
        <v>42257.760416666664</v>
      </c>
      <c r="S218" s="23" t="s">
        <v>95</v>
      </c>
      <c r="T218" s="26">
        <v>42263.397916666669</v>
      </c>
      <c r="U218" s="26">
        <v>42263.473611111112</v>
      </c>
      <c r="V218" s="23"/>
      <c r="W218" s="27">
        <v>42248</v>
      </c>
      <c r="X218" s="27">
        <v>42248</v>
      </c>
      <c r="Z218" s="2" t="s">
        <v>221</v>
      </c>
      <c r="AA218" s="2" t="s">
        <v>641</v>
      </c>
      <c r="AB218" s="2" t="s">
        <v>59</v>
      </c>
      <c r="AC218" s="2" t="s">
        <v>881</v>
      </c>
      <c r="AD218" s="2" t="s">
        <v>882</v>
      </c>
      <c r="AE218" s="29" t="str">
        <f>VLOOKUP(F218,[1]List!$I$4:$J$18,2,FALSE)</f>
        <v>運用</v>
      </c>
      <c r="AF218" s="29" t="str">
        <f>VLOOKUP(F218,[1]List!$I$4:$K$18,3,FALSE)</f>
        <v>TSIS</v>
      </c>
      <c r="AG218" s="30" t="str">
        <f t="shared" si="6"/>
        <v>運用TSIS42248</v>
      </c>
      <c r="AI218" s="29" t="str">
        <f t="shared" si="7"/>
        <v>00217</v>
      </c>
      <c r="AJ218" s="29"/>
    </row>
    <row r="219" spans="2:36" ht="24" hidden="1">
      <c r="B219" s="21" t="s">
        <v>883</v>
      </c>
      <c r="C219" s="21" t="s">
        <v>85</v>
      </c>
      <c r="D219" s="23" t="s">
        <v>884</v>
      </c>
      <c r="E219" s="23" t="s">
        <v>3</v>
      </c>
      <c r="F219" s="47" t="s">
        <v>345</v>
      </c>
      <c r="G219" s="23" t="s">
        <v>821</v>
      </c>
      <c r="H219" s="47"/>
      <c r="I219" s="23" t="s">
        <v>59</v>
      </c>
      <c r="J219" s="23" t="s">
        <v>78</v>
      </c>
      <c r="K219" s="21" t="s">
        <v>61</v>
      </c>
      <c r="L219" s="25">
        <v>42261</v>
      </c>
      <c r="M219" s="23" t="s">
        <v>101</v>
      </c>
      <c r="N219" s="25">
        <v>42261</v>
      </c>
      <c r="O219" s="23" t="s">
        <v>63</v>
      </c>
      <c r="P219" s="26">
        <v>42261.59652777778</v>
      </c>
      <c r="Q219" s="26">
        <v>42261.61041666667</v>
      </c>
      <c r="R219" s="26">
        <v>42261.57916666667</v>
      </c>
      <c r="S219" s="23" t="s">
        <v>90</v>
      </c>
      <c r="T219" s="26">
        <v>42261.57916666667</v>
      </c>
      <c r="U219" s="26">
        <v>42261.736805555556</v>
      </c>
      <c r="V219" s="23"/>
      <c r="W219" s="27">
        <v>42248</v>
      </c>
      <c r="X219" s="27">
        <v>42248</v>
      </c>
      <c r="Z219" s="2" t="s">
        <v>221</v>
      </c>
      <c r="AA219" s="2" t="s">
        <v>348</v>
      </c>
      <c r="AB219" s="2" t="s">
        <v>59</v>
      </c>
      <c r="AC219" s="2" t="s">
        <v>885</v>
      </c>
      <c r="AD219" s="2" t="s">
        <v>886</v>
      </c>
      <c r="AE219" s="29" t="str">
        <f>VLOOKUP(F219,[1]List!$I$4:$J$18,2,FALSE)</f>
        <v>運用</v>
      </c>
      <c r="AF219" s="29" t="str">
        <f>VLOOKUP(F219,[1]List!$I$4:$K$18,3,FALSE)</f>
        <v>ISD</v>
      </c>
      <c r="AG219" s="30" t="str">
        <f t="shared" si="6"/>
        <v>運用ISD42248</v>
      </c>
      <c r="AI219" s="29" t="str">
        <f t="shared" si="7"/>
        <v>00220</v>
      </c>
      <c r="AJ219" s="29"/>
    </row>
    <row r="220" spans="2:36" ht="36" hidden="1">
      <c r="B220" s="21" t="s">
        <v>887</v>
      </c>
      <c r="C220" s="21" t="s">
        <v>73</v>
      </c>
      <c r="D220" s="23" t="s">
        <v>888</v>
      </c>
      <c r="E220" s="23" t="s">
        <v>56</v>
      </c>
      <c r="F220" s="47" t="s">
        <v>144</v>
      </c>
      <c r="G220" s="23" t="s">
        <v>865</v>
      </c>
      <c r="H220" s="47"/>
      <c r="I220" s="23" t="s">
        <v>59</v>
      </c>
      <c r="J220" s="23" t="s">
        <v>60</v>
      </c>
      <c r="K220" s="21" t="s">
        <v>61</v>
      </c>
      <c r="L220" s="25">
        <v>42262</v>
      </c>
      <c r="M220" s="23" t="s">
        <v>89</v>
      </c>
      <c r="N220" s="25">
        <v>42262</v>
      </c>
      <c r="O220" s="23" t="s">
        <v>194</v>
      </c>
      <c r="P220" s="26">
        <v>42262.611111111109</v>
      </c>
      <c r="Q220" s="26">
        <v>42262.661111111112</v>
      </c>
      <c r="R220" s="26">
        <v>42262.631249999999</v>
      </c>
      <c r="S220" s="23" t="s">
        <v>90</v>
      </c>
      <c r="T220" s="26">
        <v>42262.631249999999</v>
      </c>
      <c r="U220" s="26">
        <v>42263.393750000003</v>
      </c>
      <c r="V220" s="23" t="s">
        <v>866</v>
      </c>
      <c r="W220" s="27">
        <v>42248</v>
      </c>
      <c r="X220" s="27">
        <v>42248</v>
      </c>
      <c r="Z220" s="2" t="s">
        <v>221</v>
      </c>
      <c r="AA220" s="2" t="s">
        <v>348</v>
      </c>
      <c r="AB220" s="2" t="s">
        <v>59</v>
      </c>
      <c r="AC220" s="2" t="s">
        <v>889</v>
      </c>
      <c r="AD220" s="2" t="s">
        <v>890</v>
      </c>
      <c r="AE220" s="29" t="str">
        <f>VLOOKUP(F220,[1]List!$I$4:$J$18,2,FALSE)</f>
        <v>運用</v>
      </c>
      <c r="AF220" s="29" t="str">
        <f>VLOOKUP(F220,[1]List!$I$4:$K$18,3,FALSE)</f>
        <v>TSIS</v>
      </c>
      <c r="AG220" s="30" t="str">
        <f t="shared" si="6"/>
        <v>運用TSIS42248</v>
      </c>
      <c r="AI220" s="29" t="str">
        <f t="shared" si="7"/>
        <v>00221</v>
      </c>
      <c r="AJ220" s="29"/>
    </row>
    <row r="221" spans="2:36" ht="48" hidden="1">
      <c r="B221" s="21" t="s">
        <v>891</v>
      </c>
      <c r="C221" s="21" t="s">
        <v>108</v>
      </c>
      <c r="D221" s="23" t="s">
        <v>892</v>
      </c>
      <c r="E221" s="23" t="s">
        <v>56</v>
      </c>
      <c r="F221" s="47" t="s">
        <v>144</v>
      </c>
      <c r="G221" s="23" t="s">
        <v>893</v>
      </c>
      <c r="H221" s="47"/>
      <c r="I221" s="23" t="s">
        <v>59</v>
      </c>
      <c r="J221" s="23" t="s">
        <v>60</v>
      </c>
      <c r="K221" s="21" t="s">
        <v>61</v>
      </c>
      <c r="L221" s="25">
        <v>42263</v>
      </c>
      <c r="M221" s="23" t="s">
        <v>134</v>
      </c>
      <c r="N221" s="25">
        <v>42263</v>
      </c>
      <c r="O221" s="23" t="s">
        <v>63</v>
      </c>
      <c r="P221" s="46">
        <v>42264.490277777775</v>
      </c>
      <c r="Q221" s="46">
        <v>42264.490972222222</v>
      </c>
      <c r="R221" s="46">
        <v>42264.543749999997</v>
      </c>
      <c r="S221" s="23" t="s">
        <v>220</v>
      </c>
      <c r="T221" s="46">
        <v>42265.463888888888</v>
      </c>
      <c r="U221" s="46">
        <v>42275.668749999997</v>
      </c>
      <c r="V221" s="23"/>
      <c r="W221" s="27">
        <v>42248</v>
      </c>
      <c r="X221" s="27">
        <v>42248</v>
      </c>
      <c r="Z221" s="2" t="s">
        <v>221</v>
      </c>
      <c r="AA221" s="2" t="s">
        <v>189</v>
      </c>
      <c r="AB221" s="2" t="s">
        <v>59</v>
      </c>
      <c r="AC221" s="2" t="s">
        <v>894</v>
      </c>
      <c r="AD221" s="2" t="s">
        <v>895</v>
      </c>
      <c r="AE221" s="29" t="str">
        <f>VLOOKUP(F221,[1]List!$I$4:$J$18,2,FALSE)</f>
        <v>運用</v>
      </c>
      <c r="AF221" s="29" t="str">
        <f>VLOOKUP(F221,[1]List!$I$4:$K$18,3,FALSE)</f>
        <v>TSIS</v>
      </c>
      <c r="AG221" s="30" t="str">
        <f t="shared" si="6"/>
        <v>運用TSIS42248</v>
      </c>
      <c r="AH221" s="29"/>
      <c r="AI221" s="29" t="str">
        <f t="shared" si="7"/>
        <v>00222</v>
      </c>
      <c r="AJ221" s="29"/>
    </row>
    <row r="222" spans="2:36" ht="24" hidden="1">
      <c r="B222" s="21" t="s">
        <v>896</v>
      </c>
      <c r="C222" s="21" t="s">
        <v>108</v>
      </c>
      <c r="D222" s="23" t="s">
        <v>897</v>
      </c>
      <c r="E222" s="23" t="s">
        <v>3</v>
      </c>
      <c r="F222" s="47" t="s">
        <v>345</v>
      </c>
      <c r="G222" s="23" t="s">
        <v>898</v>
      </c>
      <c r="H222" s="47"/>
      <c r="I222" s="23" t="s">
        <v>59</v>
      </c>
      <c r="J222" s="23" t="s">
        <v>60</v>
      </c>
      <c r="K222" s="21" t="s">
        <v>61</v>
      </c>
      <c r="L222" s="25">
        <v>42263</v>
      </c>
      <c r="M222" s="23" t="s">
        <v>134</v>
      </c>
      <c r="N222" s="25">
        <v>42263</v>
      </c>
      <c r="O222" s="23" t="s">
        <v>82</v>
      </c>
      <c r="P222" s="26">
        <v>42264.529861111114</v>
      </c>
      <c r="Q222" s="26">
        <v>42264.544444444444</v>
      </c>
      <c r="R222" s="26">
        <v>42264.594444444447</v>
      </c>
      <c r="S222" s="23" t="s">
        <v>220</v>
      </c>
      <c r="T222" s="26">
        <v>42264.552777777775</v>
      </c>
      <c r="U222" s="26">
        <v>42264.650694444441</v>
      </c>
      <c r="V222" s="23"/>
      <c r="W222" s="27">
        <v>42248</v>
      </c>
      <c r="X222" s="27">
        <v>42248</v>
      </c>
      <c r="Z222" s="2" t="s">
        <v>221</v>
      </c>
      <c r="AA222" s="2" t="s">
        <v>348</v>
      </c>
      <c r="AB222" s="2" t="s">
        <v>59</v>
      </c>
      <c r="AC222" s="2" t="s">
        <v>899</v>
      </c>
      <c r="AD222" s="2" t="s">
        <v>900</v>
      </c>
      <c r="AE222" s="29" t="str">
        <f>VLOOKUP(F222,[1]List!$I$4:$J$18,2,FALSE)</f>
        <v>運用</v>
      </c>
      <c r="AF222" s="29" t="str">
        <f>VLOOKUP(F222,[1]List!$I$4:$K$18,3,FALSE)</f>
        <v>ISD</v>
      </c>
      <c r="AG222" s="30" t="str">
        <f t="shared" si="6"/>
        <v>運用ISD42248</v>
      </c>
      <c r="AI222" s="29" t="str">
        <f t="shared" si="7"/>
        <v>00224</v>
      </c>
      <c r="AJ222" s="29"/>
    </row>
    <row r="223" spans="2:36" ht="60" hidden="1">
      <c r="B223" s="21" t="s">
        <v>901</v>
      </c>
      <c r="C223" s="21" t="s">
        <v>108</v>
      </c>
      <c r="D223" s="23" t="s">
        <v>902</v>
      </c>
      <c r="E223" s="23" t="s">
        <v>3</v>
      </c>
      <c r="F223" s="47" t="s">
        <v>345</v>
      </c>
      <c r="G223" s="23" t="s">
        <v>744</v>
      </c>
      <c r="H223" s="47"/>
      <c r="I223" s="23" t="s">
        <v>59</v>
      </c>
      <c r="J223" s="23" t="s">
        <v>60</v>
      </c>
      <c r="K223" s="21" t="s">
        <v>61</v>
      </c>
      <c r="L223" s="25">
        <v>42263</v>
      </c>
      <c r="M223" s="23" t="s">
        <v>101</v>
      </c>
      <c r="N223" s="25">
        <v>42268</v>
      </c>
      <c r="O223" s="23" t="s">
        <v>82</v>
      </c>
      <c r="P223" s="26">
        <v>42264.599305555559</v>
      </c>
      <c r="Q223" s="26">
        <v>42264.602083333331</v>
      </c>
      <c r="R223" s="26">
        <v>42271.331944444442</v>
      </c>
      <c r="S223" s="23" t="s">
        <v>220</v>
      </c>
      <c r="T223" s="26">
        <v>42271.331944444442</v>
      </c>
      <c r="U223" s="26">
        <v>42275.624305555553</v>
      </c>
      <c r="V223" s="23"/>
      <c r="W223" s="27">
        <v>42248</v>
      </c>
      <c r="X223" s="27">
        <v>42248</v>
      </c>
      <c r="Z223" s="2" t="s">
        <v>221</v>
      </c>
      <c r="AA223" s="2" t="s">
        <v>348</v>
      </c>
      <c r="AB223" s="2" t="s">
        <v>59</v>
      </c>
      <c r="AC223" s="2" t="s">
        <v>903</v>
      </c>
      <c r="AD223" s="2" t="s">
        <v>904</v>
      </c>
      <c r="AE223" s="29" t="str">
        <f>VLOOKUP(F223,[1]List!$I$4:$J$18,2,FALSE)</f>
        <v>運用</v>
      </c>
      <c r="AF223" s="29" t="str">
        <f>VLOOKUP(F223,[1]List!$I$4:$K$18,3,FALSE)</f>
        <v>ISD</v>
      </c>
      <c r="AG223" s="30" t="str">
        <f t="shared" si="6"/>
        <v>運用ISD42248</v>
      </c>
      <c r="AI223" s="29" t="str">
        <f t="shared" si="7"/>
        <v>00225</v>
      </c>
      <c r="AJ223" s="29"/>
    </row>
    <row r="224" spans="2:36" hidden="1">
      <c r="B224" s="21" t="s">
        <v>905</v>
      </c>
      <c r="C224" s="21" t="s">
        <v>73</v>
      </c>
      <c r="D224" s="23" t="s">
        <v>906</v>
      </c>
      <c r="E224" s="23" t="s">
        <v>3</v>
      </c>
      <c r="F224" s="47" t="s">
        <v>252</v>
      </c>
      <c r="G224" s="23" t="s">
        <v>58</v>
      </c>
      <c r="H224" s="24" t="s">
        <v>58</v>
      </c>
      <c r="I224" s="23" t="s">
        <v>58</v>
      </c>
      <c r="J224" s="23" t="s">
        <v>69</v>
      </c>
      <c r="K224" s="21" t="s">
        <v>61</v>
      </c>
      <c r="L224" s="25">
        <v>42264</v>
      </c>
      <c r="M224" s="23" t="s">
        <v>70</v>
      </c>
      <c r="N224" s="25">
        <v>42264</v>
      </c>
      <c r="O224" s="23" t="s">
        <v>82</v>
      </c>
      <c r="P224" s="26">
        <v>42264.699305555558</v>
      </c>
      <c r="Q224" s="26">
        <v>42264.760416666664</v>
      </c>
      <c r="R224" s="26">
        <v>42271.591666666667</v>
      </c>
      <c r="S224" s="23" t="s">
        <v>71</v>
      </c>
      <c r="T224" s="26">
        <v>42275.393055555556</v>
      </c>
      <c r="U224" s="26">
        <v>42275.457638888889</v>
      </c>
      <c r="V224" s="23"/>
      <c r="W224" s="27">
        <v>42248</v>
      </c>
      <c r="X224" s="27">
        <v>42248</v>
      </c>
      <c r="Z224" s="2" t="s">
        <v>59</v>
      </c>
      <c r="AA224" s="2" t="s">
        <v>59</v>
      </c>
      <c r="AB224" s="2" t="s">
        <v>59</v>
      </c>
      <c r="AC224" s="2" t="s">
        <v>439</v>
      </c>
      <c r="AD224" s="2" t="s">
        <v>59</v>
      </c>
      <c r="AE224" s="29" t="str">
        <f>VLOOKUP(F224,[1]List!$I$4:$J$18,2,FALSE)</f>
        <v>運用</v>
      </c>
      <c r="AF224" s="29" t="str">
        <f>VLOOKUP(F224,[1]List!$I$4:$K$18,3,FALSE)</f>
        <v>ISD</v>
      </c>
      <c r="AG224" s="30" t="str">
        <f t="shared" si="6"/>
        <v>運用ISD42248</v>
      </c>
      <c r="AH224" s="29"/>
      <c r="AI224" s="29" t="str">
        <f t="shared" si="7"/>
        <v>00227</v>
      </c>
      <c r="AJ224" s="29"/>
    </row>
    <row r="225" spans="1:36" ht="24" hidden="1">
      <c r="B225" s="21" t="s">
        <v>907</v>
      </c>
      <c r="C225" s="21" t="s">
        <v>85</v>
      </c>
      <c r="D225" s="23" t="s">
        <v>908</v>
      </c>
      <c r="E225" s="23" t="s">
        <v>3</v>
      </c>
      <c r="F225" s="47" t="s">
        <v>75</v>
      </c>
      <c r="G225" s="23" t="s">
        <v>271</v>
      </c>
      <c r="H225" s="23" t="s">
        <v>77</v>
      </c>
      <c r="I225" s="23" t="s">
        <v>59</v>
      </c>
      <c r="J225" s="23" t="s">
        <v>60</v>
      </c>
      <c r="K225" s="21" t="s">
        <v>61</v>
      </c>
      <c r="L225" s="25">
        <v>42275</v>
      </c>
      <c r="M225" s="23" t="s">
        <v>70</v>
      </c>
      <c r="N225" s="25">
        <v>42276</v>
      </c>
      <c r="O225" s="23" t="s">
        <v>63</v>
      </c>
      <c r="P225" s="26">
        <v>42275.418055555558</v>
      </c>
      <c r="Q225" s="26">
        <v>42275.474305555559</v>
      </c>
      <c r="R225" s="26">
        <v>42275.518055555556</v>
      </c>
      <c r="S225" s="23" t="s">
        <v>83</v>
      </c>
      <c r="T225" s="26">
        <v>42276.382638888892</v>
      </c>
      <c r="U225" s="26">
        <v>42277.320833333331</v>
      </c>
      <c r="V225" s="23"/>
      <c r="W225" s="27">
        <v>42248</v>
      </c>
      <c r="X225" s="27">
        <v>42248</v>
      </c>
      <c r="Z225" s="2" t="s">
        <v>221</v>
      </c>
      <c r="AA225" s="2" t="s">
        <v>189</v>
      </c>
      <c r="AB225" s="2" t="s">
        <v>59</v>
      </c>
      <c r="AC225" s="2" t="s">
        <v>909</v>
      </c>
      <c r="AD225" s="2" t="s">
        <v>910</v>
      </c>
      <c r="AE225" s="29" t="str">
        <f>VLOOKUP(F225,[1]List!$I$4:$J$18,2,FALSE)</f>
        <v>運用</v>
      </c>
      <c r="AF225" s="29" t="str">
        <f>VLOOKUP(F225,[1]List!$I$4:$K$18,3,FALSE)</f>
        <v>TSIS</v>
      </c>
      <c r="AG225" s="30" t="str">
        <f t="shared" si="6"/>
        <v>運用TSIS42248</v>
      </c>
      <c r="AH225" s="29"/>
      <c r="AI225" s="29" t="str">
        <f t="shared" si="7"/>
        <v>00231</v>
      </c>
      <c r="AJ225" s="29"/>
    </row>
    <row r="226" spans="1:36" ht="36" hidden="1">
      <c r="B226" s="21" t="s">
        <v>911</v>
      </c>
      <c r="C226" s="21" t="s">
        <v>108</v>
      </c>
      <c r="D226" s="23" t="s">
        <v>912</v>
      </c>
      <c r="E226" s="23" t="s">
        <v>3</v>
      </c>
      <c r="F226" s="47" t="s">
        <v>345</v>
      </c>
      <c r="G226" s="23" t="s">
        <v>913</v>
      </c>
      <c r="H226" s="47"/>
      <c r="I226" s="23" t="s">
        <v>59</v>
      </c>
      <c r="J226" s="23" t="s">
        <v>60</v>
      </c>
      <c r="K226" s="21" t="s">
        <v>61</v>
      </c>
      <c r="L226" s="25">
        <v>42275</v>
      </c>
      <c r="M226" s="23" t="s">
        <v>134</v>
      </c>
      <c r="N226" s="25">
        <v>42275</v>
      </c>
      <c r="O226" s="23" t="s">
        <v>63</v>
      </c>
      <c r="P226" s="26">
        <v>42275.744444444441</v>
      </c>
      <c r="Q226" s="26">
        <v>42275.832638888889</v>
      </c>
      <c r="R226" s="26">
        <v>42276.388194444444</v>
      </c>
      <c r="S226" s="23" t="s">
        <v>110</v>
      </c>
      <c r="T226" s="26">
        <v>42276.388194444444</v>
      </c>
      <c r="U226" s="26">
        <v>42276.388888888891</v>
      </c>
      <c r="V226" s="23"/>
      <c r="W226" s="27">
        <v>42248</v>
      </c>
      <c r="X226" s="27">
        <v>42248</v>
      </c>
      <c r="Z226" s="2" t="s">
        <v>221</v>
      </c>
      <c r="AA226" s="2" t="s">
        <v>348</v>
      </c>
      <c r="AB226" s="2" t="s">
        <v>59</v>
      </c>
      <c r="AC226" s="2" t="s">
        <v>914</v>
      </c>
      <c r="AD226" s="2" t="s">
        <v>915</v>
      </c>
      <c r="AE226" s="29" t="str">
        <f>VLOOKUP(F226,[1]List!$I$4:$J$18,2,FALSE)</f>
        <v>運用</v>
      </c>
      <c r="AF226" s="29" t="str">
        <f>VLOOKUP(F226,[1]List!$I$4:$K$18,3,FALSE)</f>
        <v>ISD</v>
      </c>
      <c r="AG226" s="30" t="str">
        <f t="shared" si="6"/>
        <v>運用ISD42248</v>
      </c>
      <c r="AI226" s="29" t="str">
        <f t="shared" si="7"/>
        <v>00233</v>
      </c>
      <c r="AJ226" s="29"/>
    </row>
    <row r="227" spans="1:36" ht="24" hidden="1">
      <c r="B227" s="21" t="s">
        <v>916</v>
      </c>
      <c r="C227" s="21" t="s">
        <v>85</v>
      </c>
      <c r="D227" s="23" t="s">
        <v>917</v>
      </c>
      <c r="E227" s="23" t="s">
        <v>3</v>
      </c>
      <c r="F227" s="47" t="s">
        <v>345</v>
      </c>
      <c r="G227" s="23" t="s">
        <v>821</v>
      </c>
      <c r="H227" s="47"/>
      <c r="I227" s="23" t="s">
        <v>59</v>
      </c>
      <c r="J227" s="23" t="s">
        <v>60</v>
      </c>
      <c r="K227" s="21" t="s">
        <v>61</v>
      </c>
      <c r="L227" s="25">
        <v>42276</v>
      </c>
      <c r="M227" s="23" t="s">
        <v>101</v>
      </c>
      <c r="N227" s="25">
        <v>42276</v>
      </c>
      <c r="O227" s="23" t="s">
        <v>82</v>
      </c>
      <c r="P227" s="26">
        <v>42276.746527777781</v>
      </c>
      <c r="Q227" s="26">
        <v>42276.755555555559</v>
      </c>
      <c r="R227" s="26">
        <v>42277.32708333333</v>
      </c>
      <c r="S227" s="23" t="s">
        <v>95</v>
      </c>
      <c r="T227" s="26">
        <v>42277.32708333333</v>
      </c>
      <c r="U227" s="26">
        <v>42277.932638888888</v>
      </c>
      <c r="V227" s="23"/>
      <c r="W227" s="27">
        <v>42248</v>
      </c>
      <c r="X227" s="27">
        <v>42248</v>
      </c>
      <c r="Z227" s="2" t="s">
        <v>221</v>
      </c>
      <c r="AA227" s="2" t="s">
        <v>348</v>
      </c>
      <c r="AB227" s="2" t="s">
        <v>59</v>
      </c>
      <c r="AC227" s="2" t="s">
        <v>918</v>
      </c>
      <c r="AD227" s="2" t="s">
        <v>919</v>
      </c>
      <c r="AE227" s="29" t="str">
        <f>VLOOKUP(F227,[1]List!$I$4:$J$18,2,FALSE)</f>
        <v>運用</v>
      </c>
      <c r="AF227" s="29" t="str">
        <f>VLOOKUP(F227,[1]List!$I$4:$K$18,3,FALSE)</f>
        <v>ISD</v>
      </c>
      <c r="AG227" s="30" t="str">
        <f t="shared" si="6"/>
        <v>運用ISD42248</v>
      </c>
      <c r="AI227" s="29" t="str">
        <f t="shared" si="7"/>
        <v>00236</v>
      </c>
      <c r="AJ227" s="29"/>
    </row>
    <row r="228" spans="1:36" hidden="1">
      <c r="B228" s="21" t="s">
        <v>920</v>
      </c>
      <c r="C228" s="21" t="s">
        <v>73</v>
      </c>
      <c r="D228" s="23" t="s">
        <v>921</v>
      </c>
      <c r="E228" s="23" t="s">
        <v>56</v>
      </c>
      <c r="F228" s="47" t="s">
        <v>117</v>
      </c>
      <c r="G228" s="23" t="s">
        <v>58</v>
      </c>
      <c r="H228" s="24" t="s">
        <v>58</v>
      </c>
      <c r="I228" s="23" t="s">
        <v>113</v>
      </c>
      <c r="J228" s="23" t="s">
        <v>69</v>
      </c>
      <c r="K228" s="21" t="s">
        <v>61</v>
      </c>
      <c r="L228" s="25">
        <v>42249</v>
      </c>
      <c r="M228" s="23" t="s">
        <v>89</v>
      </c>
      <c r="N228" s="25">
        <v>42262</v>
      </c>
      <c r="O228" s="23" t="s">
        <v>82</v>
      </c>
      <c r="P228" s="26">
        <v>42250.506944444445</v>
      </c>
      <c r="Q228" s="26">
        <v>42250.543749999997</v>
      </c>
      <c r="R228" s="26">
        <v>42251.682638888888</v>
      </c>
      <c r="S228" s="23" t="s">
        <v>83</v>
      </c>
      <c r="T228" s="26">
        <v>42283.448611111111</v>
      </c>
      <c r="U228" s="26">
        <v>42283.62222222222</v>
      </c>
      <c r="V228" s="23"/>
      <c r="W228" s="27">
        <v>42248</v>
      </c>
      <c r="X228" s="27">
        <v>42278</v>
      </c>
      <c r="Z228" s="2" t="s">
        <v>221</v>
      </c>
      <c r="AA228" s="2" t="s">
        <v>189</v>
      </c>
      <c r="AB228" s="2" t="s">
        <v>59</v>
      </c>
      <c r="AC228" s="2" t="s">
        <v>922</v>
      </c>
      <c r="AD228" s="2" t="s">
        <v>923</v>
      </c>
      <c r="AE228" s="29" t="str">
        <f>VLOOKUP(F228,[1]List!$I$4:$J$18,2,FALSE)</f>
        <v>保守</v>
      </c>
      <c r="AF228" s="29" t="str">
        <f>VLOOKUP(F228,[1]List!$I$4:$K$18,3,FALSE)</f>
        <v>TSIS</v>
      </c>
      <c r="AG228" s="30" t="str">
        <f t="shared" si="6"/>
        <v>保守TSIS42248</v>
      </c>
      <c r="AH228" s="29"/>
      <c r="AI228" s="29" t="str">
        <f t="shared" si="7"/>
        <v>00209</v>
      </c>
      <c r="AJ228" s="29"/>
    </row>
    <row r="229" spans="1:36" hidden="1">
      <c r="A229" s="33"/>
      <c r="B229" s="21" t="s">
        <v>924</v>
      </c>
      <c r="C229" s="21" t="s">
        <v>108</v>
      </c>
      <c r="D229" s="23" t="s">
        <v>925</v>
      </c>
      <c r="E229" s="23" t="s">
        <v>56</v>
      </c>
      <c r="F229" s="47" t="s">
        <v>117</v>
      </c>
      <c r="G229" s="23" t="s">
        <v>58</v>
      </c>
      <c r="H229" s="24" t="s">
        <v>58</v>
      </c>
      <c r="I229" s="23"/>
      <c r="J229" s="23" t="s">
        <v>60</v>
      </c>
      <c r="K229" s="21" t="s">
        <v>61</v>
      </c>
      <c r="L229" s="25">
        <v>42256</v>
      </c>
      <c r="M229" s="23" t="s">
        <v>94</v>
      </c>
      <c r="N229" s="25">
        <v>42259</v>
      </c>
      <c r="O229" s="23" t="s">
        <v>63</v>
      </c>
      <c r="P229" s="26">
        <v>42257.413888888892</v>
      </c>
      <c r="Q229" s="26">
        <v>42257.413888888892</v>
      </c>
      <c r="R229" s="26">
        <v>42261.65625</v>
      </c>
      <c r="S229" s="23" t="s">
        <v>110</v>
      </c>
      <c r="T229" s="26">
        <v>42305.677777777775</v>
      </c>
      <c r="U229" s="26">
        <v>42307.802777777775</v>
      </c>
      <c r="V229" s="23"/>
      <c r="W229" s="27">
        <v>42248</v>
      </c>
      <c r="X229" s="27">
        <v>42278</v>
      </c>
      <c r="Z229" s="2" t="s">
        <v>221</v>
      </c>
      <c r="AA229" s="2" t="s">
        <v>189</v>
      </c>
      <c r="AB229" s="2" t="s">
        <v>59</v>
      </c>
      <c r="AC229" s="2" t="s">
        <v>926</v>
      </c>
      <c r="AD229" s="2" t="s">
        <v>927</v>
      </c>
      <c r="AE229" s="29" t="str">
        <f>VLOOKUP(F229,[1]List!$I$4:$J$18,2,FALSE)</f>
        <v>保守</v>
      </c>
      <c r="AF229" s="29" t="str">
        <f>VLOOKUP(F229,[1]List!$I$4:$K$18,3,FALSE)</f>
        <v>TSIS</v>
      </c>
      <c r="AG229" s="30" t="str">
        <f t="shared" si="6"/>
        <v>保守TSIS42248</v>
      </c>
      <c r="AH229" s="29"/>
      <c r="AI229" s="29" t="str">
        <f t="shared" si="7"/>
        <v>00213</v>
      </c>
      <c r="AJ229" s="29"/>
    </row>
    <row r="230" spans="1:36" hidden="1">
      <c r="A230" s="33"/>
      <c r="B230" s="21" t="s">
        <v>928</v>
      </c>
      <c r="C230" s="21" t="s">
        <v>85</v>
      </c>
      <c r="D230" s="23" t="s">
        <v>929</v>
      </c>
      <c r="E230" s="23" t="s">
        <v>56</v>
      </c>
      <c r="F230" s="47" t="s">
        <v>117</v>
      </c>
      <c r="G230" s="23" t="s">
        <v>58</v>
      </c>
      <c r="H230" s="24" t="s">
        <v>58</v>
      </c>
      <c r="I230" s="23"/>
      <c r="J230" s="23" t="s">
        <v>60</v>
      </c>
      <c r="K230" s="21" t="s">
        <v>61</v>
      </c>
      <c r="L230" s="25">
        <v>42256</v>
      </c>
      <c r="M230" s="23" t="s">
        <v>855</v>
      </c>
      <c r="N230" s="25">
        <v>42308</v>
      </c>
      <c r="O230" s="23" t="s">
        <v>63</v>
      </c>
      <c r="P230" s="48">
        <v>42257.415277777778</v>
      </c>
      <c r="Q230" s="48">
        <v>42257.417361111111</v>
      </c>
      <c r="R230" s="48">
        <v>42257.48333333333</v>
      </c>
      <c r="S230" s="23" t="s">
        <v>95</v>
      </c>
      <c r="T230" s="48">
        <v>42303.623611111114</v>
      </c>
      <c r="U230" s="48">
        <v>42303.623611111114</v>
      </c>
      <c r="V230" s="23"/>
      <c r="W230" s="27">
        <v>42248</v>
      </c>
      <c r="X230" s="27">
        <v>42278</v>
      </c>
      <c r="Z230" s="2" t="s">
        <v>221</v>
      </c>
      <c r="AA230" s="2" t="s">
        <v>189</v>
      </c>
      <c r="AB230" s="2" t="s">
        <v>59</v>
      </c>
      <c r="AC230" s="2" t="s">
        <v>930</v>
      </c>
      <c r="AD230" s="2" t="s">
        <v>931</v>
      </c>
      <c r="AE230" s="29" t="str">
        <f>VLOOKUP(F230,[1]List!$I$4:$J$18,2,FALSE)</f>
        <v>保守</v>
      </c>
      <c r="AF230" s="29" t="str">
        <f>VLOOKUP(F230,[1]List!$I$4:$K$18,3,FALSE)</f>
        <v>TSIS</v>
      </c>
      <c r="AG230" s="30" t="str">
        <f t="shared" si="6"/>
        <v>保守TSIS42248</v>
      </c>
      <c r="AH230" s="29"/>
      <c r="AI230" s="29" t="str">
        <f t="shared" si="7"/>
        <v>00214</v>
      </c>
      <c r="AJ230" s="29"/>
    </row>
    <row r="231" spans="1:36" ht="24" hidden="1">
      <c r="B231" s="21" t="s">
        <v>932</v>
      </c>
      <c r="C231" s="21" t="s">
        <v>73</v>
      </c>
      <c r="D231" s="23" t="s">
        <v>933</v>
      </c>
      <c r="E231" s="23" t="s">
        <v>3</v>
      </c>
      <c r="F231" s="47" t="s">
        <v>75</v>
      </c>
      <c r="G231" s="23" t="s">
        <v>934</v>
      </c>
      <c r="H231" s="47"/>
      <c r="I231" s="23" t="s">
        <v>59</v>
      </c>
      <c r="J231" s="23" t="s">
        <v>60</v>
      </c>
      <c r="K231" s="21" t="s">
        <v>61</v>
      </c>
      <c r="L231" s="25">
        <v>42257</v>
      </c>
      <c r="M231" s="23" t="s">
        <v>62</v>
      </c>
      <c r="N231" s="25">
        <v>42257</v>
      </c>
      <c r="O231" s="23" t="s">
        <v>63</v>
      </c>
      <c r="P231" s="26">
        <v>42257.722222222219</v>
      </c>
      <c r="Q231" s="26">
        <v>42257.79791666667</v>
      </c>
      <c r="R231" s="26">
        <v>42258.423611111109</v>
      </c>
      <c r="S231" s="23" t="s">
        <v>83</v>
      </c>
      <c r="T231" s="26">
        <v>42278.679861111108</v>
      </c>
      <c r="U231" s="26">
        <v>42278.729166666664</v>
      </c>
      <c r="V231" s="23"/>
      <c r="W231" s="27">
        <v>42248</v>
      </c>
      <c r="X231" s="27">
        <v>42278</v>
      </c>
      <c r="Z231" s="2" t="s">
        <v>221</v>
      </c>
      <c r="AA231" s="2" t="s">
        <v>348</v>
      </c>
      <c r="AB231" s="2" t="s">
        <v>59</v>
      </c>
      <c r="AC231" s="2" t="s">
        <v>935</v>
      </c>
      <c r="AD231" s="2" t="s">
        <v>936</v>
      </c>
      <c r="AE231" s="29" t="str">
        <f>VLOOKUP(F231,[1]List!$I$4:$J$18,2,FALSE)</f>
        <v>運用</v>
      </c>
      <c r="AF231" s="29" t="str">
        <f>VLOOKUP(F231,[1]List!$I$4:$K$18,3,FALSE)</f>
        <v>TSIS</v>
      </c>
      <c r="AG231" s="30" t="str">
        <f t="shared" si="6"/>
        <v>運用TSIS42248</v>
      </c>
      <c r="AI231" s="29" t="str">
        <f t="shared" si="7"/>
        <v>00216</v>
      </c>
      <c r="AJ231" s="29"/>
    </row>
    <row r="232" spans="1:36" hidden="1">
      <c r="B232" s="21" t="s">
        <v>937</v>
      </c>
      <c r="C232" s="21" t="s">
        <v>108</v>
      </c>
      <c r="D232" s="23" t="s">
        <v>938</v>
      </c>
      <c r="E232" s="23" t="s">
        <v>56</v>
      </c>
      <c r="F232" s="47" t="s">
        <v>87</v>
      </c>
      <c r="G232" s="23" t="s">
        <v>58</v>
      </c>
      <c r="H232" s="24" t="s">
        <v>58</v>
      </c>
      <c r="I232" s="23" t="s">
        <v>113</v>
      </c>
      <c r="J232" s="23" t="s">
        <v>60</v>
      </c>
      <c r="K232" s="21" t="s">
        <v>61</v>
      </c>
      <c r="L232" s="25">
        <v>42258</v>
      </c>
      <c r="M232" s="23" t="s">
        <v>134</v>
      </c>
      <c r="N232" s="25">
        <v>42261</v>
      </c>
      <c r="O232" s="23" t="s">
        <v>63</v>
      </c>
      <c r="P232" s="26">
        <v>42258.422222222223</v>
      </c>
      <c r="Q232" s="26">
        <v>42258.442361111112</v>
      </c>
      <c r="R232" s="26">
        <v>42263.435416666667</v>
      </c>
      <c r="S232" s="23" t="s">
        <v>110</v>
      </c>
      <c r="T232" s="26">
        <v>42264.4375</v>
      </c>
      <c r="U232" s="26">
        <v>42278.379861111112</v>
      </c>
      <c r="V232" s="23"/>
      <c r="W232" s="27">
        <v>42248</v>
      </c>
      <c r="X232" s="27">
        <v>42278</v>
      </c>
      <c r="Z232" s="2" t="s">
        <v>221</v>
      </c>
      <c r="AA232" s="2" t="s">
        <v>189</v>
      </c>
      <c r="AB232" s="2" t="s">
        <v>59</v>
      </c>
      <c r="AC232" s="2" t="s">
        <v>939</v>
      </c>
      <c r="AD232" s="2" t="s">
        <v>940</v>
      </c>
      <c r="AE232" s="29" t="str">
        <f>VLOOKUP(F232,[1]List!$I$4:$J$18,2,FALSE)</f>
        <v>保守</v>
      </c>
      <c r="AF232" s="29" t="str">
        <f>VLOOKUP(F232,[1]List!$I$4:$K$18,3,FALSE)</f>
        <v>ISD</v>
      </c>
      <c r="AG232" s="30" t="str">
        <f t="shared" si="6"/>
        <v>保守ISD42248</v>
      </c>
      <c r="AH232" s="29"/>
      <c r="AI232" s="29" t="str">
        <f t="shared" si="7"/>
        <v>00218</v>
      </c>
      <c r="AJ232" s="29"/>
    </row>
    <row r="233" spans="1:36" hidden="1">
      <c r="A233" s="33"/>
      <c r="B233" s="21" t="s">
        <v>941</v>
      </c>
      <c r="C233" s="21" t="s">
        <v>73</v>
      </c>
      <c r="D233" s="23" t="s">
        <v>942</v>
      </c>
      <c r="E233" s="23" t="s">
        <v>56</v>
      </c>
      <c r="F233" s="47" t="s">
        <v>87</v>
      </c>
      <c r="G233" s="23" t="s">
        <v>58</v>
      </c>
      <c r="H233" s="24" t="s">
        <v>58</v>
      </c>
      <c r="I233" s="23"/>
      <c r="J233" s="23" t="s">
        <v>69</v>
      </c>
      <c r="K233" s="21" t="s">
        <v>61</v>
      </c>
      <c r="L233" s="25">
        <v>42258</v>
      </c>
      <c r="M233" s="23" t="s">
        <v>816</v>
      </c>
      <c r="N233" s="25">
        <v>42262</v>
      </c>
      <c r="O233" s="23" t="s">
        <v>63</v>
      </c>
      <c r="P233" s="26">
        <v>42258.693055555559</v>
      </c>
      <c r="Q233" s="26">
        <v>42258.698611111111</v>
      </c>
      <c r="R233" s="26">
        <v>42263.459027777775</v>
      </c>
      <c r="S233" s="23" t="s">
        <v>110</v>
      </c>
      <c r="T233" s="26">
        <v>42291.59652777778</v>
      </c>
      <c r="U233" s="26">
        <v>42299.493055555555</v>
      </c>
      <c r="V233" s="23"/>
      <c r="W233" s="27">
        <v>42248</v>
      </c>
      <c r="X233" s="27">
        <v>42278</v>
      </c>
      <c r="Z233" s="2" t="s">
        <v>221</v>
      </c>
      <c r="AA233" s="2" t="s">
        <v>348</v>
      </c>
      <c r="AB233" s="2" t="s">
        <v>59</v>
      </c>
      <c r="AC233" s="2" t="s">
        <v>943</v>
      </c>
      <c r="AD233" s="2" t="s">
        <v>944</v>
      </c>
      <c r="AE233" s="29" t="str">
        <f>VLOOKUP(F233,[1]List!$I$4:$J$18,2,FALSE)</f>
        <v>保守</v>
      </c>
      <c r="AF233" s="29" t="str">
        <f>VLOOKUP(F233,[1]List!$I$4:$K$18,3,FALSE)</f>
        <v>ISD</v>
      </c>
      <c r="AG233" s="30" t="str">
        <f t="shared" si="6"/>
        <v>保守ISD42248</v>
      </c>
      <c r="AI233" s="29" t="str">
        <f t="shared" si="7"/>
        <v>00219</v>
      </c>
      <c r="AJ233" s="29"/>
    </row>
    <row r="234" spans="1:36" hidden="1">
      <c r="A234" s="33"/>
      <c r="B234" s="21" t="s">
        <v>945</v>
      </c>
      <c r="C234" s="21" t="s">
        <v>65</v>
      </c>
      <c r="D234" s="23" t="s">
        <v>946</v>
      </c>
      <c r="E234" s="23" t="s">
        <v>3</v>
      </c>
      <c r="F234" s="47" t="s">
        <v>117</v>
      </c>
      <c r="G234" s="23" t="s">
        <v>58</v>
      </c>
      <c r="H234" s="24" t="s">
        <v>58</v>
      </c>
      <c r="I234" s="23" t="s">
        <v>68</v>
      </c>
      <c r="J234" s="23" t="s">
        <v>60</v>
      </c>
      <c r="K234" s="21" t="s">
        <v>61</v>
      </c>
      <c r="L234" s="25">
        <v>42263</v>
      </c>
      <c r="M234" s="23" t="s">
        <v>62</v>
      </c>
      <c r="N234" s="25">
        <v>42271</v>
      </c>
      <c r="O234" s="23" t="s">
        <v>82</v>
      </c>
      <c r="P234" s="26">
        <v>42263.615277777775</v>
      </c>
      <c r="Q234" s="26">
        <v>42263.724999999999</v>
      </c>
      <c r="R234" s="26">
        <v>42264.793055555558</v>
      </c>
      <c r="S234" s="23" t="s">
        <v>83</v>
      </c>
      <c r="T234" s="26">
        <v>42291.44027777778</v>
      </c>
      <c r="U234" s="26">
        <v>42291.609722222223</v>
      </c>
      <c r="V234" s="23"/>
      <c r="W234" s="27">
        <v>42248</v>
      </c>
      <c r="X234" s="27">
        <v>42278</v>
      </c>
      <c r="Z234" s="2" t="s">
        <v>221</v>
      </c>
      <c r="AA234" s="2" t="s">
        <v>189</v>
      </c>
      <c r="AB234" s="2" t="s">
        <v>59</v>
      </c>
      <c r="AC234" s="2" t="s">
        <v>947</v>
      </c>
      <c r="AD234" s="2" t="s">
        <v>948</v>
      </c>
      <c r="AE234" s="29" t="str">
        <f>VLOOKUP(F234,[1]List!$I$4:$J$18,2,FALSE)</f>
        <v>保守</v>
      </c>
      <c r="AF234" s="29" t="str">
        <f>VLOOKUP(F234,[1]List!$I$4:$K$18,3,FALSE)</f>
        <v>TSIS</v>
      </c>
      <c r="AG234" s="30" t="str">
        <f t="shared" si="6"/>
        <v>保守TSIS42248</v>
      </c>
      <c r="AH234" s="29"/>
      <c r="AI234" s="29" t="str">
        <f t="shared" si="7"/>
        <v>00223</v>
      </c>
      <c r="AJ234" s="29"/>
    </row>
    <row r="235" spans="1:36" ht="24" hidden="1">
      <c r="B235" s="21" t="s">
        <v>949</v>
      </c>
      <c r="C235" s="21" t="s">
        <v>73</v>
      </c>
      <c r="D235" s="23" t="s">
        <v>950</v>
      </c>
      <c r="E235" s="23" t="s">
        <v>3</v>
      </c>
      <c r="F235" s="47" t="s">
        <v>75</v>
      </c>
      <c r="G235" s="23" t="s">
        <v>951</v>
      </c>
      <c r="H235" s="23"/>
      <c r="I235" s="23" t="s">
        <v>59</v>
      </c>
      <c r="J235" s="23" t="s">
        <v>60</v>
      </c>
      <c r="K235" s="21" t="s">
        <v>61</v>
      </c>
      <c r="L235" s="25">
        <v>42264</v>
      </c>
      <c r="M235" s="23" t="s">
        <v>70</v>
      </c>
      <c r="N235" s="25">
        <v>42264</v>
      </c>
      <c r="O235" s="23" t="s">
        <v>82</v>
      </c>
      <c r="P235" s="26">
        <v>42264.443055555559</v>
      </c>
      <c r="Q235" s="26">
        <v>42264.445138888892</v>
      </c>
      <c r="R235" s="26">
        <v>42264.55</v>
      </c>
      <c r="S235" s="23" t="s">
        <v>71</v>
      </c>
      <c r="T235" s="26">
        <v>42264.508333333331</v>
      </c>
      <c r="U235" s="26">
        <v>42284.682638888888</v>
      </c>
      <c r="V235" s="23"/>
      <c r="W235" s="27">
        <v>42248</v>
      </c>
      <c r="X235" s="27">
        <v>42278</v>
      </c>
      <c r="Z235" s="2" t="s">
        <v>221</v>
      </c>
      <c r="AA235" s="2" t="s">
        <v>348</v>
      </c>
      <c r="AB235" s="2" t="s">
        <v>59</v>
      </c>
      <c r="AC235" s="2" t="s">
        <v>952</v>
      </c>
      <c r="AD235" s="2" t="s">
        <v>953</v>
      </c>
      <c r="AE235" s="29" t="str">
        <f>VLOOKUP(F235,[1]List!$I$4:$J$18,2,FALSE)</f>
        <v>運用</v>
      </c>
      <c r="AF235" s="29" t="str">
        <f>VLOOKUP(F235,[1]List!$I$4:$K$18,3,FALSE)</f>
        <v>TSIS</v>
      </c>
      <c r="AG235" s="30" t="str">
        <f t="shared" si="6"/>
        <v>運用TSIS42248</v>
      </c>
      <c r="AI235" s="29" t="str">
        <f t="shared" si="7"/>
        <v>00226</v>
      </c>
      <c r="AJ235" s="29"/>
    </row>
    <row r="236" spans="1:36" hidden="1">
      <c r="A236" s="33"/>
      <c r="B236" s="21" t="s">
        <v>954</v>
      </c>
      <c r="C236" s="21" t="s">
        <v>85</v>
      </c>
      <c r="D236" s="23" t="s">
        <v>955</v>
      </c>
      <c r="E236" s="23" t="s">
        <v>3</v>
      </c>
      <c r="F236" s="47" t="s">
        <v>87</v>
      </c>
      <c r="G236" s="23" t="s">
        <v>58</v>
      </c>
      <c r="H236" s="24" t="s">
        <v>58</v>
      </c>
      <c r="I236" s="23"/>
      <c r="J236" s="23" t="s">
        <v>69</v>
      </c>
      <c r="K236" s="21" t="s">
        <v>61</v>
      </c>
      <c r="L236" s="25">
        <v>42268</v>
      </c>
      <c r="M236" s="23" t="s">
        <v>101</v>
      </c>
      <c r="N236" s="25">
        <v>42275</v>
      </c>
      <c r="O236" s="23" t="s">
        <v>194</v>
      </c>
      <c r="P236" s="26">
        <v>42270.752083333333</v>
      </c>
      <c r="Q236" s="26">
        <v>42272.458333333336</v>
      </c>
      <c r="R236" s="26">
        <v>42272.429861111108</v>
      </c>
      <c r="S236" s="23" t="s">
        <v>90</v>
      </c>
      <c r="T236" s="26">
        <v>42291.572916666664</v>
      </c>
      <c r="U236" s="26">
        <v>42291.618750000001</v>
      </c>
      <c r="V236" s="23"/>
      <c r="W236" s="27">
        <v>42248</v>
      </c>
      <c r="X236" s="27">
        <v>42278</v>
      </c>
      <c r="Z236" s="2" t="s">
        <v>221</v>
      </c>
      <c r="AA236" s="2" t="s">
        <v>189</v>
      </c>
      <c r="AB236" s="2" t="s">
        <v>59</v>
      </c>
      <c r="AC236" s="2" t="s">
        <v>956</v>
      </c>
      <c r="AD236" s="2" t="s">
        <v>957</v>
      </c>
      <c r="AE236" s="29" t="str">
        <f>VLOOKUP(F236,[1]List!$I$4:$J$18,2,FALSE)</f>
        <v>保守</v>
      </c>
      <c r="AF236" s="29" t="str">
        <f>VLOOKUP(F236,[1]List!$I$4:$K$18,3,FALSE)</f>
        <v>ISD</v>
      </c>
      <c r="AG236" s="30" t="str">
        <f t="shared" si="6"/>
        <v>保守ISD42248</v>
      </c>
      <c r="AH236" s="29"/>
      <c r="AI236" s="29" t="str">
        <f t="shared" si="7"/>
        <v>00228</v>
      </c>
      <c r="AJ236" s="29"/>
    </row>
    <row r="237" spans="1:36" hidden="1">
      <c r="A237" s="33"/>
      <c r="B237" s="21" t="s">
        <v>958</v>
      </c>
      <c r="C237" s="21" t="s">
        <v>85</v>
      </c>
      <c r="D237" s="23" t="s">
        <v>959</v>
      </c>
      <c r="E237" s="23" t="s">
        <v>56</v>
      </c>
      <c r="F237" s="47" t="s">
        <v>87</v>
      </c>
      <c r="G237" s="23" t="s">
        <v>58</v>
      </c>
      <c r="H237" s="24" t="s">
        <v>58</v>
      </c>
      <c r="I237" s="23"/>
      <c r="J237" s="23" t="s">
        <v>60</v>
      </c>
      <c r="K237" s="21" t="s">
        <v>61</v>
      </c>
      <c r="L237" s="25">
        <v>42270</v>
      </c>
      <c r="M237" s="23" t="s">
        <v>816</v>
      </c>
      <c r="N237" s="25">
        <v>42275</v>
      </c>
      <c r="O237" s="23" t="s">
        <v>194</v>
      </c>
      <c r="P237" s="26">
        <v>42270.609722222223</v>
      </c>
      <c r="Q237" s="26">
        <v>42271.405555555553</v>
      </c>
      <c r="R237" s="26">
        <v>42271.558333333334</v>
      </c>
      <c r="S237" s="23" t="s">
        <v>90</v>
      </c>
      <c r="T237" s="26">
        <v>42300.37222222222</v>
      </c>
      <c r="U237" s="26">
        <v>42300.42291666667</v>
      </c>
      <c r="V237" s="23"/>
      <c r="W237" s="27">
        <v>42248</v>
      </c>
      <c r="X237" s="27">
        <v>42278</v>
      </c>
      <c r="Z237" s="2" t="s">
        <v>221</v>
      </c>
      <c r="AA237" s="2" t="s">
        <v>189</v>
      </c>
      <c r="AB237" s="2" t="s">
        <v>59</v>
      </c>
      <c r="AC237" s="2" t="s">
        <v>960</v>
      </c>
      <c r="AD237" s="2" t="s">
        <v>961</v>
      </c>
      <c r="AE237" s="29" t="str">
        <f>VLOOKUP(F237,[1]List!$I$4:$J$18,2,FALSE)</f>
        <v>保守</v>
      </c>
      <c r="AF237" s="29" t="str">
        <f>VLOOKUP(F237,[1]List!$I$4:$K$18,3,FALSE)</f>
        <v>ISD</v>
      </c>
      <c r="AG237" s="30" t="str">
        <f t="shared" si="6"/>
        <v>保守ISD42248</v>
      </c>
      <c r="AH237" s="29"/>
      <c r="AI237" s="29" t="str">
        <f t="shared" si="7"/>
        <v>00229</v>
      </c>
      <c r="AJ237" s="29"/>
    </row>
    <row r="238" spans="1:36" hidden="1">
      <c r="B238" s="21" t="s">
        <v>962</v>
      </c>
      <c r="C238" s="21" t="s">
        <v>85</v>
      </c>
      <c r="D238" s="23" t="s">
        <v>963</v>
      </c>
      <c r="E238" s="23" t="s">
        <v>3</v>
      </c>
      <c r="F238" s="47" t="s">
        <v>144</v>
      </c>
      <c r="G238" s="23"/>
      <c r="H238" s="47"/>
      <c r="I238" s="23" t="s">
        <v>59</v>
      </c>
      <c r="J238" s="23" t="s">
        <v>69</v>
      </c>
      <c r="K238" s="21" t="s">
        <v>61</v>
      </c>
      <c r="L238" s="25">
        <v>42272</v>
      </c>
      <c r="M238" s="23" t="s">
        <v>194</v>
      </c>
      <c r="N238" s="25">
        <v>42275</v>
      </c>
      <c r="O238" s="23" t="s">
        <v>194</v>
      </c>
      <c r="P238" s="26">
        <v>42272.530555555553</v>
      </c>
      <c r="Q238" s="26">
        <v>42272.530555555553</v>
      </c>
      <c r="R238" s="26">
        <v>42272.530555555553</v>
      </c>
      <c r="S238" s="23" t="s">
        <v>90</v>
      </c>
      <c r="T238" s="26">
        <v>42282.619444444441</v>
      </c>
      <c r="U238" s="26">
        <v>42285.574999999997</v>
      </c>
      <c r="V238" s="23"/>
      <c r="W238" s="27">
        <v>42248</v>
      </c>
      <c r="X238" s="27">
        <v>42278</v>
      </c>
      <c r="Z238" s="2" t="s">
        <v>221</v>
      </c>
      <c r="AA238" s="2" t="s">
        <v>641</v>
      </c>
      <c r="AB238" s="2" t="s">
        <v>59</v>
      </c>
      <c r="AC238" s="2" t="s">
        <v>964</v>
      </c>
      <c r="AD238" s="2" t="s">
        <v>965</v>
      </c>
      <c r="AE238" s="29" t="str">
        <f>VLOOKUP(F238,[1]List!$I$4:$J$18,2,FALSE)</f>
        <v>運用</v>
      </c>
      <c r="AF238" s="29" t="str">
        <f>VLOOKUP(F238,[1]List!$I$4:$K$18,3,FALSE)</f>
        <v>TSIS</v>
      </c>
      <c r="AG238" s="30" t="str">
        <f t="shared" si="6"/>
        <v>運用TSIS42248</v>
      </c>
      <c r="AI238" s="29" t="str">
        <f t="shared" si="7"/>
        <v>00230</v>
      </c>
      <c r="AJ238" s="29"/>
    </row>
    <row r="239" spans="1:36" hidden="1">
      <c r="B239" s="21" t="s">
        <v>966</v>
      </c>
      <c r="C239" s="21" t="s">
        <v>967</v>
      </c>
      <c r="D239" s="23" t="s">
        <v>968</v>
      </c>
      <c r="E239" s="23" t="s">
        <v>3</v>
      </c>
      <c r="F239" s="47" t="s">
        <v>144</v>
      </c>
      <c r="G239" s="23"/>
      <c r="H239" s="47"/>
      <c r="I239" s="23" t="s">
        <v>59</v>
      </c>
      <c r="J239" s="23" t="s">
        <v>60</v>
      </c>
      <c r="K239" s="21" t="s">
        <v>61</v>
      </c>
      <c r="L239" s="25">
        <v>42275</v>
      </c>
      <c r="M239" s="23" t="s">
        <v>194</v>
      </c>
      <c r="N239" s="25">
        <v>42275</v>
      </c>
      <c r="O239" s="23" t="s">
        <v>63</v>
      </c>
      <c r="P239" s="26">
        <v>42275.697222222225</v>
      </c>
      <c r="Q239" s="26">
        <v>42275.697222222225</v>
      </c>
      <c r="R239" s="26">
        <v>42275.697222222225</v>
      </c>
      <c r="S239" s="23" t="s">
        <v>90</v>
      </c>
      <c r="T239" s="26">
        <v>42276.39166666667</v>
      </c>
      <c r="U239" s="26">
        <v>42278.658333333333</v>
      </c>
      <c r="V239" s="23"/>
      <c r="W239" s="27">
        <v>42248</v>
      </c>
      <c r="X239" s="27">
        <v>42278</v>
      </c>
      <c r="Z239" s="2" t="s">
        <v>221</v>
      </c>
      <c r="AA239" s="2" t="s">
        <v>189</v>
      </c>
      <c r="AB239" s="2" t="s">
        <v>59</v>
      </c>
      <c r="AC239" s="2" t="s">
        <v>969</v>
      </c>
      <c r="AD239" s="51" t="s">
        <v>970</v>
      </c>
      <c r="AE239" s="29" t="str">
        <f>VLOOKUP(F239,[1]List!$I$4:$J$18,2,FALSE)</f>
        <v>運用</v>
      </c>
      <c r="AF239" s="29" t="str">
        <f>VLOOKUP(F239,[1]List!$I$4:$K$18,3,FALSE)</f>
        <v>TSIS</v>
      </c>
      <c r="AG239" s="30" t="str">
        <f t="shared" si="6"/>
        <v>運用TSIS42248</v>
      </c>
      <c r="AH239" s="29"/>
      <c r="AI239" s="29" t="str">
        <f t="shared" si="7"/>
        <v>00232</v>
      </c>
      <c r="AJ239" s="29"/>
    </row>
    <row r="240" spans="1:36" hidden="1">
      <c r="B240" s="21" t="s">
        <v>971</v>
      </c>
      <c r="C240" s="21" t="s">
        <v>73</v>
      </c>
      <c r="D240" s="23" t="s">
        <v>972</v>
      </c>
      <c r="E240" s="23" t="s">
        <v>3</v>
      </c>
      <c r="F240" s="47" t="s">
        <v>87</v>
      </c>
      <c r="G240" s="23" t="s">
        <v>58</v>
      </c>
      <c r="H240" s="24" t="s">
        <v>58</v>
      </c>
      <c r="I240" s="23" t="s">
        <v>68</v>
      </c>
      <c r="J240" s="23" t="s">
        <v>60</v>
      </c>
      <c r="K240" s="21" t="s">
        <v>61</v>
      </c>
      <c r="L240" s="25">
        <v>42276</v>
      </c>
      <c r="M240" s="23" t="s">
        <v>70</v>
      </c>
      <c r="N240" s="25">
        <v>42277</v>
      </c>
      <c r="O240" s="23" t="s">
        <v>63</v>
      </c>
      <c r="P240" s="26">
        <v>42276.738888888889</v>
      </c>
      <c r="Q240" s="26">
        <v>42276.747916666667</v>
      </c>
      <c r="R240" s="26">
        <v>42276.716666666667</v>
      </c>
      <c r="S240" s="23" t="s">
        <v>83</v>
      </c>
      <c r="T240" s="26">
        <v>42278.449305555558</v>
      </c>
      <c r="U240" s="26">
        <v>42279.718055555553</v>
      </c>
      <c r="V240" s="23"/>
      <c r="W240" s="27">
        <v>42248</v>
      </c>
      <c r="X240" s="27">
        <v>42278</v>
      </c>
      <c r="Z240" s="2" t="s">
        <v>221</v>
      </c>
      <c r="AA240" s="2" t="s">
        <v>189</v>
      </c>
      <c r="AB240" s="2" t="s">
        <v>59</v>
      </c>
      <c r="AC240" s="2" t="s">
        <v>973</v>
      </c>
      <c r="AD240" s="2" t="s">
        <v>974</v>
      </c>
      <c r="AE240" s="29" t="str">
        <f>VLOOKUP(F240,[1]List!$I$4:$J$18,2,FALSE)</f>
        <v>保守</v>
      </c>
      <c r="AF240" s="29" t="str">
        <f>VLOOKUP(F240,[1]List!$I$4:$K$18,3,FALSE)</f>
        <v>ISD</v>
      </c>
      <c r="AG240" s="30" t="str">
        <f t="shared" si="6"/>
        <v>保守ISD42248</v>
      </c>
      <c r="AH240" s="29"/>
      <c r="AI240" s="29" t="str">
        <f t="shared" si="7"/>
        <v>00234</v>
      </c>
      <c r="AJ240" s="29"/>
    </row>
    <row r="241" spans="1:36" ht="48" hidden="1">
      <c r="B241" s="21" t="s">
        <v>975</v>
      </c>
      <c r="C241" s="21" t="s">
        <v>73</v>
      </c>
      <c r="D241" s="23" t="s">
        <v>976</v>
      </c>
      <c r="E241" s="23" t="s">
        <v>56</v>
      </c>
      <c r="F241" s="47" t="s">
        <v>345</v>
      </c>
      <c r="G241" s="23" t="s">
        <v>977</v>
      </c>
      <c r="H241" s="47"/>
      <c r="I241" s="23" t="s">
        <v>59</v>
      </c>
      <c r="J241" s="23" t="s">
        <v>69</v>
      </c>
      <c r="K241" s="21" t="s">
        <v>61</v>
      </c>
      <c r="L241" s="25">
        <v>42276</v>
      </c>
      <c r="M241" s="23" t="s">
        <v>134</v>
      </c>
      <c r="N241" s="25">
        <v>42269</v>
      </c>
      <c r="O241" s="23" t="s">
        <v>82</v>
      </c>
      <c r="P241" s="26">
        <v>42276.634722222225</v>
      </c>
      <c r="Q241" s="26">
        <v>42276.752083333333</v>
      </c>
      <c r="R241" s="26">
        <v>42277.76666666667</v>
      </c>
      <c r="S241" s="23" t="s">
        <v>83</v>
      </c>
      <c r="T241" s="26">
        <v>42278.34097222222</v>
      </c>
      <c r="U241" s="26">
        <v>42278.34097222222</v>
      </c>
      <c r="V241" s="23"/>
      <c r="W241" s="27">
        <v>42248</v>
      </c>
      <c r="X241" s="27">
        <v>42278</v>
      </c>
      <c r="Z241" s="2" t="s">
        <v>221</v>
      </c>
      <c r="AA241" s="2" t="s">
        <v>348</v>
      </c>
      <c r="AB241" s="2" t="s">
        <v>59</v>
      </c>
      <c r="AC241" s="2" t="s">
        <v>978</v>
      </c>
      <c r="AD241" s="2" t="s">
        <v>979</v>
      </c>
      <c r="AE241" s="29" t="str">
        <f>VLOOKUP(F241,[1]List!$I$4:$J$18,2,FALSE)</f>
        <v>運用</v>
      </c>
      <c r="AF241" s="29" t="str">
        <f>VLOOKUP(F241,[1]List!$I$4:$K$18,3,FALSE)</f>
        <v>ISD</v>
      </c>
      <c r="AG241" s="30" t="str">
        <f t="shared" si="6"/>
        <v>運用ISD42248</v>
      </c>
      <c r="AI241" s="29" t="str">
        <f t="shared" si="7"/>
        <v>00235</v>
      </c>
      <c r="AJ241" s="29"/>
    </row>
    <row r="242" spans="1:36" ht="60" hidden="1">
      <c r="B242" s="21" t="s">
        <v>980</v>
      </c>
      <c r="C242" s="21" t="s">
        <v>85</v>
      </c>
      <c r="D242" s="23" t="s">
        <v>981</v>
      </c>
      <c r="E242" s="23" t="s">
        <v>3</v>
      </c>
      <c r="F242" s="47" t="s">
        <v>345</v>
      </c>
      <c r="G242" s="23" t="s">
        <v>982</v>
      </c>
      <c r="H242" s="47"/>
      <c r="I242" s="23" t="s">
        <v>59</v>
      </c>
      <c r="J242" s="23" t="s">
        <v>60</v>
      </c>
      <c r="K242" s="21" t="s">
        <v>61</v>
      </c>
      <c r="L242" s="25">
        <v>42277</v>
      </c>
      <c r="M242" s="23" t="s">
        <v>101</v>
      </c>
      <c r="N242" s="25">
        <v>42277</v>
      </c>
      <c r="O242" s="23" t="s">
        <v>82</v>
      </c>
      <c r="P242" s="26">
        <v>42277.686805555553</v>
      </c>
      <c r="Q242" s="26">
        <v>42277.828472222223</v>
      </c>
      <c r="R242" s="26">
        <v>42278.593055555553</v>
      </c>
      <c r="S242" s="23" t="s">
        <v>95</v>
      </c>
      <c r="T242" s="26">
        <v>42283.421527777777</v>
      </c>
      <c r="U242" s="26">
        <v>42283.520138888889</v>
      </c>
      <c r="V242" s="23"/>
      <c r="W242" s="27">
        <v>42248</v>
      </c>
      <c r="X242" s="27">
        <v>42278</v>
      </c>
      <c r="Z242" s="2" t="s">
        <v>221</v>
      </c>
      <c r="AA242" s="2" t="s">
        <v>348</v>
      </c>
      <c r="AB242" s="2" t="s">
        <v>59</v>
      </c>
      <c r="AC242" s="2" t="s">
        <v>983</v>
      </c>
      <c r="AD242" s="2" t="s">
        <v>984</v>
      </c>
      <c r="AE242" s="29" t="str">
        <f>VLOOKUP(F242,[1]List!$I$4:$J$18,2,FALSE)</f>
        <v>運用</v>
      </c>
      <c r="AF242" s="29" t="str">
        <f>VLOOKUP(F242,[1]List!$I$4:$K$18,3,FALSE)</f>
        <v>ISD</v>
      </c>
      <c r="AG242" s="30" t="str">
        <f t="shared" si="6"/>
        <v>運用ISD42248</v>
      </c>
      <c r="AH242" s="2" t="s">
        <v>985</v>
      </c>
      <c r="AI242" s="29" t="str">
        <f t="shared" si="7"/>
        <v>00237</v>
      </c>
      <c r="AJ242" s="29"/>
    </row>
    <row r="243" spans="1:36" ht="36" hidden="1">
      <c r="B243" s="21" t="s">
        <v>986</v>
      </c>
      <c r="C243" s="21" t="s">
        <v>85</v>
      </c>
      <c r="D243" s="23" t="s">
        <v>987</v>
      </c>
      <c r="E243" s="23" t="s">
        <v>56</v>
      </c>
      <c r="F243" s="47" t="s">
        <v>345</v>
      </c>
      <c r="G243" s="23" t="s">
        <v>988</v>
      </c>
      <c r="H243" s="47"/>
      <c r="I243" s="23" t="s">
        <v>59</v>
      </c>
      <c r="J243" s="23" t="s">
        <v>60</v>
      </c>
      <c r="K243" s="21" t="s">
        <v>61</v>
      </c>
      <c r="L243" s="25">
        <v>42277</v>
      </c>
      <c r="M243" s="23" t="s">
        <v>89</v>
      </c>
      <c r="N243" s="25">
        <v>42276</v>
      </c>
      <c r="O243" s="23" t="s">
        <v>63</v>
      </c>
      <c r="P243" s="26">
        <v>42277.765972222223</v>
      </c>
      <c r="Q243" s="26">
        <v>42277.793055555558</v>
      </c>
      <c r="R243" s="45">
        <v>42278.557638888888</v>
      </c>
      <c r="S243" s="23" t="s">
        <v>95</v>
      </c>
      <c r="T243" s="45">
        <v>42278.557638888888</v>
      </c>
      <c r="U243" s="26">
        <v>42278.570138888892</v>
      </c>
      <c r="V243" s="23"/>
      <c r="W243" s="27">
        <v>42248</v>
      </c>
      <c r="X243" s="27">
        <v>42278</v>
      </c>
      <c r="Z243" s="2" t="s">
        <v>221</v>
      </c>
      <c r="AA243" s="2" t="s">
        <v>348</v>
      </c>
      <c r="AB243" s="2" t="s">
        <v>59</v>
      </c>
      <c r="AC243" s="2" t="s">
        <v>989</v>
      </c>
      <c r="AD243" s="2" t="s">
        <v>990</v>
      </c>
      <c r="AE243" s="29" t="str">
        <f>VLOOKUP(F243,[1]List!$I$4:$J$18,2,FALSE)</f>
        <v>運用</v>
      </c>
      <c r="AF243" s="29" t="str">
        <f>VLOOKUP(F243,[1]List!$I$4:$K$18,3,FALSE)</f>
        <v>ISD</v>
      </c>
      <c r="AG243" s="30" t="str">
        <f t="shared" si="6"/>
        <v>運用ISD42248</v>
      </c>
      <c r="AI243" s="29" t="str">
        <f t="shared" si="7"/>
        <v>00238</v>
      </c>
      <c r="AJ243" s="29"/>
    </row>
    <row r="244" spans="1:36" hidden="1">
      <c r="A244" s="33"/>
      <c r="B244" s="21" t="s">
        <v>991</v>
      </c>
      <c r="C244" s="21" t="s">
        <v>73</v>
      </c>
      <c r="D244" s="54" t="s">
        <v>992</v>
      </c>
      <c r="E244" s="23" t="s">
        <v>56</v>
      </c>
      <c r="F244" s="47" t="s">
        <v>117</v>
      </c>
      <c r="G244" s="23" t="s">
        <v>58</v>
      </c>
      <c r="H244" s="24" t="s">
        <v>58</v>
      </c>
      <c r="I244" s="23"/>
      <c r="J244" s="23" t="s">
        <v>69</v>
      </c>
      <c r="K244" s="21" t="s">
        <v>61</v>
      </c>
      <c r="L244" s="25">
        <v>42256</v>
      </c>
      <c r="M244" s="23" t="s">
        <v>194</v>
      </c>
      <c r="N244" s="25">
        <v>42271</v>
      </c>
      <c r="O244" s="23" t="s">
        <v>82</v>
      </c>
      <c r="P244" s="26">
        <v>42257.470138888886</v>
      </c>
      <c r="Q244" s="26">
        <v>42257.470138888886</v>
      </c>
      <c r="R244" s="26">
        <v>42257.470138888886</v>
      </c>
      <c r="S244" s="23" t="s">
        <v>83</v>
      </c>
      <c r="T244" s="26">
        <v>42355.438888888886</v>
      </c>
      <c r="U244" s="26">
        <v>42355.553472222222</v>
      </c>
      <c r="V244" s="23"/>
      <c r="W244" s="27">
        <v>42248</v>
      </c>
      <c r="X244" s="27">
        <v>42339</v>
      </c>
      <c r="Z244" s="2" t="s">
        <v>221</v>
      </c>
      <c r="AA244" s="2" t="s">
        <v>189</v>
      </c>
      <c r="AB244" s="2" t="s">
        <v>59</v>
      </c>
      <c r="AC244" s="2" t="s">
        <v>993</v>
      </c>
      <c r="AD244" s="2" t="s">
        <v>994</v>
      </c>
      <c r="AE244" s="29" t="str">
        <f>VLOOKUP(F244,[1]List!$I$4:$J$18,2,FALSE)</f>
        <v>保守</v>
      </c>
      <c r="AF244" s="29" t="str">
        <f>VLOOKUP(F244,[1]List!$I$4:$K$18,3,FALSE)</f>
        <v>TSIS</v>
      </c>
      <c r="AG244" s="30" t="str">
        <f t="shared" si="6"/>
        <v>保守TSIS42248</v>
      </c>
      <c r="AH244" s="29"/>
      <c r="AI244" s="29" t="str">
        <f t="shared" si="7"/>
        <v>00211</v>
      </c>
      <c r="AJ244" s="29"/>
    </row>
    <row r="245" spans="1:36" ht="36" hidden="1">
      <c r="B245" s="21" t="s">
        <v>995</v>
      </c>
      <c r="C245" s="21" t="s">
        <v>108</v>
      </c>
      <c r="D245" s="23" t="s">
        <v>996</v>
      </c>
      <c r="E245" s="23" t="s">
        <v>56</v>
      </c>
      <c r="F245" s="47" t="s">
        <v>345</v>
      </c>
      <c r="G245" s="23" t="s">
        <v>997</v>
      </c>
      <c r="H245" s="47"/>
      <c r="I245" s="23" t="s">
        <v>59</v>
      </c>
      <c r="J245" s="23" t="s">
        <v>60</v>
      </c>
      <c r="K245" s="21" t="s">
        <v>61</v>
      </c>
      <c r="L245" s="25">
        <v>42278</v>
      </c>
      <c r="M245" s="23" t="s">
        <v>134</v>
      </c>
      <c r="N245" s="25">
        <v>42277</v>
      </c>
      <c r="O245" s="23" t="s">
        <v>63</v>
      </c>
      <c r="P245" s="26">
        <v>42278.620138888888</v>
      </c>
      <c r="Q245" s="26">
        <v>42278.636111111111</v>
      </c>
      <c r="R245" s="46">
        <v>42279.390972222223</v>
      </c>
      <c r="S245" s="23" t="s">
        <v>220</v>
      </c>
      <c r="T245" s="46">
        <v>42279.393750000003</v>
      </c>
      <c r="U245" s="26">
        <v>42279.397916666669</v>
      </c>
      <c r="V245" s="23"/>
      <c r="W245" s="27">
        <v>42278</v>
      </c>
      <c r="X245" s="27">
        <v>42278</v>
      </c>
      <c r="Z245" s="2" t="s">
        <v>221</v>
      </c>
      <c r="AA245" s="2" t="s">
        <v>348</v>
      </c>
      <c r="AB245" s="2" t="s">
        <v>59</v>
      </c>
      <c r="AC245" s="2" t="s">
        <v>998</v>
      </c>
      <c r="AD245" s="2" t="s">
        <v>999</v>
      </c>
      <c r="AE245" s="29" t="str">
        <f>VLOOKUP(F245,[1]List!$I$4:$J$18,2,FALSE)</f>
        <v>運用</v>
      </c>
      <c r="AF245" s="29" t="str">
        <f>VLOOKUP(F245,[1]List!$I$4:$K$18,3,FALSE)</f>
        <v>ISD</v>
      </c>
      <c r="AG245" s="30" t="str">
        <f t="shared" si="6"/>
        <v>運用ISD42278</v>
      </c>
      <c r="AI245" s="29" t="str">
        <f t="shared" si="7"/>
        <v>00239</v>
      </c>
      <c r="AJ245" s="29"/>
    </row>
    <row r="246" spans="1:36" ht="36" hidden="1">
      <c r="B246" s="21" t="s">
        <v>1000</v>
      </c>
      <c r="C246" s="21" t="s">
        <v>73</v>
      </c>
      <c r="D246" s="23" t="s">
        <v>1001</v>
      </c>
      <c r="E246" s="23" t="s">
        <v>56</v>
      </c>
      <c r="F246" s="47" t="s">
        <v>144</v>
      </c>
      <c r="G246" s="23" t="s">
        <v>1002</v>
      </c>
      <c r="H246" s="47"/>
      <c r="I246" s="23" t="s">
        <v>59</v>
      </c>
      <c r="J246" s="23" t="s">
        <v>60</v>
      </c>
      <c r="K246" s="21" t="s">
        <v>61</v>
      </c>
      <c r="L246" s="25">
        <v>42279</v>
      </c>
      <c r="M246" s="23" t="s">
        <v>62</v>
      </c>
      <c r="N246" s="25">
        <v>42279</v>
      </c>
      <c r="O246" s="23" t="s">
        <v>63</v>
      </c>
      <c r="P246" s="26">
        <v>42279.611111111109</v>
      </c>
      <c r="Q246" s="26">
        <v>42279.618055555555</v>
      </c>
      <c r="R246" s="26">
        <v>42279.672222222223</v>
      </c>
      <c r="S246" s="23" t="s">
        <v>83</v>
      </c>
      <c r="T246" s="26">
        <v>42282.375</v>
      </c>
      <c r="U246" s="26">
        <v>42282.40902777778</v>
      </c>
      <c r="V246" s="23"/>
      <c r="W246" s="27">
        <v>42278</v>
      </c>
      <c r="X246" s="27">
        <v>42278</v>
      </c>
      <c r="Z246" s="2" t="s">
        <v>221</v>
      </c>
      <c r="AA246" s="2" t="s">
        <v>189</v>
      </c>
      <c r="AB246" s="2" t="s">
        <v>59</v>
      </c>
      <c r="AC246" s="2" t="s">
        <v>1003</v>
      </c>
      <c r="AD246" s="2" t="s">
        <v>1004</v>
      </c>
      <c r="AE246" s="29" t="str">
        <f>VLOOKUP(F246,[1]List!$I$4:$J$18,2,FALSE)</f>
        <v>運用</v>
      </c>
      <c r="AF246" s="29" t="str">
        <f>VLOOKUP(F246,[1]List!$I$4:$K$18,3,FALSE)</f>
        <v>TSIS</v>
      </c>
      <c r="AG246" s="30" t="str">
        <f t="shared" si="6"/>
        <v>運用TSIS42278</v>
      </c>
      <c r="AH246" s="29"/>
      <c r="AI246" s="29" t="str">
        <f t="shared" si="7"/>
        <v>00240</v>
      </c>
      <c r="AJ246" s="29"/>
    </row>
    <row r="247" spans="1:36" ht="48" hidden="1">
      <c r="B247" s="21" t="s">
        <v>1005</v>
      </c>
      <c r="C247" s="21" t="s">
        <v>154</v>
      </c>
      <c r="D247" s="23" t="s">
        <v>649</v>
      </c>
      <c r="E247" s="23" t="s">
        <v>56</v>
      </c>
      <c r="F247" s="47" t="s">
        <v>345</v>
      </c>
      <c r="G247" s="23" t="s">
        <v>650</v>
      </c>
      <c r="H247" s="47"/>
      <c r="I247" s="23" t="s">
        <v>59</v>
      </c>
      <c r="J247" s="23" t="s">
        <v>60</v>
      </c>
      <c r="K247" s="21" t="s">
        <v>61</v>
      </c>
      <c r="L247" s="25">
        <v>42279</v>
      </c>
      <c r="M247" s="23" t="s">
        <v>89</v>
      </c>
      <c r="N247" s="25">
        <v>42279</v>
      </c>
      <c r="O247" s="23" t="s">
        <v>63</v>
      </c>
      <c r="P247" s="26">
        <v>42283.427777777775</v>
      </c>
      <c r="Q247" s="26">
        <v>42283.431250000001</v>
      </c>
      <c r="R247" s="26">
        <v>42283.395138888889</v>
      </c>
      <c r="S247" s="23" t="s">
        <v>95</v>
      </c>
      <c r="T247" s="26">
        <v>42283.395138888889</v>
      </c>
      <c r="U247" s="26">
        <v>42283.423611111109</v>
      </c>
      <c r="V247" s="23"/>
      <c r="W247" s="27">
        <v>42278</v>
      </c>
      <c r="X247" s="27">
        <v>42278</v>
      </c>
      <c r="Z247" s="2" t="s">
        <v>221</v>
      </c>
      <c r="AA247" s="2" t="s">
        <v>348</v>
      </c>
      <c r="AB247" s="2" t="s">
        <v>59</v>
      </c>
      <c r="AC247" s="2" t="s">
        <v>1006</v>
      </c>
      <c r="AD247" s="2" t="s">
        <v>1007</v>
      </c>
      <c r="AE247" s="29" t="str">
        <f>VLOOKUP(F247,[1]List!$I$4:$J$18,2,FALSE)</f>
        <v>運用</v>
      </c>
      <c r="AF247" s="29" t="str">
        <f>VLOOKUP(F247,[1]List!$I$4:$K$18,3,FALSE)</f>
        <v>ISD</v>
      </c>
      <c r="AG247" s="30" t="str">
        <f t="shared" si="6"/>
        <v>運用ISD42278</v>
      </c>
      <c r="AI247" s="29" t="str">
        <f t="shared" si="7"/>
        <v>00241</v>
      </c>
      <c r="AJ247" s="29"/>
    </row>
    <row r="248" spans="1:36" ht="36" hidden="1">
      <c r="B248" s="21" t="s">
        <v>1008</v>
      </c>
      <c r="C248" s="21" t="s">
        <v>108</v>
      </c>
      <c r="D248" s="23" t="s">
        <v>1009</v>
      </c>
      <c r="E248" s="23" t="s">
        <v>56</v>
      </c>
      <c r="F248" s="47" t="s">
        <v>345</v>
      </c>
      <c r="G248" s="23" t="s">
        <v>1010</v>
      </c>
      <c r="H248" s="47"/>
      <c r="I248" s="23" t="s">
        <v>59</v>
      </c>
      <c r="J248" s="23" t="s">
        <v>69</v>
      </c>
      <c r="K248" s="21" t="s">
        <v>268</v>
      </c>
      <c r="L248" s="25">
        <v>42279</v>
      </c>
      <c r="M248" s="23" t="s">
        <v>1011</v>
      </c>
      <c r="N248" s="25">
        <v>42270</v>
      </c>
      <c r="O248" s="23" t="s">
        <v>63</v>
      </c>
      <c r="P248" s="26">
        <v>42282.427083333336</v>
      </c>
      <c r="Q248" s="26">
        <v>42282.435416666667</v>
      </c>
      <c r="R248" s="26">
        <v>42282.405555555553</v>
      </c>
      <c r="S248" s="23" t="s">
        <v>220</v>
      </c>
      <c r="T248" s="26">
        <v>42282.405555555553</v>
      </c>
      <c r="U248" s="26">
        <v>42282.422222222223</v>
      </c>
      <c r="V248" s="23"/>
      <c r="W248" s="27">
        <v>42278</v>
      </c>
      <c r="X248" s="27">
        <v>42278</v>
      </c>
      <c r="Z248" s="2" t="s">
        <v>221</v>
      </c>
      <c r="AA248" s="2" t="s">
        <v>348</v>
      </c>
      <c r="AB248" s="2" t="s">
        <v>59</v>
      </c>
      <c r="AC248" s="2" t="s">
        <v>1012</v>
      </c>
      <c r="AD248" s="2" t="s">
        <v>1013</v>
      </c>
      <c r="AE248" s="29" t="str">
        <f>VLOOKUP(F248,[1]List!$I$4:$J$18,2,FALSE)</f>
        <v>運用</v>
      </c>
      <c r="AF248" s="29" t="str">
        <f>VLOOKUP(F248,[1]List!$I$4:$K$18,3,FALSE)</f>
        <v>ISD</v>
      </c>
      <c r="AG248" s="30" t="str">
        <f t="shared" si="6"/>
        <v>運用ISD42278</v>
      </c>
      <c r="AI248" s="29" t="str">
        <f t="shared" si="7"/>
        <v>00242</v>
      </c>
      <c r="AJ248" s="29"/>
    </row>
    <row r="249" spans="1:36" ht="48" hidden="1">
      <c r="A249" s="33"/>
      <c r="B249" s="21" t="s">
        <v>1014</v>
      </c>
      <c r="C249" s="21" t="s">
        <v>108</v>
      </c>
      <c r="D249" s="23" t="s">
        <v>1015</v>
      </c>
      <c r="E249" s="23" t="s">
        <v>56</v>
      </c>
      <c r="F249" s="47" t="s">
        <v>345</v>
      </c>
      <c r="G249" s="23" t="s">
        <v>1016</v>
      </c>
      <c r="H249" s="23" t="s">
        <v>1017</v>
      </c>
      <c r="I249" s="23" t="s">
        <v>59</v>
      </c>
      <c r="J249" s="23" t="s">
        <v>69</v>
      </c>
      <c r="K249" s="21" t="s">
        <v>61</v>
      </c>
      <c r="L249" s="25">
        <v>42282</v>
      </c>
      <c r="M249" s="23" t="s">
        <v>855</v>
      </c>
      <c r="N249" s="25">
        <v>42285</v>
      </c>
      <c r="O249" s="23" t="s">
        <v>63</v>
      </c>
      <c r="P249" s="26">
        <v>42282.509722222225</v>
      </c>
      <c r="Q249" s="26">
        <v>42282.55</v>
      </c>
      <c r="R249" s="26">
        <v>42282.55</v>
      </c>
      <c r="S249" s="23" t="s">
        <v>220</v>
      </c>
      <c r="T249" s="48">
        <v>42286.508333333331</v>
      </c>
      <c r="U249" s="48">
        <v>42286.62777777778</v>
      </c>
      <c r="V249" s="23"/>
      <c r="W249" s="27">
        <v>42278</v>
      </c>
      <c r="X249" s="27">
        <v>42278</v>
      </c>
      <c r="Z249" s="2" t="s">
        <v>221</v>
      </c>
      <c r="AA249" s="2" t="s">
        <v>189</v>
      </c>
      <c r="AB249" s="2" t="s">
        <v>59</v>
      </c>
      <c r="AC249" s="2" t="s">
        <v>1018</v>
      </c>
      <c r="AD249" s="2" t="s">
        <v>1019</v>
      </c>
      <c r="AE249" s="29" t="str">
        <f>VLOOKUP(F249,[1]List!$I$4:$J$18,2,FALSE)</f>
        <v>運用</v>
      </c>
      <c r="AF249" s="29" t="str">
        <f>VLOOKUP(F249,[1]List!$I$4:$K$18,3,FALSE)</f>
        <v>ISD</v>
      </c>
      <c r="AG249" s="30" t="str">
        <f t="shared" si="6"/>
        <v>運用ISD42278</v>
      </c>
      <c r="AH249" s="29"/>
      <c r="AI249" s="29" t="str">
        <f t="shared" si="7"/>
        <v>00243</v>
      </c>
      <c r="AJ249" s="29"/>
    </row>
    <row r="250" spans="1:36" hidden="1">
      <c r="B250" s="21" t="s">
        <v>1020</v>
      </c>
      <c r="C250" s="21" t="s">
        <v>73</v>
      </c>
      <c r="D250" s="23" t="s">
        <v>1021</v>
      </c>
      <c r="E250" s="23" t="s">
        <v>3</v>
      </c>
      <c r="F250" s="47" t="s">
        <v>87</v>
      </c>
      <c r="G250" s="23" t="s">
        <v>58</v>
      </c>
      <c r="H250" s="24" t="s">
        <v>58</v>
      </c>
      <c r="I250" s="23" t="s">
        <v>68</v>
      </c>
      <c r="J250" s="23" t="s">
        <v>60</v>
      </c>
      <c r="K250" s="21" t="s">
        <v>61</v>
      </c>
      <c r="L250" s="25">
        <v>42282</v>
      </c>
      <c r="M250" s="23" t="s">
        <v>70</v>
      </c>
      <c r="N250" s="25">
        <v>42284</v>
      </c>
      <c r="O250" s="23" t="s">
        <v>63</v>
      </c>
      <c r="P250" s="26">
        <v>42283.518750000003</v>
      </c>
      <c r="Q250" s="26">
        <v>42283.545138888891</v>
      </c>
      <c r="R250" s="26">
        <v>42283.55972222222</v>
      </c>
      <c r="S250" s="23" t="s">
        <v>71</v>
      </c>
      <c r="T250" s="26">
        <v>42284.603472222225</v>
      </c>
      <c r="U250" s="26">
        <v>42285.370138888888</v>
      </c>
      <c r="V250" s="23"/>
      <c r="W250" s="27">
        <v>42278</v>
      </c>
      <c r="X250" s="27">
        <v>42278</v>
      </c>
      <c r="Y250" s="33" t="s">
        <v>221</v>
      </c>
      <c r="Z250" s="2" t="s">
        <v>221</v>
      </c>
      <c r="AA250" s="2" t="s">
        <v>189</v>
      </c>
      <c r="AB250" s="2" t="s">
        <v>59</v>
      </c>
      <c r="AC250" s="2" t="s">
        <v>1022</v>
      </c>
      <c r="AD250" s="2" t="s">
        <v>1023</v>
      </c>
      <c r="AE250" s="29" t="str">
        <f>VLOOKUP(F250,[1]List!$I$4:$J$18,2,FALSE)</f>
        <v>保守</v>
      </c>
      <c r="AF250" s="29" t="str">
        <f>VLOOKUP(F250,[1]List!$I$4:$K$18,3,FALSE)</f>
        <v>ISD</v>
      </c>
      <c r="AG250" s="30" t="str">
        <f t="shared" si="6"/>
        <v>保守ISD42278</v>
      </c>
      <c r="AH250" s="29"/>
      <c r="AI250" s="29" t="str">
        <f t="shared" si="7"/>
        <v>00244</v>
      </c>
      <c r="AJ250" s="29"/>
    </row>
    <row r="251" spans="1:36" ht="24" hidden="1">
      <c r="B251" s="21" t="s">
        <v>1024</v>
      </c>
      <c r="C251" s="21" t="s">
        <v>85</v>
      </c>
      <c r="D251" s="23" t="s">
        <v>1025</v>
      </c>
      <c r="E251" s="23" t="s">
        <v>3</v>
      </c>
      <c r="F251" s="47" t="s">
        <v>345</v>
      </c>
      <c r="G251" s="23" t="s">
        <v>1026</v>
      </c>
      <c r="H251" s="47"/>
      <c r="I251" s="23" t="s">
        <v>59</v>
      </c>
      <c r="J251" s="23" t="s">
        <v>60</v>
      </c>
      <c r="K251" s="21" t="s">
        <v>61</v>
      </c>
      <c r="L251" s="25">
        <v>42285</v>
      </c>
      <c r="M251" s="23" t="s">
        <v>101</v>
      </c>
      <c r="N251" s="25">
        <v>42284</v>
      </c>
      <c r="O251" s="23" t="s">
        <v>63</v>
      </c>
      <c r="P251" s="26">
        <v>42285.47152777778</v>
      </c>
      <c r="Q251" s="26">
        <v>42285.622916666667</v>
      </c>
      <c r="R251" s="26">
        <v>42285.582638888889</v>
      </c>
      <c r="S251" s="23" t="s">
        <v>95</v>
      </c>
      <c r="T251" s="26">
        <v>42285.582638888889</v>
      </c>
      <c r="U251" s="26">
        <v>42285.665277777778</v>
      </c>
      <c r="V251" s="23"/>
      <c r="W251" s="27">
        <v>42278</v>
      </c>
      <c r="X251" s="27">
        <v>42278</v>
      </c>
      <c r="Z251" s="2" t="s">
        <v>221</v>
      </c>
      <c r="AA251" s="2" t="s">
        <v>348</v>
      </c>
      <c r="AB251" s="2" t="s">
        <v>59</v>
      </c>
      <c r="AC251" s="2" t="s">
        <v>1027</v>
      </c>
      <c r="AD251" s="2" t="s">
        <v>1028</v>
      </c>
      <c r="AE251" s="29" t="str">
        <f>VLOOKUP(F251,[1]List!$I$4:$J$18,2,FALSE)</f>
        <v>運用</v>
      </c>
      <c r="AF251" s="29" t="str">
        <f>VLOOKUP(F251,[1]List!$I$4:$K$18,3,FALSE)</f>
        <v>ISD</v>
      </c>
      <c r="AG251" s="30" t="str">
        <f t="shared" si="6"/>
        <v>運用ISD42278</v>
      </c>
      <c r="AI251" s="29" t="str">
        <f t="shared" si="7"/>
        <v>00245</v>
      </c>
      <c r="AJ251" s="29"/>
    </row>
    <row r="252" spans="1:36" ht="24" hidden="1">
      <c r="B252" s="21" t="s">
        <v>1029</v>
      </c>
      <c r="C252" s="21" t="s">
        <v>73</v>
      </c>
      <c r="D252" s="23" t="s">
        <v>1030</v>
      </c>
      <c r="E252" s="23" t="s">
        <v>3</v>
      </c>
      <c r="F252" s="47" t="s">
        <v>144</v>
      </c>
      <c r="G252" s="23" t="s">
        <v>1031</v>
      </c>
      <c r="H252" s="47"/>
      <c r="I252" s="23" t="s">
        <v>59</v>
      </c>
      <c r="J252" s="23" t="s">
        <v>60</v>
      </c>
      <c r="K252" s="21" t="s">
        <v>61</v>
      </c>
      <c r="L252" s="25">
        <v>42290</v>
      </c>
      <c r="M252" s="23" t="s">
        <v>62</v>
      </c>
      <c r="N252" s="25">
        <v>42290</v>
      </c>
      <c r="O252" s="23" t="s">
        <v>63</v>
      </c>
      <c r="P252" s="26">
        <v>42290.479166666664</v>
      </c>
      <c r="Q252" s="26">
        <v>42290.558333333334</v>
      </c>
      <c r="R252" s="26">
        <v>42290.569444444445</v>
      </c>
      <c r="S252" s="23" t="s">
        <v>71</v>
      </c>
      <c r="T252" s="26">
        <v>42291.380555555559</v>
      </c>
      <c r="U252" s="26">
        <v>42291.699305555558</v>
      </c>
      <c r="V252" s="23"/>
      <c r="W252" s="27">
        <v>42278</v>
      </c>
      <c r="X252" s="27">
        <v>42278</v>
      </c>
      <c r="Z252" s="2" t="s">
        <v>221</v>
      </c>
      <c r="AA252" s="2" t="s">
        <v>189</v>
      </c>
      <c r="AB252" s="2" t="s">
        <v>59</v>
      </c>
      <c r="AC252" s="2" t="s">
        <v>1032</v>
      </c>
      <c r="AD252" s="2" t="s">
        <v>1033</v>
      </c>
      <c r="AE252" s="29" t="str">
        <f>VLOOKUP(F252,[1]List!$I$4:$J$18,2,FALSE)</f>
        <v>運用</v>
      </c>
      <c r="AF252" s="29" t="str">
        <f>VLOOKUP(F252,[1]List!$I$4:$K$18,3,FALSE)</f>
        <v>TSIS</v>
      </c>
      <c r="AG252" s="30" t="str">
        <f t="shared" si="6"/>
        <v>運用TSIS42278</v>
      </c>
      <c r="AH252" s="29"/>
      <c r="AI252" s="29" t="str">
        <f t="shared" si="7"/>
        <v>00247</v>
      </c>
      <c r="AJ252" s="29"/>
    </row>
    <row r="253" spans="1:36" hidden="1">
      <c r="B253" s="21" t="s">
        <v>1034</v>
      </c>
      <c r="C253" s="21" t="s">
        <v>967</v>
      </c>
      <c r="D253" s="23" t="s">
        <v>1035</v>
      </c>
      <c r="E253" s="23" t="s">
        <v>56</v>
      </c>
      <c r="F253" s="47" t="s">
        <v>144</v>
      </c>
      <c r="G253" s="23"/>
      <c r="H253" s="47"/>
      <c r="I253" s="23" t="s">
        <v>59</v>
      </c>
      <c r="J253" s="23" t="s">
        <v>60</v>
      </c>
      <c r="K253" s="21" t="s">
        <v>61</v>
      </c>
      <c r="L253" s="25">
        <v>42292</v>
      </c>
      <c r="M253" s="23" t="s">
        <v>63</v>
      </c>
      <c r="N253" s="25"/>
      <c r="O253" s="23" t="s">
        <v>63</v>
      </c>
      <c r="P253" s="26">
        <v>42290.473611111112</v>
      </c>
      <c r="Q253" s="26">
        <v>42290.473611111112</v>
      </c>
      <c r="R253" s="26">
        <v>42290.473611111112</v>
      </c>
      <c r="S253" s="23" t="s">
        <v>95</v>
      </c>
      <c r="T253" s="26">
        <v>42293.734027777777</v>
      </c>
      <c r="U253" s="26">
        <v>42296.640277777777</v>
      </c>
      <c r="V253" s="23"/>
      <c r="W253" s="27">
        <v>42278</v>
      </c>
      <c r="X253" s="27">
        <v>42278</v>
      </c>
      <c r="Z253" s="2" t="s">
        <v>221</v>
      </c>
      <c r="AA253" s="2" t="s">
        <v>189</v>
      </c>
      <c r="AB253" s="2" t="s">
        <v>59</v>
      </c>
      <c r="AC253" s="2" t="s">
        <v>1036</v>
      </c>
      <c r="AD253" s="2" t="s">
        <v>1037</v>
      </c>
      <c r="AE253" s="29" t="str">
        <f>VLOOKUP(F253,[1]List!$I$4:$J$18,2,FALSE)</f>
        <v>運用</v>
      </c>
      <c r="AF253" s="29" t="str">
        <f>VLOOKUP(F253,[1]List!$I$4:$K$18,3,FALSE)</f>
        <v>TSIS</v>
      </c>
      <c r="AG253" s="30" t="str">
        <f t="shared" si="6"/>
        <v>運用TSIS42278</v>
      </c>
      <c r="AH253" s="29"/>
      <c r="AI253" s="29" t="str">
        <f t="shared" si="7"/>
        <v>00249</v>
      </c>
      <c r="AJ253" s="29"/>
    </row>
    <row r="254" spans="1:36" ht="36" hidden="1">
      <c r="B254" s="21" t="s">
        <v>1038</v>
      </c>
      <c r="C254" s="21" t="s">
        <v>54</v>
      </c>
      <c r="D254" s="23" t="s">
        <v>1039</v>
      </c>
      <c r="E254" s="23" t="s">
        <v>3</v>
      </c>
      <c r="F254" s="47" t="s">
        <v>345</v>
      </c>
      <c r="G254" s="23" t="s">
        <v>1040</v>
      </c>
      <c r="H254" s="47"/>
      <c r="I254" s="23" t="s">
        <v>59</v>
      </c>
      <c r="J254" s="23" t="s">
        <v>60</v>
      </c>
      <c r="K254" s="21" t="s">
        <v>61</v>
      </c>
      <c r="L254" s="25">
        <v>42293</v>
      </c>
      <c r="M254" s="23" t="s">
        <v>233</v>
      </c>
      <c r="N254" s="25"/>
      <c r="O254" s="23" t="s">
        <v>194</v>
      </c>
      <c r="P254" s="26">
        <v>42293.479166666664</v>
      </c>
      <c r="Q254" s="26">
        <v>42293.557638888888</v>
      </c>
      <c r="R254" s="26">
        <v>42296.340277777781</v>
      </c>
      <c r="S254" s="23" t="s">
        <v>110</v>
      </c>
      <c r="T254" s="26">
        <v>42296.800000000003</v>
      </c>
      <c r="U254" s="26">
        <v>42297.366666666669</v>
      </c>
      <c r="V254" s="23"/>
      <c r="W254" s="27">
        <v>42278</v>
      </c>
      <c r="X254" s="27">
        <v>42278</v>
      </c>
      <c r="Z254" s="2" t="s">
        <v>221</v>
      </c>
      <c r="AA254" s="2" t="s">
        <v>348</v>
      </c>
      <c r="AB254" s="2" t="s">
        <v>59</v>
      </c>
      <c r="AC254" s="2" t="s">
        <v>1041</v>
      </c>
      <c r="AD254" s="2" t="s">
        <v>1042</v>
      </c>
      <c r="AE254" s="29" t="str">
        <f>VLOOKUP(F254,[1]List!$I$4:$J$18,2,FALSE)</f>
        <v>運用</v>
      </c>
      <c r="AF254" s="29" t="str">
        <f>VLOOKUP(F254,[1]List!$I$4:$K$18,3,FALSE)</f>
        <v>ISD</v>
      </c>
      <c r="AG254" s="30" t="str">
        <f t="shared" si="6"/>
        <v>運用ISD42278</v>
      </c>
      <c r="AI254" s="29" t="str">
        <f t="shared" si="7"/>
        <v>00250</v>
      </c>
      <c r="AJ254" s="29"/>
    </row>
    <row r="255" spans="1:36" ht="48" hidden="1">
      <c r="B255" s="21" t="s">
        <v>1043</v>
      </c>
      <c r="C255" s="21" t="s">
        <v>85</v>
      </c>
      <c r="D255" s="23" t="s">
        <v>445</v>
      </c>
      <c r="E255" s="23" t="s">
        <v>56</v>
      </c>
      <c r="F255" s="47" t="s">
        <v>345</v>
      </c>
      <c r="G255" s="23" t="s">
        <v>665</v>
      </c>
      <c r="H255" s="47" t="s">
        <v>666</v>
      </c>
      <c r="I255" s="23" t="s">
        <v>59</v>
      </c>
      <c r="J255" s="23" t="s">
        <v>78</v>
      </c>
      <c r="K255" s="21" t="s">
        <v>61</v>
      </c>
      <c r="L255" s="25">
        <v>42293</v>
      </c>
      <c r="M255" s="23" t="s">
        <v>89</v>
      </c>
      <c r="N255" s="25">
        <v>42293</v>
      </c>
      <c r="O255" s="23" t="s">
        <v>194</v>
      </c>
      <c r="P255" s="26">
        <v>42293.730555555558</v>
      </c>
      <c r="Q255" s="26">
        <v>42293.737500000003</v>
      </c>
      <c r="R255" s="26">
        <v>42293.728472222225</v>
      </c>
      <c r="S255" s="23" t="s">
        <v>90</v>
      </c>
      <c r="T255" s="26">
        <v>42293.728472222225</v>
      </c>
      <c r="U255" s="26">
        <v>42296.37222222222</v>
      </c>
      <c r="V255" s="23"/>
      <c r="W255" s="27">
        <v>42278</v>
      </c>
      <c r="X255" s="27">
        <v>42278</v>
      </c>
      <c r="Z255" s="2" t="s">
        <v>221</v>
      </c>
      <c r="AA255" s="2" t="s">
        <v>348</v>
      </c>
      <c r="AB255" s="2" t="s">
        <v>59</v>
      </c>
      <c r="AC255" s="2" t="s">
        <v>1044</v>
      </c>
      <c r="AD255" s="2" t="s">
        <v>1045</v>
      </c>
      <c r="AE255" s="29" t="str">
        <f>VLOOKUP(F255,[1]List!$I$4:$J$18,2,FALSE)</f>
        <v>運用</v>
      </c>
      <c r="AF255" s="29" t="str">
        <f>VLOOKUP(F255,[1]List!$I$4:$K$18,3,FALSE)</f>
        <v>ISD</v>
      </c>
      <c r="AG255" s="30" t="str">
        <f t="shared" si="6"/>
        <v>運用ISD42278</v>
      </c>
      <c r="AI255" s="29" t="str">
        <f t="shared" si="7"/>
        <v>00251</v>
      </c>
      <c r="AJ255" s="29"/>
    </row>
    <row r="256" spans="1:36" ht="48" hidden="1">
      <c r="B256" s="21" t="s">
        <v>1046</v>
      </c>
      <c r="C256" s="21" t="s">
        <v>73</v>
      </c>
      <c r="D256" s="23" t="s">
        <v>1047</v>
      </c>
      <c r="E256" s="23" t="s">
        <v>56</v>
      </c>
      <c r="F256" s="47" t="s">
        <v>144</v>
      </c>
      <c r="G256" s="23" t="s">
        <v>309</v>
      </c>
      <c r="H256" s="47"/>
      <c r="I256" s="23" t="s">
        <v>59</v>
      </c>
      <c r="J256" s="23" t="s">
        <v>60</v>
      </c>
      <c r="K256" s="21" t="s">
        <v>61</v>
      </c>
      <c r="L256" s="25">
        <v>42296</v>
      </c>
      <c r="M256" s="23" t="s">
        <v>62</v>
      </c>
      <c r="N256" s="25">
        <v>42296</v>
      </c>
      <c r="O256" s="23" t="s">
        <v>194</v>
      </c>
      <c r="P256" s="26">
        <v>42296.384027777778</v>
      </c>
      <c r="Q256" s="26">
        <v>42296.388194444444</v>
      </c>
      <c r="R256" s="26">
        <v>42296.540277777778</v>
      </c>
      <c r="S256" s="23" t="s">
        <v>83</v>
      </c>
      <c r="T256" s="26">
        <v>42297.42291666667</v>
      </c>
      <c r="U256" s="26">
        <v>42297.532638888886</v>
      </c>
      <c r="V256" s="23"/>
      <c r="W256" s="27">
        <v>42278</v>
      </c>
      <c r="X256" s="27">
        <v>42278</v>
      </c>
      <c r="Z256" s="2" t="s">
        <v>221</v>
      </c>
      <c r="AA256" s="2" t="s">
        <v>189</v>
      </c>
      <c r="AB256" s="2" t="s">
        <v>59</v>
      </c>
      <c r="AC256" s="2" t="s">
        <v>1048</v>
      </c>
      <c r="AD256" s="2" t="s">
        <v>1049</v>
      </c>
      <c r="AE256" s="29" t="str">
        <f>VLOOKUP(F256,[1]List!$I$4:$J$18,2,FALSE)</f>
        <v>運用</v>
      </c>
      <c r="AF256" s="29" t="str">
        <f>VLOOKUP(F256,[1]List!$I$4:$K$18,3,FALSE)</f>
        <v>TSIS</v>
      </c>
      <c r="AG256" s="30" t="str">
        <f t="shared" si="6"/>
        <v>運用TSIS42278</v>
      </c>
      <c r="AH256" s="29"/>
      <c r="AI256" s="29" t="str">
        <f t="shared" si="7"/>
        <v>00252</v>
      </c>
      <c r="AJ256" s="29"/>
    </row>
    <row r="257" spans="1:36" hidden="1">
      <c r="B257" s="21" t="s">
        <v>1050</v>
      </c>
      <c r="C257" s="21" t="s">
        <v>85</v>
      </c>
      <c r="D257" s="23" t="s">
        <v>1051</v>
      </c>
      <c r="E257" s="23" t="s">
        <v>56</v>
      </c>
      <c r="F257" s="47" t="s">
        <v>144</v>
      </c>
      <c r="G257" s="23"/>
      <c r="H257" s="47"/>
      <c r="I257" s="23" t="s">
        <v>59</v>
      </c>
      <c r="J257" s="23" t="s">
        <v>60</v>
      </c>
      <c r="K257" s="21" t="s">
        <v>61</v>
      </c>
      <c r="L257" s="25">
        <v>42296</v>
      </c>
      <c r="M257" s="23" t="s">
        <v>63</v>
      </c>
      <c r="N257" s="25"/>
      <c r="O257" s="23" t="s">
        <v>63</v>
      </c>
      <c r="P257" s="26">
        <v>42296.369444444441</v>
      </c>
      <c r="Q257" s="26">
        <v>42296.369444444441</v>
      </c>
      <c r="R257" s="26">
        <v>42296.369444444441</v>
      </c>
      <c r="S257" s="23" t="s">
        <v>95</v>
      </c>
      <c r="T257" s="26">
        <v>42296.589583333334</v>
      </c>
      <c r="U257" s="26">
        <v>42296.390277777777</v>
      </c>
      <c r="V257" s="23"/>
      <c r="W257" s="27">
        <v>42278</v>
      </c>
      <c r="X257" s="27">
        <v>42278</v>
      </c>
      <c r="Z257" s="2" t="s">
        <v>221</v>
      </c>
      <c r="AA257" s="2" t="s">
        <v>641</v>
      </c>
      <c r="AB257" s="2" t="s">
        <v>59</v>
      </c>
      <c r="AC257" s="2" t="s">
        <v>1052</v>
      </c>
      <c r="AD257" s="2" t="s">
        <v>1053</v>
      </c>
      <c r="AE257" s="29" t="str">
        <f>VLOOKUP(F257,[1]List!$I$4:$J$18,2,FALSE)</f>
        <v>運用</v>
      </c>
      <c r="AF257" s="29" t="str">
        <f>VLOOKUP(F257,[1]List!$I$4:$K$18,3,FALSE)</f>
        <v>TSIS</v>
      </c>
      <c r="AG257" s="30" t="str">
        <f t="shared" si="6"/>
        <v>運用TSIS42278</v>
      </c>
      <c r="AI257" s="29" t="str">
        <f t="shared" si="7"/>
        <v>00253</v>
      </c>
      <c r="AJ257" s="29"/>
    </row>
    <row r="258" spans="1:36" hidden="1">
      <c r="B258" s="21" t="s">
        <v>1054</v>
      </c>
      <c r="C258" s="21" t="s">
        <v>85</v>
      </c>
      <c r="D258" s="23" t="s">
        <v>1055</v>
      </c>
      <c r="E258" s="23" t="s">
        <v>56</v>
      </c>
      <c r="F258" s="47" t="s">
        <v>144</v>
      </c>
      <c r="G258" s="23"/>
      <c r="H258" s="47"/>
      <c r="I258" s="23" t="s">
        <v>59</v>
      </c>
      <c r="J258" s="23" t="s">
        <v>69</v>
      </c>
      <c r="K258" s="21" t="s">
        <v>61</v>
      </c>
      <c r="L258" s="25">
        <v>42299</v>
      </c>
      <c r="M258" s="23" t="s">
        <v>194</v>
      </c>
      <c r="N258" s="25">
        <v>42308</v>
      </c>
      <c r="O258" s="23" t="s">
        <v>194</v>
      </c>
      <c r="P258" s="26">
        <v>42299.650694444441</v>
      </c>
      <c r="Q258" s="26">
        <v>42299.650694444441</v>
      </c>
      <c r="R258" s="26">
        <v>42299.650694444441</v>
      </c>
      <c r="S258" s="23" t="s">
        <v>90</v>
      </c>
      <c r="T258" s="26">
        <v>42300.522916666669</v>
      </c>
      <c r="U258" s="26">
        <v>42303.568055555559</v>
      </c>
      <c r="V258" s="23"/>
      <c r="W258" s="27">
        <v>42278</v>
      </c>
      <c r="X258" s="27">
        <v>42278</v>
      </c>
      <c r="Z258" s="2" t="s">
        <v>221</v>
      </c>
      <c r="AA258" s="2" t="s">
        <v>641</v>
      </c>
      <c r="AB258" s="2" t="s">
        <v>59</v>
      </c>
      <c r="AC258" s="2" t="s">
        <v>1056</v>
      </c>
      <c r="AD258" s="2" t="s">
        <v>1057</v>
      </c>
      <c r="AE258" s="29" t="str">
        <f>VLOOKUP(F258,[1]List!$I$4:$J$18,2,FALSE)</f>
        <v>運用</v>
      </c>
      <c r="AF258" s="29" t="str">
        <f>VLOOKUP(F258,[1]List!$I$4:$K$18,3,FALSE)</f>
        <v>TSIS</v>
      </c>
      <c r="AG258" s="30" t="str">
        <f t="shared" si="6"/>
        <v>運用TSIS42278</v>
      </c>
      <c r="AI258" s="29" t="str">
        <f t="shared" si="7"/>
        <v>00255</v>
      </c>
      <c r="AJ258" s="29"/>
    </row>
    <row r="259" spans="1:36" hidden="1">
      <c r="B259" s="21" t="s">
        <v>1058</v>
      </c>
      <c r="C259" s="21" t="s">
        <v>73</v>
      </c>
      <c r="D259" s="54" t="s">
        <v>1059</v>
      </c>
      <c r="E259" s="23" t="s">
        <v>3</v>
      </c>
      <c r="F259" s="47" t="s">
        <v>87</v>
      </c>
      <c r="G259" s="23" t="s">
        <v>58</v>
      </c>
      <c r="H259" s="24" t="s">
        <v>58</v>
      </c>
      <c r="I259" s="23" t="s">
        <v>113</v>
      </c>
      <c r="J259" s="23" t="s">
        <v>60</v>
      </c>
      <c r="K259" s="21" t="s">
        <v>61</v>
      </c>
      <c r="L259" s="25">
        <v>42300</v>
      </c>
      <c r="M259" s="23" t="s">
        <v>70</v>
      </c>
      <c r="N259" s="25">
        <v>42300</v>
      </c>
      <c r="O259" s="23" t="s">
        <v>63</v>
      </c>
      <c r="P259" s="26">
        <v>42300.433333333334</v>
      </c>
      <c r="Q259" s="26">
        <v>42300.435416666667</v>
      </c>
      <c r="R259" s="26">
        <v>42300.439583333333</v>
      </c>
      <c r="S259" s="23" t="s">
        <v>71</v>
      </c>
      <c r="T259" s="26">
        <v>42304.427083333336</v>
      </c>
      <c r="U259" s="26">
        <v>42307.506944444445</v>
      </c>
      <c r="V259" s="23"/>
      <c r="W259" s="27">
        <v>42278</v>
      </c>
      <c r="X259" s="27">
        <v>42278</v>
      </c>
      <c r="Z259" s="2" t="s">
        <v>221</v>
      </c>
      <c r="AA259" s="2" t="s">
        <v>189</v>
      </c>
      <c r="AB259" s="2" t="s">
        <v>59</v>
      </c>
      <c r="AC259" s="2" t="s">
        <v>1060</v>
      </c>
      <c r="AD259" s="2" t="s">
        <v>1061</v>
      </c>
      <c r="AE259" s="29" t="str">
        <f>VLOOKUP(F259,[1]List!$I$4:$J$18,2,FALSE)</f>
        <v>保守</v>
      </c>
      <c r="AF259" s="29" t="str">
        <f>VLOOKUP(F259,[1]List!$I$4:$K$18,3,FALSE)</f>
        <v>ISD</v>
      </c>
      <c r="AG259" s="30" t="str">
        <f t="shared" si="6"/>
        <v>保守ISD42278</v>
      </c>
      <c r="AH259" s="29"/>
      <c r="AI259" s="29" t="str">
        <f t="shared" si="7"/>
        <v>00256</v>
      </c>
      <c r="AJ259" s="29"/>
    </row>
    <row r="260" spans="1:36" hidden="1">
      <c r="B260" s="21" t="s">
        <v>1062</v>
      </c>
      <c r="C260" s="21" t="s">
        <v>85</v>
      </c>
      <c r="D260" s="23" t="s">
        <v>1063</v>
      </c>
      <c r="E260" s="23" t="s">
        <v>56</v>
      </c>
      <c r="F260" s="47" t="s">
        <v>87</v>
      </c>
      <c r="G260" s="23" t="s">
        <v>58</v>
      </c>
      <c r="H260" s="24" t="s">
        <v>58</v>
      </c>
      <c r="I260" s="23"/>
      <c r="J260" s="23" t="s">
        <v>69</v>
      </c>
      <c r="K260" s="21" t="s">
        <v>61</v>
      </c>
      <c r="L260" s="25">
        <v>42300</v>
      </c>
      <c r="M260" s="23" t="s">
        <v>816</v>
      </c>
      <c r="N260" s="25"/>
      <c r="O260" s="23" t="s">
        <v>194</v>
      </c>
      <c r="P260" s="26">
        <v>42303.63958333333</v>
      </c>
      <c r="Q260" s="26">
        <v>42303.654166666667</v>
      </c>
      <c r="R260" s="26">
        <v>42303.664583333331</v>
      </c>
      <c r="S260" s="23" t="s">
        <v>90</v>
      </c>
      <c r="T260" s="26">
        <v>42306.324999999997</v>
      </c>
      <c r="U260" s="26">
        <v>42306.399305555555</v>
      </c>
      <c r="V260" s="23"/>
      <c r="W260" s="27">
        <v>42278</v>
      </c>
      <c r="X260" s="27">
        <v>42278</v>
      </c>
      <c r="Z260" s="2" t="s">
        <v>221</v>
      </c>
      <c r="AA260" s="2" t="s">
        <v>348</v>
      </c>
      <c r="AB260" s="2" t="s">
        <v>59</v>
      </c>
      <c r="AC260" s="2" t="s">
        <v>1064</v>
      </c>
      <c r="AD260" s="2" t="s">
        <v>1065</v>
      </c>
      <c r="AE260" s="29" t="str">
        <f>VLOOKUP(F260,[1]List!$I$4:$J$18,2,FALSE)</f>
        <v>保守</v>
      </c>
      <c r="AF260" s="29" t="str">
        <f>VLOOKUP(F260,[1]List!$I$4:$K$18,3,FALSE)</f>
        <v>ISD</v>
      </c>
      <c r="AG260" s="30" t="str">
        <f t="shared" si="6"/>
        <v>保守ISD42278</v>
      </c>
      <c r="AI260" s="29" t="str">
        <f t="shared" si="7"/>
        <v>00257</v>
      </c>
      <c r="AJ260" s="29"/>
    </row>
    <row r="261" spans="1:36" hidden="1">
      <c r="B261" s="21" t="s">
        <v>1066</v>
      </c>
      <c r="C261" s="21" t="s">
        <v>85</v>
      </c>
      <c r="D261" s="23" t="s">
        <v>1067</v>
      </c>
      <c r="E261" s="23" t="s">
        <v>56</v>
      </c>
      <c r="F261" s="47" t="s">
        <v>199</v>
      </c>
      <c r="G261" s="23" t="s">
        <v>58</v>
      </c>
      <c r="H261" s="24" t="s">
        <v>58</v>
      </c>
      <c r="I261" s="23" t="s">
        <v>59</v>
      </c>
      <c r="J261" s="23" t="s">
        <v>60</v>
      </c>
      <c r="K261" s="21" t="s">
        <v>61</v>
      </c>
      <c r="L261" s="25">
        <v>42304</v>
      </c>
      <c r="M261" s="23" t="s">
        <v>855</v>
      </c>
      <c r="N261" s="25">
        <v>42304</v>
      </c>
      <c r="O261" s="23" t="s">
        <v>194</v>
      </c>
      <c r="P261" s="26">
        <v>42304.693055555559</v>
      </c>
      <c r="Q261" s="26">
        <v>42304.696527777778</v>
      </c>
      <c r="R261" s="48">
        <v>42304.663194444445</v>
      </c>
      <c r="S261" s="23" t="s">
        <v>90</v>
      </c>
      <c r="T261" s="48">
        <v>42305.431944444441</v>
      </c>
      <c r="U261" s="26">
        <v>42305.625694444447</v>
      </c>
      <c r="V261" s="23"/>
      <c r="W261" s="27">
        <v>42278</v>
      </c>
      <c r="X261" s="27">
        <v>42278</v>
      </c>
      <c r="Z261" s="2" t="s">
        <v>59</v>
      </c>
      <c r="AA261" s="2" t="s">
        <v>59</v>
      </c>
      <c r="AB261" s="2" t="s">
        <v>59</v>
      </c>
      <c r="AC261" s="2" t="s">
        <v>439</v>
      </c>
      <c r="AD261" s="2" t="s">
        <v>59</v>
      </c>
      <c r="AE261" s="29" t="str">
        <f>VLOOKUP(F261,[1]List!$I$4:$J$18,2,FALSE)</f>
        <v>運用</v>
      </c>
      <c r="AF261" s="29" t="str">
        <f>VLOOKUP(F261,[1]List!$I$4:$K$18,3,FALSE)</f>
        <v>TSIS</v>
      </c>
      <c r="AG261" s="30" t="str">
        <f t="shared" si="6"/>
        <v>運用TSIS42278</v>
      </c>
      <c r="AH261" s="29"/>
      <c r="AI261" s="29" t="str">
        <f t="shared" si="7"/>
        <v>00258</v>
      </c>
      <c r="AJ261" s="29"/>
    </row>
    <row r="262" spans="1:36" ht="48" hidden="1">
      <c r="B262" s="21" t="s">
        <v>1068</v>
      </c>
      <c r="C262" s="21" t="s">
        <v>108</v>
      </c>
      <c r="D262" s="23" t="s">
        <v>1015</v>
      </c>
      <c r="E262" s="23" t="s">
        <v>56</v>
      </c>
      <c r="F262" s="47" t="s">
        <v>345</v>
      </c>
      <c r="G262" s="23" t="s">
        <v>1016</v>
      </c>
      <c r="H262" s="23" t="s">
        <v>1017</v>
      </c>
      <c r="I262" s="23" t="s">
        <v>59</v>
      </c>
      <c r="J262" s="23" t="s">
        <v>60</v>
      </c>
      <c r="K262" s="21" t="s">
        <v>61</v>
      </c>
      <c r="L262" s="25">
        <v>42305</v>
      </c>
      <c r="M262" s="23" t="s">
        <v>855</v>
      </c>
      <c r="N262" s="25">
        <v>42305</v>
      </c>
      <c r="O262" s="23" t="s">
        <v>194</v>
      </c>
      <c r="P262" s="26">
        <v>42305.634722222225</v>
      </c>
      <c r="Q262" s="26">
        <v>42305.65</v>
      </c>
      <c r="R262" s="26">
        <v>42306.59097222222</v>
      </c>
      <c r="S262" s="23" t="s">
        <v>110</v>
      </c>
      <c r="T262" s="26">
        <v>42307.663194444445</v>
      </c>
      <c r="U262" s="26">
        <v>42307.746527777781</v>
      </c>
      <c r="V262" s="23"/>
      <c r="W262" s="27">
        <v>42278</v>
      </c>
      <c r="X262" s="27">
        <v>42278</v>
      </c>
      <c r="Z262" s="2" t="s">
        <v>221</v>
      </c>
      <c r="AA262" s="2" t="s">
        <v>189</v>
      </c>
      <c r="AB262" s="2" t="s">
        <v>59</v>
      </c>
      <c r="AC262" s="2" t="s">
        <v>1069</v>
      </c>
      <c r="AD262" s="2" t="s">
        <v>1070</v>
      </c>
      <c r="AE262" s="29" t="str">
        <f>VLOOKUP(F262,[1]List!$I$4:$J$18,2,FALSE)</f>
        <v>運用</v>
      </c>
      <c r="AF262" s="29" t="str">
        <f>VLOOKUP(F262,[1]List!$I$4:$K$18,3,FALSE)</f>
        <v>ISD</v>
      </c>
      <c r="AG262" s="30" t="str">
        <f t="shared" si="6"/>
        <v>運用ISD42278</v>
      </c>
      <c r="AH262" s="29"/>
      <c r="AI262" s="29" t="str">
        <f t="shared" si="7"/>
        <v>00262</v>
      </c>
      <c r="AJ262" s="29"/>
    </row>
    <row r="263" spans="1:36" hidden="1">
      <c r="B263" s="21" t="s">
        <v>1071</v>
      </c>
      <c r="C263" s="21" t="s">
        <v>73</v>
      </c>
      <c r="D263" s="23" t="s">
        <v>1072</v>
      </c>
      <c r="E263" s="23" t="s">
        <v>3</v>
      </c>
      <c r="F263" s="47" t="s">
        <v>144</v>
      </c>
      <c r="G263" s="23"/>
      <c r="H263" s="47"/>
      <c r="I263" s="23" t="s">
        <v>59</v>
      </c>
      <c r="J263" s="23" t="s">
        <v>60</v>
      </c>
      <c r="K263" s="21" t="s">
        <v>61</v>
      </c>
      <c r="L263" s="25">
        <v>42306</v>
      </c>
      <c r="M263" s="23" t="s">
        <v>194</v>
      </c>
      <c r="N263" s="25">
        <v>42308</v>
      </c>
      <c r="O263" s="23" t="s">
        <v>194</v>
      </c>
      <c r="P263" s="26">
        <v>42306.490277777775</v>
      </c>
      <c r="Q263" s="26">
        <v>42306.490277777775</v>
      </c>
      <c r="R263" s="26">
        <v>42306.490277777775</v>
      </c>
      <c r="S263" s="23" t="s">
        <v>83</v>
      </c>
      <c r="T263" s="26">
        <v>42306.638194444444</v>
      </c>
      <c r="U263" s="26">
        <v>42306.686111111114</v>
      </c>
      <c r="V263" s="23"/>
      <c r="W263" s="27">
        <v>42278</v>
      </c>
      <c r="X263" s="27">
        <v>42278</v>
      </c>
      <c r="Z263" s="2" t="s">
        <v>221</v>
      </c>
      <c r="AA263" s="2" t="s">
        <v>189</v>
      </c>
      <c r="AB263" s="2" t="s">
        <v>59</v>
      </c>
      <c r="AC263" s="2" t="s">
        <v>1073</v>
      </c>
      <c r="AD263" s="2" t="s">
        <v>1074</v>
      </c>
      <c r="AE263" s="29" t="str">
        <f>VLOOKUP(F263,[1]List!$I$4:$J$18,2,FALSE)</f>
        <v>運用</v>
      </c>
      <c r="AF263" s="29" t="str">
        <f>VLOOKUP(F263,[1]List!$I$4:$K$18,3,FALSE)</f>
        <v>TSIS</v>
      </c>
      <c r="AG263" s="30" t="str">
        <f t="shared" si="6"/>
        <v>運用TSIS42278</v>
      </c>
      <c r="AH263" s="29"/>
      <c r="AI263" s="29" t="str">
        <f t="shared" si="7"/>
        <v>00264</v>
      </c>
      <c r="AJ263" s="29"/>
    </row>
    <row r="264" spans="1:36" hidden="1">
      <c r="B264" s="21" t="s">
        <v>1075</v>
      </c>
      <c r="C264" s="21" t="s">
        <v>967</v>
      </c>
      <c r="D264" s="21" t="s">
        <v>1076</v>
      </c>
      <c r="E264" s="23" t="s">
        <v>56</v>
      </c>
      <c r="F264" s="47" t="s">
        <v>87</v>
      </c>
      <c r="G264" s="23" t="s">
        <v>58</v>
      </c>
      <c r="H264" s="24" t="s">
        <v>58</v>
      </c>
      <c r="I264" s="23"/>
      <c r="J264" s="23" t="s">
        <v>69</v>
      </c>
      <c r="K264" s="21" t="s">
        <v>61</v>
      </c>
      <c r="L264" s="25">
        <v>42248</v>
      </c>
      <c r="M264" s="23" t="s">
        <v>101</v>
      </c>
      <c r="N264" s="25">
        <v>42307</v>
      </c>
      <c r="O264" s="23" t="s">
        <v>63</v>
      </c>
      <c r="P264" s="26">
        <v>42285.65625</v>
      </c>
      <c r="Q264" s="26">
        <v>42285.803472222222</v>
      </c>
      <c r="R264" s="26">
        <v>42285.803472222222</v>
      </c>
      <c r="S264" s="23" t="s">
        <v>95</v>
      </c>
      <c r="T264" s="26">
        <v>42314.561111111114</v>
      </c>
      <c r="U264" s="26">
        <v>42314.561111111114</v>
      </c>
      <c r="V264" s="23"/>
      <c r="W264" s="27">
        <v>42278</v>
      </c>
      <c r="X264" s="27">
        <v>42309</v>
      </c>
      <c r="Z264" s="2" t="s">
        <v>221</v>
      </c>
      <c r="AA264" s="2" t="s">
        <v>189</v>
      </c>
      <c r="AB264" s="2" t="s">
        <v>59</v>
      </c>
      <c r="AC264" s="2" t="s">
        <v>1077</v>
      </c>
      <c r="AD264" s="2" t="s">
        <v>1078</v>
      </c>
      <c r="AE264" s="29" t="str">
        <f>VLOOKUP(F264,[1]List!$I$4:$J$18,2,FALSE)</f>
        <v>保守</v>
      </c>
      <c r="AF264" s="29" t="str">
        <f>VLOOKUP(F264,[1]List!$I$4:$K$18,3,FALSE)</f>
        <v>ISD</v>
      </c>
      <c r="AG264" s="30" t="str">
        <f t="shared" ref="AG264:AG327" si="8">CONCATENATE(AE264,AF264,W264)</f>
        <v>保守ISD42278</v>
      </c>
      <c r="AH264" s="29"/>
      <c r="AI264" s="29" t="str">
        <f t="shared" ref="AI264:AI327" si="9">MID(B264, 7,5)</f>
        <v>00205</v>
      </c>
      <c r="AJ264" s="29"/>
    </row>
    <row r="265" spans="1:36" hidden="1">
      <c r="A265" s="33"/>
      <c r="B265" s="21" t="s">
        <v>1079</v>
      </c>
      <c r="C265" s="21" t="s">
        <v>73</v>
      </c>
      <c r="D265" s="23" t="s">
        <v>1080</v>
      </c>
      <c r="E265" s="23" t="s">
        <v>56</v>
      </c>
      <c r="F265" s="47" t="s">
        <v>629</v>
      </c>
      <c r="G265" s="23" t="s">
        <v>58</v>
      </c>
      <c r="H265" s="24" t="s">
        <v>58</v>
      </c>
      <c r="I265" s="23" t="s">
        <v>113</v>
      </c>
      <c r="J265" s="23" t="s">
        <v>60</v>
      </c>
      <c r="K265" s="21" t="s">
        <v>61</v>
      </c>
      <c r="L265" s="25">
        <v>42286</v>
      </c>
      <c r="M265" s="23" t="s">
        <v>134</v>
      </c>
      <c r="N265" s="25">
        <v>42289</v>
      </c>
      <c r="O265" s="23" t="s">
        <v>63</v>
      </c>
      <c r="P265" s="26">
        <v>42286.739583333336</v>
      </c>
      <c r="Q265" s="26">
        <v>42290.400694444441</v>
      </c>
      <c r="R265" s="46">
        <v>42290.410416666666</v>
      </c>
      <c r="S265" s="23" t="s">
        <v>71</v>
      </c>
      <c r="T265" s="46">
        <v>42312.375694444447</v>
      </c>
      <c r="U265" s="26">
        <v>42312.378472222219</v>
      </c>
      <c r="V265" s="23"/>
      <c r="W265" s="27">
        <v>42278</v>
      </c>
      <c r="X265" s="27">
        <v>42309</v>
      </c>
      <c r="Z265" s="2" t="s">
        <v>221</v>
      </c>
      <c r="AA265" s="2" t="s">
        <v>348</v>
      </c>
      <c r="AB265" s="2" t="s">
        <v>59</v>
      </c>
      <c r="AC265" s="2" t="s">
        <v>1081</v>
      </c>
      <c r="AD265" s="2" t="s">
        <v>1082</v>
      </c>
      <c r="AE265" s="29" t="str">
        <f>VLOOKUP(F265,[1]List!$I$4:$J$18,2,FALSE)</f>
        <v>保守</v>
      </c>
      <c r="AF265" s="29" t="str">
        <f>VLOOKUP(F265,[1]List!$I$4:$K$18,3,FALSE)</f>
        <v>ISD</v>
      </c>
      <c r="AG265" s="30" t="str">
        <f t="shared" si="8"/>
        <v>保守ISD42278</v>
      </c>
      <c r="AI265" s="29" t="str">
        <f t="shared" si="9"/>
        <v>00246</v>
      </c>
      <c r="AJ265" s="29"/>
    </row>
    <row r="266" spans="1:36" hidden="1">
      <c r="B266" s="21" t="s">
        <v>1083</v>
      </c>
      <c r="C266" s="21" t="s">
        <v>108</v>
      </c>
      <c r="D266" s="23" t="s">
        <v>1084</v>
      </c>
      <c r="E266" s="23" t="s">
        <v>56</v>
      </c>
      <c r="F266" s="47" t="s">
        <v>117</v>
      </c>
      <c r="G266" s="23" t="s">
        <v>58</v>
      </c>
      <c r="H266" s="24" t="s">
        <v>58</v>
      </c>
      <c r="I266" s="23"/>
      <c r="J266" s="23" t="s">
        <v>60</v>
      </c>
      <c r="K266" s="21" t="s">
        <v>61</v>
      </c>
      <c r="L266" s="25">
        <v>42290</v>
      </c>
      <c r="M266" s="23" t="s">
        <v>63</v>
      </c>
      <c r="N266" s="25">
        <v>42296</v>
      </c>
      <c r="O266" s="23" t="s">
        <v>63</v>
      </c>
      <c r="P266" s="26">
        <v>42290.779861111114</v>
      </c>
      <c r="Q266" s="26">
        <v>42290.779861111114</v>
      </c>
      <c r="R266" s="26">
        <v>42290.779861111114</v>
      </c>
      <c r="S266" s="23" t="s">
        <v>220</v>
      </c>
      <c r="T266" s="26">
        <v>42328.537499999999</v>
      </c>
      <c r="U266" s="26">
        <v>42328.552083333336</v>
      </c>
      <c r="V266" s="23"/>
      <c r="W266" s="27">
        <v>42278</v>
      </c>
      <c r="X266" s="27">
        <v>42309</v>
      </c>
      <c r="Z266" s="2" t="s">
        <v>221</v>
      </c>
      <c r="AA266" s="2" t="s">
        <v>1085</v>
      </c>
      <c r="AB266" s="2" t="s">
        <v>59</v>
      </c>
      <c r="AC266" s="2" t="s">
        <v>1086</v>
      </c>
      <c r="AD266" s="2" t="s">
        <v>1087</v>
      </c>
      <c r="AE266" s="29" t="str">
        <f>VLOOKUP(F266,[1]List!$I$4:$J$18,2,FALSE)</f>
        <v>保守</v>
      </c>
      <c r="AF266" s="29" t="str">
        <f>VLOOKUP(F266,[1]List!$I$4:$K$18,3,FALSE)</f>
        <v>TSIS</v>
      </c>
      <c r="AG266" s="30" t="str">
        <f t="shared" si="8"/>
        <v>保守TSIS42278</v>
      </c>
      <c r="AI266" s="29" t="str">
        <f t="shared" si="9"/>
        <v>00248</v>
      </c>
      <c r="AJ266" s="29"/>
    </row>
    <row r="267" spans="1:36" hidden="1">
      <c r="B267" s="21" t="s">
        <v>1088</v>
      </c>
      <c r="C267" s="21" t="s">
        <v>108</v>
      </c>
      <c r="D267" s="23" t="s">
        <v>1089</v>
      </c>
      <c r="E267" s="23" t="s">
        <v>56</v>
      </c>
      <c r="F267" s="47" t="s">
        <v>1090</v>
      </c>
      <c r="G267" s="23" t="s">
        <v>58</v>
      </c>
      <c r="H267" s="24" t="s">
        <v>58</v>
      </c>
      <c r="I267" s="23" t="s">
        <v>58</v>
      </c>
      <c r="J267" s="23" t="s">
        <v>60</v>
      </c>
      <c r="K267" s="21" t="s">
        <v>61</v>
      </c>
      <c r="L267" s="25">
        <v>42296</v>
      </c>
      <c r="M267" s="23" t="s">
        <v>101</v>
      </c>
      <c r="N267" s="25"/>
      <c r="O267" s="23" t="s">
        <v>194</v>
      </c>
      <c r="P267" s="26">
        <v>42296.416666666664</v>
      </c>
      <c r="Q267" s="26">
        <v>42296.474999999999</v>
      </c>
      <c r="R267" s="26">
        <v>42296.670138888891</v>
      </c>
      <c r="S267" s="23" t="s">
        <v>110</v>
      </c>
      <c r="T267" s="26">
        <v>42328.5625</v>
      </c>
      <c r="U267" s="26">
        <v>42328.63958333333</v>
      </c>
      <c r="V267" s="23"/>
      <c r="W267" s="27">
        <v>42278</v>
      </c>
      <c r="X267" s="27">
        <v>42309</v>
      </c>
      <c r="Z267" s="2" t="s">
        <v>59</v>
      </c>
      <c r="AA267" s="2" t="s">
        <v>59</v>
      </c>
      <c r="AB267" s="2" t="s">
        <v>59</v>
      </c>
      <c r="AC267" s="2" t="s">
        <v>507</v>
      </c>
      <c r="AD267" s="2" t="s">
        <v>59</v>
      </c>
      <c r="AE267" s="29" t="str">
        <f>VLOOKUP(F267,[1]List!$I$4:$J$18,2,FALSE)</f>
        <v>運用</v>
      </c>
      <c r="AF267" s="29" t="str">
        <f>VLOOKUP(F267,[1]List!$I$4:$K$18,3,FALSE)</f>
        <v>ISD</v>
      </c>
      <c r="AG267" s="30" t="str">
        <f t="shared" si="8"/>
        <v>運用ISD42278</v>
      </c>
      <c r="AH267" s="29"/>
      <c r="AI267" s="29" t="str">
        <f t="shared" si="9"/>
        <v>00254</v>
      </c>
      <c r="AJ267" s="29"/>
    </row>
    <row r="268" spans="1:36" hidden="1">
      <c r="B268" s="21" t="s">
        <v>1091</v>
      </c>
      <c r="C268" s="21" t="s">
        <v>85</v>
      </c>
      <c r="D268" s="23" t="s">
        <v>1092</v>
      </c>
      <c r="E268" s="23" t="s">
        <v>56</v>
      </c>
      <c r="F268" s="47" t="s">
        <v>117</v>
      </c>
      <c r="G268" s="23" t="s">
        <v>58</v>
      </c>
      <c r="H268" s="24" t="s">
        <v>58</v>
      </c>
      <c r="I268" s="23"/>
      <c r="J268" s="23" t="s">
        <v>60</v>
      </c>
      <c r="K268" s="21" t="s">
        <v>61</v>
      </c>
      <c r="L268" s="25">
        <v>42305</v>
      </c>
      <c r="M268" s="23" t="s">
        <v>816</v>
      </c>
      <c r="N268" s="25">
        <v>42308</v>
      </c>
      <c r="O268" s="23" t="s">
        <v>194</v>
      </c>
      <c r="P268" s="26">
        <v>42304.788888888892</v>
      </c>
      <c r="Q268" s="26">
        <v>42304.826388888891</v>
      </c>
      <c r="R268" s="26">
        <v>42306.551388888889</v>
      </c>
      <c r="S268" s="23" t="s">
        <v>90</v>
      </c>
      <c r="T268" s="26">
        <v>42333.461805555555</v>
      </c>
      <c r="U268" s="26">
        <v>42333.538888888892</v>
      </c>
      <c r="V268" s="23"/>
      <c r="W268" s="27">
        <v>42278</v>
      </c>
      <c r="X268" s="27">
        <v>42309</v>
      </c>
      <c r="Z268" s="2" t="s">
        <v>221</v>
      </c>
      <c r="AA268" s="2" t="s">
        <v>189</v>
      </c>
      <c r="AB268" s="2" t="s">
        <v>59</v>
      </c>
      <c r="AC268" s="2" t="s">
        <v>1093</v>
      </c>
      <c r="AD268" s="2" t="s">
        <v>1094</v>
      </c>
      <c r="AE268" s="29" t="str">
        <f>VLOOKUP(F268,[1]List!$I$4:$J$18,2,FALSE)</f>
        <v>保守</v>
      </c>
      <c r="AF268" s="29" t="str">
        <f>VLOOKUP(F268,[1]List!$I$4:$K$18,3,FALSE)</f>
        <v>TSIS</v>
      </c>
      <c r="AG268" s="30" t="str">
        <f t="shared" si="8"/>
        <v>保守TSIS42278</v>
      </c>
      <c r="AH268" s="29"/>
      <c r="AI268" s="29" t="str">
        <f t="shared" si="9"/>
        <v>00260</v>
      </c>
      <c r="AJ268" s="29"/>
    </row>
    <row r="269" spans="1:36" hidden="1">
      <c r="B269" s="21" t="s">
        <v>1095</v>
      </c>
      <c r="C269" s="21" t="s">
        <v>54</v>
      </c>
      <c r="D269" s="23" t="s">
        <v>1096</v>
      </c>
      <c r="E269" s="23" t="s">
        <v>56</v>
      </c>
      <c r="F269" s="47" t="s">
        <v>87</v>
      </c>
      <c r="G269" s="23" t="s">
        <v>58</v>
      </c>
      <c r="H269" s="24" t="s">
        <v>58</v>
      </c>
      <c r="I269" s="23" t="s">
        <v>158</v>
      </c>
      <c r="J269" s="23" t="s">
        <v>60</v>
      </c>
      <c r="K269" s="21" t="s">
        <v>61</v>
      </c>
      <c r="L269" s="25">
        <v>42305</v>
      </c>
      <c r="M269" s="23" t="s">
        <v>233</v>
      </c>
      <c r="N269" s="25"/>
      <c r="O269" s="23" t="s">
        <v>194</v>
      </c>
      <c r="P269" s="26">
        <v>42305.380555555559</v>
      </c>
      <c r="Q269" s="26">
        <v>42305.474305555559</v>
      </c>
      <c r="R269" s="26">
        <v>42306.35833333333</v>
      </c>
      <c r="S269" s="23" t="s">
        <v>83</v>
      </c>
      <c r="T269" s="26">
        <v>42328.542361111111</v>
      </c>
      <c r="U269" s="26">
        <v>42328.594444444447</v>
      </c>
      <c r="V269" s="23"/>
      <c r="W269" s="27">
        <v>42278</v>
      </c>
      <c r="X269" s="27">
        <v>42309</v>
      </c>
      <c r="Z269" s="2" t="s">
        <v>221</v>
      </c>
      <c r="AA269" s="2" t="s">
        <v>189</v>
      </c>
      <c r="AB269" s="2" t="s">
        <v>59</v>
      </c>
      <c r="AC269" s="2" t="s">
        <v>1097</v>
      </c>
      <c r="AD269" s="2" t="s">
        <v>1098</v>
      </c>
      <c r="AE269" s="29" t="str">
        <f>VLOOKUP(F269,[1]List!$I$4:$J$18,2,FALSE)</f>
        <v>保守</v>
      </c>
      <c r="AF269" s="29" t="str">
        <f>VLOOKUP(F269,[1]List!$I$4:$K$18,3,FALSE)</f>
        <v>ISD</v>
      </c>
      <c r="AG269" s="30" t="str">
        <f t="shared" si="8"/>
        <v>保守ISD42278</v>
      </c>
      <c r="AH269" s="29"/>
      <c r="AI269" s="29" t="str">
        <f t="shared" si="9"/>
        <v>00261</v>
      </c>
      <c r="AJ269" s="29"/>
    </row>
    <row r="270" spans="1:36" hidden="1">
      <c r="B270" s="21" t="s">
        <v>1099</v>
      </c>
      <c r="C270" s="21" t="s">
        <v>54</v>
      </c>
      <c r="D270" s="57" t="s">
        <v>1100</v>
      </c>
      <c r="E270" s="23" t="s">
        <v>56</v>
      </c>
      <c r="F270" s="47" t="s">
        <v>140</v>
      </c>
      <c r="G270" s="23" t="s">
        <v>58</v>
      </c>
      <c r="H270" s="24" t="s">
        <v>58</v>
      </c>
      <c r="I270" s="23" t="s">
        <v>59</v>
      </c>
      <c r="J270" s="23" t="s">
        <v>69</v>
      </c>
      <c r="K270" s="21" t="s">
        <v>61</v>
      </c>
      <c r="L270" s="25">
        <v>42305</v>
      </c>
      <c r="M270" s="23" t="s">
        <v>233</v>
      </c>
      <c r="N270" s="25"/>
      <c r="O270" s="23" t="s">
        <v>194</v>
      </c>
      <c r="P270" s="26">
        <v>42305.716666666667</v>
      </c>
      <c r="Q270" s="26">
        <v>42305.722916666666</v>
      </c>
      <c r="R270" s="26">
        <v>42310.84375</v>
      </c>
      <c r="S270" s="23" t="s">
        <v>541</v>
      </c>
      <c r="T270" s="26">
        <v>42326.598611111112</v>
      </c>
      <c r="U270" s="26">
        <v>42326.652083333334</v>
      </c>
      <c r="V270" s="23"/>
      <c r="W270" s="27">
        <v>42278</v>
      </c>
      <c r="X270" s="27">
        <v>42309</v>
      </c>
      <c r="Z270" s="2" t="s">
        <v>59</v>
      </c>
      <c r="AA270" s="2" t="s">
        <v>59</v>
      </c>
      <c r="AB270" s="2" t="s">
        <v>59</v>
      </c>
      <c r="AC270" s="2" t="s">
        <v>439</v>
      </c>
      <c r="AD270" s="2" t="s">
        <v>59</v>
      </c>
      <c r="AE270" s="29" t="str">
        <f>VLOOKUP(F270,[1]List!$I$4:$J$18,2,FALSE)</f>
        <v>運用</v>
      </c>
      <c r="AF270" s="29" t="str">
        <f>VLOOKUP(F270,[1]List!$I$4:$K$18,3,FALSE)</f>
        <v>TSIS</v>
      </c>
      <c r="AG270" s="30" t="str">
        <f t="shared" si="8"/>
        <v>運用TSIS42278</v>
      </c>
      <c r="AH270" s="29"/>
      <c r="AI270" s="29" t="str">
        <f t="shared" si="9"/>
        <v>00263</v>
      </c>
      <c r="AJ270" s="29"/>
    </row>
    <row r="271" spans="1:36" hidden="1">
      <c r="B271" s="21" t="s">
        <v>1101</v>
      </c>
      <c r="C271" s="21" t="s">
        <v>85</v>
      </c>
      <c r="D271" s="23" t="s">
        <v>1102</v>
      </c>
      <c r="E271" s="23" t="s">
        <v>56</v>
      </c>
      <c r="F271" s="47" t="s">
        <v>144</v>
      </c>
      <c r="G271" s="23"/>
      <c r="H271" s="47"/>
      <c r="I271" s="23" t="s">
        <v>59</v>
      </c>
      <c r="J271" s="23" t="s">
        <v>60</v>
      </c>
      <c r="K271" s="21" t="s">
        <v>61</v>
      </c>
      <c r="L271" s="25">
        <v>42306</v>
      </c>
      <c r="M271" s="23" t="s">
        <v>194</v>
      </c>
      <c r="N271" s="25">
        <v>42308</v>
      </c>
      <c r="O271" s="23" t="s">
        <v>194</v>
      </c>
      <c r="P271" s="26">
        <v>42306.662499999999</v>
      </c>
      <c r="Q271" s="26">
        <v>42306.662499999999</v>
      </c>
      <c r="R271" s="26">
        <v>42306.662499999999</v>
      </c>
      <c r="S271" s="23" t="s">
        <v>90</v>
      </c>
      <c r="T271" s="26">
        <v>42310.45416666667</v>
      </c>
      <c r="U271" s="26">
        <v>42312.559027777781</v>
      </c>
      <c r="V271" s="23"/>
      <c r="W271" s="27">
        <v>42278</v>
      </c>
      <c r="X271" s="27">
        <v>42309</v>
      </c>
      <c r="Z271" s="2" t="s">
        <v>221</v>
      </c>
      <c r="AA271" s="2" t="s">
        <v>641</v>
      </c>
      <c r="AB271" s="2" t="s">
        <v>59</v>
      </c>
      <c r="AC271" s="2" t="s">
        <v>1103</v>
      </c>
      <c r="AD271" s="2" t="s">
        <v>1104</v>
      </c>
      <c r="AE271" s="29" t="str">
        <f>VLOOKUP(F271,[1]List!$I$4:$J$18,2,FALSE)</f>
        <v>運用</v>
      </c>
      <c r="AF271" s="29" t="str">
        <f>VLOOKUP(F271,[1]List!$I$4:$K$18,3,FALSE)</f>
        <v>TSIS</v>
      </c>
      <c r="AG271" s="30" t="str">
        <f t="shared" si="8"/>
        <v>運用TSIS42278</v>
      </c>
      <c r="AI271" s="29" t="str">
        <f t="shared" si="9"/>
        <v>00265</v>
      </c>
      <c r="AJ271" s="29"/>
    </row>
    <row r="272" spans="1:36" hidden="1">
      <c r="B272" s="21" t="s">
        <v>1105</v>
      </c>
      <c r="C272" s="21" t="s">
        <v>73</v>
      </c>
      <c r="D272" s="23" t="s">
        <v>1106</v>
      </c>
      <c r="E272" s="23" t="s">
        <v>56</v>
      </c>
      <c r="F272" s="47" t="s">
        <v>87</v>
      </c>
      <c r="G272" s="23" t="s">
        <v>58</v>
      </c>
      <c r="H272" s="24" t="s">
        <v>58</v>
      </c>
      <c r="I272" s="23" t="s">
        <v>113</v>
      </c>
      <c r="J272" s="23" t="s">
        <v>60</v>
      </c>
      <c r="K272" s="21" t="s">
        <v>61</v>
      </c>
      <c r="L272" s="25">
        <v>42307</v>
      </c>
      <c r="M272" s="23" t="s">
        <v>70</v>
      </c>
      <c r="N272" s="25">
        <v>42313</v>
      </c>
      <c r="O272" s="23" t="s">
        <v>194</v>
      </c>
      <c r="P272" s="26">
        <v>42307.605555555558</v>
      </c>
      <c r="Q272" s="26">
        <v>42307.865972222222</v>
      </c>
      <c r="R272" s="26">
        <v>42312.656944444447</v>
      </c>
      <c r="S272" s="23" t="s">
        <v>71</v>
      </c>
      <c r="T272" s="26">
        <v>42318.578472222223</v>
      </c>
      <c r="U272" s="26">
        <v>42321.45416666667</v>
      </c>
      <c r="V272" s="23"/>
      <c r="W272" s="27">
        <v>42278</v>
      </c>
      <c r="X272" s="27">
        <v>42309</v>
      </c>
      <c r="Z272" s="2" t="s">
        <v>221</v>
      </c>
      <c r="AA272" s="2" t="s">
        <v>189</v>
      </c>
      <c r="AB272" s="2" t="s">
        <v>59</v>
      </c>
      <c r="AC272" s="2" t="s">
        <v>1107</v>
      </c>
      <c r="AD272" s="2" t="s">
        <v>1108</v>
      </c>
      <c r="AE272" s="29" t="str">
        <f>VLOOKUP(F272,[1]List!$I$4:$J$18,2,FALSE)</f>
        <v>保守</v>
      </c>
      <c r="AF272" s="29" t="str">
        <f>VLOOKUP(F272,[1]List!$I$4:$K$18,3,FALSE)</f>
        <v>ISD</v>
      </c>
      <c r="AG272" s="30" t="str">
        <f t="shared" si="8"/>
        <v>保守ISD42278</v>
      </c>
      <c r="AH272" s="29"/>
      <c r="AI272" s="29" t="str">
        <f t="shared" si="9"/>
        <v>00266</v>
      </c>
      <c r="AJ272" s="29"/>
    </row>
    <row r="273" spans="2:36" hidden="1">
      <c r="B273" s="21" t="s">
        <v>1109</v>
      </c>
      <c r="C273" s="21" t="s">
        <v>108</v>
      </c>
      <c r="D273" s="23" t="s">
        <v>1110</v>
      </c>
      <c r="E273" s="23" t="s">
        <v>3</v>
      </c>
      <c r="F273" s="47" t="s">
        <v>117</v>
      </c>
      <c r="G273" s="23" t="s">
        <v>58</v>
      </c>
      <c r="H273" s="24" t="s">
        <v>58</v>
      </c>
      <c r="I273" s="23"/>
      <c r="J273" s="23" t="s">
        <v>60</v>
      </c>
      <c r="K273" s="21" t="s">
        <v>61</v>
      </c>
      <c r="L273" s="25">
        <v>42307</v>
      </c>
      <c r="M273" s="23" t="s">
        <v>194</v>
      </c>
      <c r="N273" s="25">
        <v>42310</v>
      </c>
      <c r="O273" s="23" t="s">
        <v>194</v>
      </c>
      <c r="P273" s="26">
        <v>42307.718055555553</v>
      </c>
      <c r="Q273" s="26">
        <v>42307.718055555553</v>
      </c>
      <c r="R273" s="26">
        <v>42307.718055555553</v>
      </c>
      <c r="S273" s="23" t="s">
        <v>110</v>
      </c>
      <c r="T273" s="26">
        <v>42310.771527777775</v>
      </c>
      <c r="U273" s="26">
        <v>42314.618750000001</v>
      </c>
      <c r="V273" s="23"/>
      <c r="W273" s="27">
        <v>42278</v>
      </c>
      <c r="X273" s="27">
        <v>42309</v>
      </c>
      <c r="Z273" s="2" t="s">
        <v>221</v>
      </c>
      <c r="AA273" s="2" t="s">
        <v>348</v>
      </c>
      <c r="AB273" s="2" t="s">
        <v>59</v>
      </c>
      <c r="AC273" s="2" t="s">
        <v>1111</v>
      </c>
      <c r="AD273" s="2" t="s">
        <v>1112</v>
      </c>
      <c r="AE273" s="29" t="str">
        <f>VLOOKUP(F273,[1]List!$I$4:$J$18,2,FALSE)</f>
        <v>保守</v>
      </c>
      <c r="AF273" s="29" t="str">
        <f>VLOOKUP(F273,[1]List!$I$4:$K$18,3,FALSE)</f>
        <v>TSIS</v>
      </c>
      <c r="AG273" s="30" t="str">
        <f t="shared" si="8"/>
        <v>保守TSIS42278</v>
      </c>
      <c r="AI273" s="29" t="str">
        <f t="shared" si="9"/>
        <v>00267</v>
      </c>
      <c r="AJ273" s="29"/>
    </row>
    <row r="274" spans="2:36" ht="24" hidden="1">
      <c r="B274" s="21" t="s">
        <v>1113</v>
      </c>
      <c r="C274" s="21" t="s">
        <v>73</v>
      </c>
      <c r="D274" s="23" t="s">
        <v>1114</v>
      </c>
      <c r="E274" s="23" t="s">
        <v>56</v>
      </c>
      <c r="F274" s="47" t="s">
        <v>144</v>
      </c>
      <c r="G274" s="23" t="s">
        <v>1115</v>
      </c>
      <c r="H274" s="47"/>
      <c r="I274" s="23" t="s">
        <v>59</v>
      </c>
      <c r="J274" s="23" t="s">
        <v>60</v>
      </c>
      <c r="K274" s="21" t="s">
        <v>61</v>
      </c>
      <c r="L274" s="25">
        <v>42307</v>
      </c>
      <c r="M274" s="23" t="s">
        <v>62</v>
      </c>
      <c r="N274" s="25">
        <v>42307</v>
      </c>
      <c r="O274" s="23" t="s">
        <v>194</v>
      </c>
      <c r="P274" s="26">
        <v>42307.793055555558</v>
      </c>
      <c r="Q274" s="26">
        <v>42307.861111111109</v>
      </c>
      <c r="R274" s="26">
        <v>42310.515972222223</v>
      </c>
      <c r="S274" s="23" t="s">
        <v>71</v>
      </c>
      <c r="T274" s="26">
        <v>42310.515972222223</v>
      </c>
      <c r="U274" s="26">
        <v>42310.592361111114</v>
      </c>
      <c r="V274" s="23"/>
      <c r="W274" s="27">
        <v>42278</v>
      </c>
      <c r="X274" s="27">
        <v>42309</v>
      </c>
      <c r="Z274" s="2" t="s">
        <v>59</v>
      </c>
      <c r="AA274" s="2" t="s">
        <v>59</v>
      </c>
      <c r="AB274" s="2" t="s">
        <v>59</v>
      </c>
      <c r="AC274" s="2" t="s">
        <v>1116</v>
      </c>
      <c r="AD274" s="2" t="s">
        <v>59</v>
      </c>
      <c r="AE274" s="29" t="str">
        <f>VLOOKUP(F274,[1]List!$I$4:$J$18,2,FALSE)</f>
        <v>運用</v>
      </c>
      <c r="AF274" s="29" t="str">
        <f>VLOOKUP(F274,[1]List!$I$4:$K$18,3,FALSE)</f>
        <v>TSIS</v>
      </c>
      <c r="AG274" s="30" t="str">
        <f t="shared" si="8"/>
        <v>運用TSIS42278</v>
      </c>
      <c r="AH274" s="29"/>
      <c r="AI274" s="29" t="str">
        <f t="shared" si="9"/>
        <v>00268</v>
      </c>
      <c r="AJ274" s="29"/>
    </row>
    <row r="275" spans="2:36" hidden="1">
      <c r="B275" s="21" t="s">
        <v>1117</v>
      </c>
      <c r="C275" s="21" t="s">
        <v>85</v>
      </c>
      <c r="D275" s="23" t="s">
        <v>1118</v>
      </c>
      <c r="E275" s="23" t="s">
        <v>56</v>
      </c>
      <c r="F275" s="47" t="s">
        <v>117</v>
      </c>
      <c r="G275" s="23" t="s">
        <v>58</v>
      </c>
      <c r="H275" s="24" t="s">
        <v>58</v>
      </c>
      <c r="I275" s="23"/>
      <c r="J275" s="23" t="s">
        <v>60</v>
      </c>
      <c r="K275" s="21" t="s">
        <v>61</v>
      </c>
      <c r="L275" s="25">
        <v>42304</v>
      </c>
      <c r="M275" s="23" t="s">
        <v>855</v>
      </c>
      <c r="N275" s="25">
        <v>42304</v>
      </c>
      <c r="O275" s="23" t="s">
        <v>194</v>
      </c>
      <c r="P275" s="26">
        <v>42304.768750000003</v>
      </c>
      <c r="Q275" s="26">
        <v>42304.824305555558</v>
      </c>
      <c r="R275" s="26">
        <v>42304.824305555558</v>
      </c>
      <c r="S275" s="23" t="s">
        <v>90</v>
      </c>
      <c r="T275" s="26">
        <v>42349.722222222219</v>
      </c>
      <c r="U275" s="26">
        <v>42349.722222222219</v>
      </c>
      <c r="V275" s="23"/>
      <c r="W275" s="27">
        <v>42278</v>
      </c>
      <c r="X275" s="27">
        <v>42339</v>
      </c>
      <c r="Z275" s="2" t="s">
        <v>221</v>
      </c>
      <c r="AA275" s="2" t="s">
        <v>189</v>
      </c>
      <c r="AB275" s="2" t="s">
        <v>59</v>
      </c>
      <c r="AC275" s="2" t="s">
        <v>1119</v>
      </c>
      <c r="AD275" s="2" t="s">
        <v>1120</v>
      </c>
      <c r="AE275" s="29" t="str">
        <f>VLOOKUP(F275,[1]List!$I$4:$J$18,2,FALSE)</f>
        <v>保守</v>
      </c>
      <c r="AF275" s="29" t="str">
        <f>VLOOKUP(F275,[1]List!$I$4:$K$18,3,FALSE)</f>
        <v>TSIS</v>
      </c>
      <c r="AG275" s="30" t="str">
        <f t="shared" si="8"/>
        <v>保守TSIS42278</v>
      </c>
      <c r="AH275" s="29"/>
      <c r="AI275" s="29" t="str">
        <f t="shared" si="9"/>
        <v>00259</v>
      </c>
      <c r="AJ275" s="29"/>
    </row>
    <row r="276" spans="2:36" ht="24" hidden="1">
      <c r="B276" s="21" t="s">
        <v>1121</v>
      </c>
      <c r="C276" s="21" t="s">
        <v>73</v>
      </c>
      <c r="D276" s="23" t="s">
        <v>1122</v>
      </c>
      <c r="E276" s="23" t="s">
        <v>56</v>
      </c>
      <c r="F276" s="47" t="s">
        <v>345</v>
      </c>
      <c r="G276" s="23" t="s">
        <v>1123</v>
      </c>
      <c r="H276" s="47"/>
      <c r="I276" s="23" t="s">
        <v>59</v>
      </c>
      <c r="J276" s="23" t="s">
        <v>60</v>
      </c>
      <c r="K276" s="21" t="s">
        <v>61</v>
      </c>
      <c r="L276" s="25">
        <v>42310</v>
      </c>
      <c r="M276" s="23" t="s">
        <v>1011</v>
      </c>
      <c r="N276" s="25">
        <v>42306</v>
      </c>
      <c r="O276" s="23" t="s">
        <v>63</v>
      </c>
      <c r="P276" s="26">
        <v>42310.402777777781</v>
      </c>
      <c r="Q276" s="26">
        <v>42310.406944444447</v>
      </c>
      <c r="R276" s="26">
        <v>42313.412499999999</v>
      </c>
      <c r="S276" s="23" t="s">
        <v>71</v>
      </c>
      <c r="T276" s="26">
        <v>42313.412499999999</v>
      </c>
      <c r="U276" s="26">
        <v>42313.455555555556</v>
      </c>
      <c r="V276" s="23"/>
      <c r="W276" s="27">
        <v>42309</v>
      </c>
      <c r="X276" s="27">
        <v>42309</v>
      </c>
      <c r="Z276" s="2" t="s">
        <v>221</v>
      </c>
      <c r="AA276" s="2" t="s">
        <v>348</v>
      </c>
      <c r="AB276" s="2" t="s">
        <v>59</v>
      </c>
      <c r="AC276" s="2" t="s">
        <v>1124</v>
      </c>
      <c r="AD276" s="2" t="s">
        <v>1125</v>
      </c>
      <c r="AE276" s="29" t="str">
        <f>VLOOKUP(F276,[1]List!$I$4:$J$18,2,FALSE)</f>
        <v>運用</v>
      </c>
      <c r="AF276" s="29" t="str">
        <f>VLOOKUP(F276,[1]List!$I$4:$K$18,3,FALSE)</f>
        <v>ISD</v>
      </c>
      <c r="AG276" s="30" t="str">
        <f t="shared" si="8"/>
        <v>運用ISD42309</v>
      </c>
      <c r="AI276" s="29" t="str">
        <f t="shared" si="9"/>
        <v>00269</v>
      </c>
      <c r="AJ276" s="29"/>
    </row>
    <row r="277" spans="2:36" hidden="1">
      <c r="B277" s="21" t="s">
        <v>1126</v>
      </c>
      <c r="C277" s="21" t="s">
        <v>85</v>
      </c>
      <c r="D277" s="23" t="s">
        <v>1127</v>
      </c>
      <c r="E277" s="23" t="s">
        <v>56</v>
      </c>
      <c r="F277" s="47" t="s">
        <v>98</v>
      </c>
      <c r="G277" s="23"/>
      <c r="H277" s="47"/>
      <c r="I277" s="23" t="s">
        <v>58</v>
      </c>
      <c r="J277" s="23" t="s">
        <v>60</v>
      </c>
      <c r="K277" s="21" t="s">
        <v>61</v>
      </c>
      <c r="L277" s="25">
        <v>42310</v>
      </c>
      <c r="M277" s="23" t="s">
        <v>855</v>
      </c>
      <c r="N277" s="25">
        <v>42310</v>
      </c>
      <c r="O277" s="23" t="s">
        <v>82</v>
      </c>
      <c r="P277" s="26">
        <v>42310.506944444445</v>
      </c>
      <c r="Q277" s="26">
        <v>42310.546527777777</v>
      </c>
      <c r="R277" s="26">
        <v>42310.693055555559</v>
      </c>
      <c r="S277" s="23" t="s">
        <v>90</v>
      </c>
      <c r="T277" s="26">
        <v>42310.717361111114</v>
      </c>
      <c r="U277" s="26">
        <v>42310.717361111114</v>
      </c>
      <c r="V277" s="23"/>
      <c r="W277" s="27">
        <v>42309</v>
      </c>
      <c r="X277" s="27">
        <v>42309</v>
      </c>
      <c r="Z277" s="2" t="s">
        <v>221</v>
      </c>
      <c r="AA277" s="2" t="s">
        <v>348</v>
      </c>
      <c r="AB277" s="2" t="s">
        <v>59</v>
      </c>
      <c r="AC277" s="2" t="s">
        <v>1128</v>
      </c>
      <c r="AD277" s="2" t="s">
        <v>1129</v>
      </c>
      <c r="AE277" s="29" t="str">
        <f>VLOOKUP(F277,[1]List!$I$4:$J$18,2,FALSE)</f>
        <v>運用</v>
      </c>
      <c r="AF277" s="29" t="str">
        <f>VLOOKUP(F277,[1]List!$I$4:$K$18,3,FALSE)</f>
        <v>TSIS</v>
      </c>
      <c r="AG277" s="30" t="str">
        <f t="shared" si="8"/>
        <v>運用TSIS42309</v>
      </c>
      <c r="AI277" s="29" t="str">
        <f t="shared" si="9"/>
        <v>00270</v>
      </c>
      <c r="AJ277" s="29"/>
    </row>
    <row r="278" spans="2:36" hidden="1">
      <c r="B278" s="21" t="s">
        <v>1130</v>
      </c>
      <c r="C278" s="21" t="s">
        <v>142</v>
      </c>
      <c r="D278" s="23" t="s">
        <v>1131</v>
      </c>
      <c r="E278" s="23" t="s">
        <v>56</v>
      </c>
      <c r="F278" s="47" t="s">
        <v>345</v>
      </c>
      <c r="G278" s="23" t="s">
        <v>1132</v>
      </c>
      <c r="H278" s="47"/>
      <c r="I278" s="23" t="s">
        <v>59</v>
      </c>
      <c r="J278" s="23" t="s">
        <v>60</v>
      </c>
      <c r="K278" s="21" t="s">
        <v>61</v>
      </c>
      <c r="L278" s="25">
        <v>42312</v>
      </c>
      <c r="M278" s="23" t="s">
        <v>1011</v>
      </c>
      <c r="N278" s="25">
        <v>42310</v>
      </c>
      <c r="O278" s="23" t="s">
        <v>194</v>
      </c>
      <c r="P278" s="26">
        <v>42312.537499999999</v>
      </c>
      <c r="Q278" s="26">
        <v>42312.697916666664</v>
      </c>
      <c r="R278" s="26">
        <v>42312.70416666667</v>
      </c>
      <c r="S278" s="23" t="s">
        <v>110</v>
      </c>
      <c r="T278" s="26">
        <v>42312.70416666667</v>
      </c>
      <c r="U278" s="26">
        <v>42312.711111111108</v>
      </c>
      <c r="V278" s="23"/>
      <c r="W278" s="27">
        <v>42309</v>
      </c>
      <c r="X278" s="27">
        <v>42309</v>
      </c>
      <c r="Z278" s="2" t="s">
        <v>221</v>
      </c>
      <c r="AA278" s="2" t="s">
        <v>348</v>
      </c>
      <c r="AB278" s="2" t="s">
        <v>59</v>
      </c>
      <c r="AC278" s="2" t="s">
        <v>1133</v>
      </c>
      <c r="AD278" s="2" t="s">
        <v>1134</v>
      </c>
      <c r="AE278" s="29" t="str">
        <f>VLOOKUP(F278,[1]List!$I$4:$J$18,2,FALSE)</f>
        <v>運用</v>
      </c>
      <c r="AF278" s="29" t="str">
        <f>VLOOKUP(F278,[1]List!$I$4:$K$18,3,FALSE)</f>
        <v>ISD</v>
      </c>
      <c r="AG278" s="30" t="str">
        <f t="shared" si="8"/>
        <v>運用ISD42309</v>
      </c>
      <c r="AI278" s="29" t="str">
        <f t="shared" si="9"/>
        <v>00271</v>
      </c>
      <c r="AJ278" s="29"/>
    </row>
    <row r="279" spans="2:36" hidden="1">
      <c r="B279" s="21" t="s">
        <v>1135</v>
      </c>
      <c r="C279" s="21" t="s">
        <v>108</v>
      </c>
      <c r="D279" s="23" t="s">
        <v>1136</v>
      </c>
      <c r="E279" s="23" t="s">
        <v>3</v>
      </c>
      <c r="F279" s="47" t="s">
        <v>87</v>
      </c>
      <c r="G279" s="23" t="s">
        <v>58</v>
      </c>
      <c r="H279" s="24" t="s">
        <v>58</v>
      </c>
      <c r="I279" s="23"/>
      <c r="J279" s="23" t="s">
        <v>60</v>
      </c>
      <c r="K279" s="21" t="s">
        <v>61</v>
      </c>
      <c r="L279" s="25">
        <v>42313</v>
      </c>
      <c r="M279" s="23" t="s">
        <v>194</v>
      </c>
      <c r="N279" s="25">
        <v>42317</v>
      </c>
      <c r="O279" s="23" t="s">
        <v>194</v>
      </c>
      <c r="P279" s="26">
        <v>42313.604166666664</v>
      </c>
      <c r="Q279" s="26">
        <v>42313.604166666664</v>
      </c>
      <c r="R279" s="26">
        <v>42313.604166666664</v>
      </c>
      <c r="S279" s="23" t="s">
        <v>110</v>
      </c>
      <c r="T279" s="26">
        <v>42321.573611111111</v>
      </c>
      <c r="U279" s="26">
        <v>42325.617361111108</v>
      </c>
      <c r="V279" s="23"/>
      <c r="W279" s="27">
        <v>42309</v>
      </c>
      <c r="X279" s="27">
        <v>42309</v>
      </c>
      <c r="Z279" s="2" t="s">
        <v>221</v>
      </c>
      <c r="AA279" s="2" t="s">
        <v>189</v>
      </c>
      <c r="AB279" s="2" t="s">
        <v>59</v>
      </c>
      <c r="AC279" s="2" t="s">
        <v>1137</v>
      </c>
      <c r="AD279" s="2" t="s">
        <v>1138</v>
      </c>
      <c r="AE279" s="29" t="str">
        <f>VLOOKUP(F279,[1]List!$I$4:$J$18,2,FALSE)</f>
        <v>保守</v>
      </c>
      <c r="AF279" s="29" t="str">
        <f>VLOOKUP(F279,[1]List!$I$4:$K$18,3,FALSE)</f>
        <v>ISD</v>
      </c>
      <c r="AG279" s="30" t="str">
        <f t="shared" si="8"/>
        <v>保守ISD42309</v>
      </c>
      <c r="AH279" s="29"/>
      <c r="AI279" s="29" t="str">
        <f t="shared" si="9"/>
        <v>00272</v>
      </c>
      <c r="AJ279" s="29"/>
    </row>
    <row r="280" spans="2:36" ht="24" hidden="1">
      <c r="B280" s="21" t="s">
        <v>1139</v>
      </c>
      <c r="C280" s="21" t="s">
        <v>108</v>
      </c>
      <c r="D280" s="23" t="s">
        <v>1140</v>
      </c>
      <c r="E280" s="23" t="s">
        <v>56</v>
      </c>
      <c r="F280" s="47" t="s">
        <v>345</v>
      </c>
      <c r="G280" s="23" t="s">
        <v>1141</v>
      </c>
      <c r="H280" s="47"/>
      <c r="I280" s="23" t="s">
        <v>59</v>
      </c>
      <c r="J280" s="23" t="s">
        <v>60</v>
      </c>
      <c r="K280" s="21" t="s">
        <v>61</v>
      </c>
      <c r="L280" s="25">
        <v>42314</v>
      </c>
      <c r="M280" s="23" t="s">
        <v>1011</v>
      </c>
      <c r="N280" s="25">
        <v>42307</v>
      </c>
      <c r="O280" s="23" t="s">
        <v>194</v>
      </c>
      <c r="P280" s="26">
        <v>42314.433333333334</v>
      </c>
      <c r="Q280" s="26">
        <v>42314.447222222225</v>
      </c>
      <c r="R280" s="26">
        <v>42314.470138888886</v>
      </c>
      <c r="S280" s="23" t="s">
        <v>110</v>
      </c>
      <c r="T280" s="26">
        <v>42314.470138888886</v>
      </c>
      <c r="U280" s="26">
        <v>42314.570138888892</v>
      </c>
      <c r="V280" s="23"/>
      <c r="W280" s="27">
        <v>42309</v>
      </c>
      <c r="X280" s="27">
        <v>42309</v>
      </c>
      <c r="Z280" s="2" t="s">
        <v>221</v>
      </c>
      <c r="AA280" s="2" t="s">
        <v>348</v>
      </c>
      <c r="AB280" s="2" t="s">
        <v>59</v>
      </c>
      <c r="AC280" s="2" t="s">
        <v>1142</v>
      </c>
      <c r="AD280" s="2" t="s">
        <v>1143</v>
      </c>
      <c r="AE280" s="29" t="str">
        <f>VLOOKUP(F280,[1]List!$I$4:$J$18,2,FALSE)</f>
        <v>運用</v>
      </c>
      <c r="AF280" s="29" t="str">
        <f>VLOOKUP(F280,[1]List!$I$4:$K$18,3,FALSE)</f>
        <v>ISD</v>
      </c>
      <c r="AG280" s="30" t="str">
        <f t="shared" si="8"/>
        <v>運用ISD42309</v>
      </c>
      <c r="AI280" s="29" t="str">
        <f t="shared" si="9"/>
        <v>00273</v>
      </c>
      <c r="AJ280" s="29"/>
    </row>
    <row r="281" spans="2:36" hidden="1">
      <c r="B281" s="21" t="s">
        <v>1144</v>
      </c>
      <c r="C281" s="21" t="s">
        <v>154</v>
      </c>
      <c r="D281" s="23" t="s">
        <v>1145</v>
      </c>
      <c r="E281" s="23" t="s">
        <v>56</v>
      </c>
      <c r="F281" s="47" t="s">
        <v>140</v>
      </c>
      <c r="G281" s="23" t="s">
        <v>58</v>
      </c>
      <c r="H281" s="24" t="s">
        <v>58</v>
      </c>
      <c r="I281" s="23" t="s">
        <v>59</v>
      </c>
      <c r="J281" s="23" t="s">
        <v>60</v>
      </c>
      <c r="K281" s="21" t="s">
        <v>61</v>
      </c>
      <c r="L281" s="25">
        <v>42314</v>
      </c>
      <c r="M281" s="23" t="s">
        <v>855</v>
      </c>
      <c r="N281" s="25"/>
      <c r="O281" s="23" t="s">
        <v>194</v>
      </c>
      <c r="P281" s="26">
        <v>42314.54583333333</v>
      </c>
      <c r="Q281" s="26">
        <v>42314.556944444441</v>
      </c>
      <c r="R281" s="26">
        <v>42314.648611111108</v>
      </c>
      <c r="S281" s="23" t="s">
        <v>90</v>
      </c>
      <c r="T281" s="26">
        <v>42317.511805555558</v>
      </c>
      <c r="U281" s="26">
        <v>42317.690972222219</v>
      </c>
      <c r="V281" s="23"/>
      <c r="W281" s="27">
        <v>42309</v>
      </c>
      <c r="X281" s="27">
        <v>42309</v>
      </c>
      <c r="Z281" s="2" t="s">
        <v>59</v>
      </c>
      <c r="AA281" s="2" t="s">
        <v>59</v>
      </c>
      <c r="AB281" s="2" t="s">
        <v>59</v>
      </c>
      <c r="AC281" s="2" t="s">
        <v>439</v>
      </c>
      <c r="AD281" s="2" t="s">
        <v>59</v>
      </c>
      <c r="AE281" s="29" t="str">
        <f>VLOOKUP(F281,[1]List!$I$4:$J$18,2,FALSE)</f>
        <v>運用</v>
      </c>
      <c r="AF281" s="29" t="str">
        <f>VLOOKUP(F281,[1]List!$I$4:$K$18,3,FALSE)</f>
        <v>TSIS</v>
      </c>
      <c r="AG281" s="30" t="str">
        <f t="shared" si="8"/>
        <v>運用TSIS42309</v>
      </c>
      <c r="AH281" s="29"/>
      <c r="AI281" s="29" t="str">
        <f t="shared" si="9"/>
        <v>00274</v>
      </c>
      <c r="AJ281" s="29"/>
    </row>
    <row r="282" spans="2:36" hidden="1">
      <c r="B282" s="21" t="s">
        <v>1146</v>
      </c>
      <c r="C282" s="21" t="s">
        <v>73</v>
      </c>
      <c r="D282" s="23" t="s">
        <v>1147</v>
      </c>
      <c r="E282" s="23" t="s">
        <v>56</v>
      </c>
      <c r="F282" s="47" t="s">
        <v>345</v>
      </c>
      <c r="G282" s="23" t="s">
        <v>1148</v>
      </c>
      <c r="H282" s="47"/>
      <c r="I282" s="23" t="s">
        <v>59</v>
      </c>
      <c r="J282" s="23" t="s">
        <v>60</v>
      </c>
      <c r="K282" s="21" t="s">
        <v>61</v>
      </c>
      <c r="L282" s="25">
        <v>42314</v>
      </c>
      <c r="M282" s="23" t="s">
        <v>1011</v>
      </c>
      <c r="N282" s="25">
        <v>42307</v>
      </c>
      <c r="O282" s="23" t="s">
        <v>194</v>
      </c>
      <c r="P282" s="26">
        <v>42314.618750000001</v>
      </c>
      <c r="Q282" s="26">
        <v>42314.628472222219</v>
      </c>
      <c r="R282" s="26">
        <v>42320.550694444442</v>
      </c>
      <c r="S282" s="23" t="s">
        <v>83</v>
      </c>
      <c r="T282" s="26">
        <v>42320.550694444442</v>
      </c>
      <c r="U282" s="26">
        <v>42320.597222222219</v>
      </c>
      <c r="V282" s="23"/>
      <c r="W282" s="27">
        <v>42309</v>
      </c>
      <c r="X282" s="27">
        <v>42309</v>
      </c>
      <c r="Z282" s="2" t="s">
        <v>221</v>
      </c>
      <c r="AA282" s="2" t="s">
        <v>348</v>
      </c>
      <c r="AB282" s="2" t="s">
        <v>59</v>
      </c>
      <c r="AC282" s="2" t="s">
        <v>1149</v>
      </c>
      <c r="AD282" s="2" t="s">
        <v>1150</v>
      </c>
      <c r="AE282" s="29" t="str">
        <f>VLOOKUP(F282,[1]List!$I$4:$J$18,2,FALSE)</f>
        <v>運用</v>
      </c>
      <c r="AF282" s="29" t="str">
        <f>VLOOKUP(F282,[1]List!$I$4:$K$18,3,FALSE)</f>
        <v>ISD</v>
      </c>
      <c r="AG282" s="30" t="str">
        <f t="shared" si="8"/>
        <v>運用ISD42309</v>
      </c>
      <c r="AI282" s="29" t="str">
        <f t="shared" si="9"/>
        <v>00275</v>
      </c>
      <c r="AJ282" s="29"/>
    </row>
    <row r="283" spans="2:36" hidden="1">
      <c r="B283" s="21" t="s">
        <v>1151</v>
      </c>
      <c r="C283" s="21" t="s">
        <v>85</v>
      </c>
      <c r="D283" s="23" t="s">
        <v>1067</v>
      </c>
      <c r="E283" s="23" t="s">
        <v>56</v>
      </c>
      <c r="F283" s="47" t="s">
        <v>140</v>
      </c>
      <c r="G283" s="23" t="s">
        <v>58</v>
      </c>
      <c r="H283" s="24" t="s">
        <v>58</v>
      </c>
      <c r="I283" s="23" t="s">
        <v>59</v>
      </c>
      <c r="J283" s="23" t="s">
        <v>60</v>
      </c>
      <c r="K283" s="21" t="s">
        <v>61</v>
      </c>
      <c r="L283" s="25">
        <v>42314</v>
      </c>
      <c r="M283" s="23" t="s">
        <v>855</v>
      </c>
      <c r="N283" s="25">
        <v>42317</v>
      </c>
      <c r="O283" s="23" t="s">
        <v>194</v>
      </c>
      <c r="P283" s="26">
        <v>42314.636111111111</v>
      </c>
      <c r="Q283" s="26">
        <v>42314.678472222222</v>
      </c>
      <c r="R283" s="26">
        <v>42314.682638888888</v>
      </c>
      <c r="S283" s="23" t="s">
        <v>90</v>
      </c>
      <c r="T283" s="58">
        <v>42314.692361111112</v>
      </c>
      <c r="U283" s="26">
        <v>42317.343055555553</v>
      </c>
      <c r="V283" s="23"/>
      <c r="W283" s="27">
        <v>42309</v>
      </c>
      <c r="X283" s="27">
        <v>42309</v>
      </c>
      <c r="Z283" s="2" t="s">
        <v>59</v>
      </c>
      <c r="AA283" s="2" t="s">
        <v>59</v>
      </c>
      <c r="AB283" s="2" t="s">
        <v>59</v>
      </c>
      <c r="AC283" s="2" t="s">
        <v>439</v>
      </c>
      <c r="AD283" s="2" t="s">
        <v>59</v>
      </c>
      <c r="AE283" s="29" t="str">
        <f>VLOOKUP(F283,[1]List!$I$4:$J$18,2,FALSE)</f>
        <v>運用</v>
      </c>
      <c r="AF283" s="29" t="str">
        <f>VLOOKUP(F283,[1]List!$I$4:$K$18,3,FALSE)</f>
        <v>TSIS</v>
      </c>
      <c r="AG283" s="30" t="str">
        <f t="shared" si="8"/>
        <v>運用TSIS42309</v>
      </c>
      <c r="AH283" s="29"/>
      <c r="AI283" s="29" t="str">
        <f t="shared" si="9"/>
        <v>00276</v>
      </c>
      <c r="AJ283" s="29"/>
    </row>
    <row r="284" spans="2:36" hidden="1">
      <c r="B284" s="21" t="s">
        <v>1152</v>
      </c>
      <c r="C284" s="21" t="s">
        <v>108</v>
      </c>
      <c r="D284" s="23" t="s">
        <v>1153</v>
      </c>
      <c r="E284" s="23" t="s">
        <v>56</v>
      </c>
      <c r="F284" s="47" t="s">
        <v>345</v>
      </c>
      <c r="G284" s="23" t="s">
        <v>1154</v>
      </c>
      <c r="H284" s="47"/>
      <c r="I284" s="23" t="s">
        <v>59</v>
      </c>
      <c r="J284" s="23" t="s">
        <v>60</v>
      </c>
      <c r="K284" s="21" t="s">
        <v>61</v>
      </c>
      <c r="L284" s="25">
        <v>42317</v>
      </c>
      <c r="M284" s="23" t="s">
        <v>1011</v>
      </c>
      <c r="N284" s="25">
        <v>42308</v>
      </c>
      <c r="O284" s="23" t="s">
        <v>194</v>
      </c>
      <c r="P284" s="26">
        <v>42317.425000000003</v>
      </c>
      <c r="Q284" s="26">
        <v>42317.429166666669</v>
      </c>
      <c r="R284" s="26">
        <v>42317.555555555555</v>
      </c>
      <c r="S284" s="23" t="s">
        <v>110</v>
      </c>
      <c r="T284" s="26">
        <v>42317.587500000001</v>
      </c>
      <c r="U284" s="26">
        <v>42318.40902777778</v>
      </c>
      <c r="V284" s="23"/>
      <c r="W284" s="27">
        <v>42309</v>
      </c>
      <c r="X284" s="27">
        <v>42309</v>
      </c>
      <c r="Z284" s="2" t="s">
        <v>221</v>
      </c>
      <c r="AA284" s="2" t="s">
        <v>348</v>
      </c>
      <c r="AB284" s="2" t="s">
        <v>59</v>
      </c>
      <c r="AC284" s="2" t="s">
        <v>1155</v>
      </c>
      <c r="AD284" s="2" t="s">
        <v>1156</v>
      </c>
      <c r="AE284" s="29" t="str">
        <f>VLOOKUP(F284,[1]List!$I$4:$J$18,2,FALSE)</f>
        <v>運用</v>
      </c>
      <c r="AF284" s="29" t="str">
        <f>VLOOKUP(F284,[1]List!$I$4:$K$18,3,FALSE)</f>
        <v>ISD</v>
      </c>
      <c r="AG284" s="30" t="str">
        <f t="shared" si="8"/>
        <v>運用ISD42309</v>
      </c>
      <c r="AI284" s="29" t="str">
        <f t="shared" si="9"/>
        <v>00277</v>
      </c>
      <c r="AJ284" s="29"/>
    </row>
    <row r="285" spans="2:36" hidden="1">
      <c r="B285" s="34" t="s">
        <v>1157</v>
      </c>
      <c r="C285" s="34"/>
      <c r="D285" s="35"/>
      <c r="E285" s="35" t="s">
        <v>596</v>
      </c>
      <c r="F285" s="53"/>
      <c r="G285" s="35"/>
      <c r="H285" s="53"/>
      <c r="I285" s="35" t="s">
        <v>58</v>
      </c>
      <c r="J285" s="35"/>
      <c r="K285" s="34"/>
      <c r="L285" s="37"/>
      <c r="M285" s="35"/>
      <c r="N285" s="37"/>
      <c r="O285" s="35"/>
      <c r="P285" s="38"/>
      <c r="Q285" s="38"/>
      <c r="R285" s="38"/>
      <c r="S285" s="35"/>
      <c r="T285" s="38"/>
      <c r="U285" s="38"/>
      <c r="V285" s="35"/>
      <c r="W285" s="39">
        <v>42309</v>
      </c>
      <c r="X285" s="39"/>
      <c r="Y285" s="41"/>
      <c r="Z285" s="42" t="s">
        <v>59</v>
      </c>
      <c r="AA285" s="42" t="s">
        <v>59</v>
      </c>
      <c r="AB285" s="42"/>
      <c r="AC285" s="42" t="s">
        <v>59</v>
      </c>
      <c r="AD285" s="42" t="s">
        <v>59</v>
      </c>
      <c r="AE285" s="43" t="e">
        <f>VLOOKUP(F285,[1]List!$I$4:$J$18,2,FALSE)</f>
        <v>#N/A</v>
      </c>
      <c r="AF285" s="43" t="e">
        <f>VLOOKUP(F285,[1]List!$I$4:$K$18,3,FALSE)</f>
        <v>#N/A</v>
      </c>
      <c r="AG285" s="44" t="e">
        <f t="shared" si="8"/>
        <v>#N/A</v>
      </c>
      <c r="AI285" s="29" t="str">
        <f t="shared" si="9"/>
        <v>00278</v>
      </c>
      <c r="AJ285" s="29"/>
    </row>
    <row r="286" spans="2:36" hidden="1">
      <c r="B286" s="21" t="s">
        <v>1158</v>
      </c>
      <c r="C286" s="21" t="s">
        <v>54</v>
      </c>
      <c r="D286" s="23" t="s">
        <v>1159</v>
      </c>
      <c r="E286" s="23" t="s">
        <v>56</v>
      </c>
      <c r="F286" s="47" t="s">
        <v>87</v>
      </c>
      <c r="G286" s="23" t="s">
        <v>58</v>
      </c>
      <c r="H286" s="24" t="s">
        <v>58</v>
      </c>
      <c r="I286" s="23" t="s">
        <v>158</v>
      </c>
      <c r="J286" s="23" t="s">
        <v>60</v>
      </c>
      <c r="K286" s="21" t="s">
        <v>61</v>
      </c>
      <c r="L286" s="25">
        <v>42317</v>
      </c>
      <c r="M286" s="23" t="s">
        <v>233</v>
      </c>
      <c r="N286" s="25">
        <v>42319</v>
      </c>
      <c r="O286" s="23" t="s">
        <v>194</v>
      </c>
      <c r="P286" s="26">
        <v>42318.53125</v>
      </c>
      <c r="Q286" s="26">
        <v>42318.545138888891</v>
      </c>
      <c r="R286" s="26">
        <v>42318.615277777775</v>
      </c>
      <c r="S286" s="23" t="s">
        <v>110</v>
      </c>
      <c r="T286" s="26">
        <v>42319.602777777778</v>
      </c>
      <c r="U286" s="26">
        <v>42320.688194444447</v>
      </c>
      <c r="V286" s="23"/>
      <c r="W286" s="27">
        <v>42309</v>
      </c>
      <c r="X286" s="27">
        <v>42309</v>
      </c>
      <c r="Z286" s="2" t="s">
        <v>221</v>
      </c>
      <c r="AA286" s="2" t="s">
        <v>189</v>
      </c>
      <c r="AB286" s="2" t="s">
        <v>59</v>
      </c>
      <c r="AC286" s="2" t="s">
        <v>1160</v>
      </c>
      <c r="AD286" s="2" t="s">
        <v>1161</v>
      </c>
      <c r="AE286" s="29" t="str">
        <f>VLOOKUP(F286,[1]List!$I$4:$J$18,2,FALSE)</f>
        <v>保守</v>
      </c>
      <c r="AF286" s="29" t="str">
        <f>VLOOKUP(F286,[1]List!$I$4:$K$18,3,FALSE)</f>
        <v>ISD</v>
      </c>
      <c r="AG286" s="30" t="str">
        <f t="shared" si="8"/>
        <v>保守ISD42309</v>
      </c>
      <c r="AH286" s="29"/>
      <c r="AI286" s="29" t="str">
        <f t="shared" si="9"/>
        <v>00279</v>
      </c>
      <c r="AJ286" s="29"/>
    </row>
    <row r="287" spans="2:36" hidden="1">
      <c r="B287" s="21" t="s">
        <v>1162</v>
      </c>
      <c r="C287" s="21" t="s">
        <v>154</v>
      </c>
      <c r="D287" s="23" t="s">
        <v>1163</v>
      </c>
      <c r="E287" s="23" t="s">
        <v>56</v>
      </c>
      <c r="F287" s="47" t="s">
        <v>140</v>
      </c>
      <c r="G287" s="23" t="s">
        <v>58</v>
      </c>
      <c r="H287" s="24" t="s">
        <v>58</v>
      </c>
      <c r="I287" s="23" t="s">
        <v>59</v>
      </c>
      <c r="J287" s="23" t="s">
        <v>60</v>
      </c>
      <c r="K287" s="21" t="s">
        <v>61</v>
      </c>
      <c r="L287" s="25">
        <v>42317</v>
      </c>
      <c r="M287" s="23" t="s">
        <v>1164</v>
      </c>
      <c r="N287" s="25">
        <v>42317</v>
      </c>
      <c r="O287" s="23" t="s">
        <v>194</v>
      </c>
      <c r="P287" s="26">
        <v>42317.520138888889</v>
      </c>
      <c r="Q287" s="26">
        <v>42317.540972222225</v>
      </c>
      <c r="R287" s="26">
        <v>42317.540972222225</v>
      </c>
      <c r="S287" s="23" t="s">
        <v>90</v>
      </c>
      <c r="T287" s="58">
        <v>42317.540972222225</v>
      </c>
      <c r="U287" s="26">
        <v>42317.620833333334</v>
      </c>
      <c r="V287" s="23"/>
      <c r="W287" s="27">
        <v>42309</v>
      </c>
      <c r="X287" s="27">
        <v>42309</v>
      </c>
      <c r="Z287" s="2" t="s">
        <v>59</v>
      </c>
      <c r="AA287" s="2" t="s">
        <v>59</v>
      </c>
      <c r="AB287" s="2" t="s">
        <v>59</v>
      </c>
      <c r="AC287" s="2" t="s">
        <v>439</v>
      </c>
      <c r="AD287" s="2" t="s">
        <v>59</v>
      </c>
      <c r="AE287" s="29" t="str">
        <f>VLOOKUP(F287,[1]List!$I$4:$J$18,2,FALSE)</f>
        <v>運用</v>
      </c>
      <c r="AF287" s="29" t="str">
        <f>VLOOKUP(F287,[1]List!$I$4:$K$18,3,FALSE)</f>
        <v>TSIS</v>
      </c>
      <c r="AG287" s="30" t="str">
        <f t="shared" si="8"/>
        <v>運用TSIS42309</v>
      </c>
      <c r="AH287" s="29"/>
      <c r="AI287" s="29" t="str">
        <f t="shared" si="9"/>
        <v>00280</v>
      </c>
      <c r="AJ287" s="29"/>
    </row>
    <row r="288" spans="2:36" hidden="1">
      <c r="B288" s="21" t="s">
        <v>1165</v>
      </c>
      <c r="C288" s="21" t="s">
        <v>108</v>
      </c>
      <c r="D288" s="23" t="s">
        <v>1166</v>
      </c>
      <c r="E288" s="23" t="s">
        <v>56</v>
      </c>
      <c r="F288" s="47" t="s">
        <v>87</v>
      </c>
      <c r="G288" s="23" t="s">
        <v>58</v>
      </c>
      <c r="H288" s="24" t="s">
        <v>58</v>
      </c>
      <c r="I288" s="23"/>
      <c r="J288" s="23" t="s">
        <v>60</v>
      </c>
      <c r="K288" s="21" t="s">
        <v>61</v>
      </c>
      <c r="L288" s="25">
        <v>42317</v>
      </c>
      <c r="M288" s="23" t="s">
        <v>194</v>
      </c>
      <c r="N288" s="25">
        <v>42319</v>
      </c>
      <c r="O288" s="23" t="s">
        <v>194</v>
      </c>
      <c r="P288" s="26">
        <v>42318.356944444444</v>
      </c>
      <c r="Q288" s="26">
        <v>42318.356944444444</v>
      </c>
      <c r="R288" s="26">
        <v>42318.356944444444</v>
      </c>
      <c r="S288" s="23" t="s">
        <v>110</v>
      </c>
      <c r="T288" s="26">
        <v>42321.364583333336</v>
      </c>
      <c r="U288" s="26">
        <v>42321.564583333333</v>
      </c>
      <c r="V288" s="23"/>
      <c r="W288" s="27">
        <v>42309</v>
      </c>
      <c r="X288" s="27">
        <v>42309</v>
      </c>
      <c r="Z288" s="2" t="s">
        <v>221</v>
      </c>
      <c r="AA288" s="2" t="s">
        <v>189</v>
      </c>
      <c r="AB288" s="2" t="s">
        <v>59</v>
      </c>
      <c r="AC288" s="2" t="s">
        <v>1167</v>
      </c>
      <c r="AD288" s="2" t="s">
        <v>1168</v>
      </c>
      <c r="AE288" s="29" t="str">
        <f>VLOOKUP(F288,[1]List!$I$4:$J$18,2,FALSE)</f>
        <v>保守</v>
      </c>
      <c r="AF288" s="29" t="str">
        <f>VLOOKUP(F288,[1]List!$I$4:$K$18,3,FALSE)</f>
        <v>ISD</v>
      </c>
      <c r="AG288" s="30" t="str">
        <f t="shared" si="8"/>
        <v>保守ISD42309</v>
      </c>
      <c r="AH288" s="29"/>
      <c r="AI288" s="29" t="str">
        <f t="shared" si="9"/>
        <v>00281</v>
      </c>
      <c r="AJ288" s="29"/>
    </row>
    <row r="289" spans="2:36" hidden="1">
      <c r="B289" s="21" t="s">
        <v>1169</v>
      </c>
      <c r="C289" s="21" t="s">
        <v>85</v>
      </c>
      <c r="D289" s="23" t="s">
        <v>1170</v>
      </c>
      <c r="E289" s="23" t="s">
        <v>56</v>
      </c>
      <c r="F289" s="47" t="s">
        <v>87</v>
      </c>
      <c r="G289" s="23" t="s">
        <v>58</v>
      </c>
      <c r="H289" s="24" t="s">
        <v>58</v>
      </c>
      <c r="I289" s="23"/>
      <c r="J289" s="23" t="s">
        <v>60</v>
      </c>
      <c r="K289" s="21" t="s">
        <v>61</v>
      </c>
      <c r="L289" s="25">
        <v>42318</v>
      </c>
      <c r="M289" s="23" t="s">
        <v>101</v>
      </c>
      <c r="N289" s="25">
        <v>42320</v>
      </c>
      <c r="O289" s="23" t="s">
        <v>194</v>
      </c>
      <c r="P289" s="26">
        <v>42318.531944444447</v>
      </c>
      <c r="Q289" s="26">
        <v>42318.549305555556</v>
      </c>
      <c r="R289" s="26">
        <v>42320.660416666666</v>
      </c>
      <c r="S289" s="23" t="s">
        <v>90</v>
      </c>
      <c r="T289" s="26">
        <v>42321.515277777777</v>
      </c>
      <c r="U289" s="26">
        <v>42321.675000000003</v>
      </c>
      <c r="V289" s="23"/>
      <c r="W289" s="27">
        <v>42309</v>
      </c>
      <c r="X289" s="27">
        <v>42309</v>
      </c>
      <c r="Z289" s="2" t="s">
        <v>221</v>
      </c>
      <c r="AA289" s="2" t="s">
        <v>189</v>
      </c>
      <c r="AB289" s="2" t="s">
        <v>59</v>
      </c>
      <c r="AC289" s="2" t="s">
        <v>1171</v>
      </c>
      <c r="AD289" s="2" t="s">
        <v>1172</v>
      </c>
      <c r="AE289" s="29" t="str">
        <f>VLOOKUP(F289,[1]List!$I$4:$J$18,2,FALSE)</f>
        <v>保守</v>
      </c>
      <c r="AF289" s="29" t="str">
        <f>VLOOKUP(F289,[1]List!$I$4:$K$18,3,FALSE)</f>
        <v>ISD</v>
      </c>
      <c r="AG289" s="30" t="str">
        <f t="shared" si="8"/>
        <v>保守ISD42309</v>
      </c>
      <c r="AH289" s="29"/>
      <c r="AI289" s="29" t="str">
        <f t="shared" si="9"/>
        <v>00282</v>
      </c>
      <c r="AJ289" s="29"/>
    </row>
    <row r="290" spans="2:36" hidden="1">
      <c r="B290" s="21" t="s">
        <v>1173</v>
      </c>
      <c r="C290" s="21" t="s">
        <v>154</v>
      </c>
      <c r="D290" s="23" t="s">
        <v>1174</v>
      </c>
      <c r="E290" s="23" t="s">
        <v>56</v>
      </c>
      <c r="F290" s="47" t="s">
        <v>140</v>
      </c>
      <c r="G290" s="23" t="s">
        <v>58</v>
      </c>
      <c r="H290" s="24" t="s">
        <v>58</v>
      </c>
      <c r="I290" s="23" t="s">
        <v>59</v>
      </c>
      <c r="J290" s="23" t="s">
        <v>60</v>
      </c>
      <c r="K290" s="21" t="s">
        <v>61</v>
      </c>
      <c r="L290" s="25">
        <v>42318</v>
      </c>
      <c r="M290" s="23" t="s">
        <v>855</v>
      </c>
      <c r="N290" s="25">
        <v>42318</v>
      </c>
      <c r="O290" s="23" t="s">
        <v>194</v>
      </c>
      <c r="P290" s="26">
        <v>42318.541666666664</v>
      </c>
      <c r="Q290" s="26">
        <v>42318.552083333336</v>
      </c>
      <c r="R290" s="26">
        <v>42318.59375</v>
      </c>
      <c r="S290" s="23" t="s">
        <v>90</v>
      </c>
      <c r="T290" s="26">
        <v>42318.59375</v>
      </c>
      <c r="U290" s="26">
        <v>42318.713194444441</v>
      </c>
      <c r="V290" s="23"/>
      <c r="W290" s="27">
        <v>42309</v>
      </c>
      <c r="X290" s="27">
        <v>42309</v>
      </c>
      <c r="Z290" s="2" t="s">
        <v>59</v>
      </c>
      <c r="AA290" s="2" t="s">
        <v>59</v>
      </c>
      <c r="AB290" s="2" t="s">
        <v>59</v>
      </c>
      <c r="AC290" s="2" t="s">
        <v>439</v>
      </c>
      <c r="AD290" s="2" t="s">
        <v>59</v>
      </c>
      <c r="AE290" s="29" t="str">
        <f>VLOOKUP(F290,[1]List!$I$4:$J$18,2,FALSE)</f>
        <v>運用</v>
      </c>
      <c r="AF290" s="29" t="str">
        <f>VLOOKUP(F290,[1]List!$I$4:$K$18,3,FALSE)</f>
        <v>TSIS</v>
      </c>
      <c r="AG290" s="30" t="str">
        <f t="shared" si="8"/>
        <v>運用TSIS42309</v>
      </c>
      <c r="AH290" s="29"/>
      <c r="AI290" s="29" t="str">
        <f t="shared" si="9"/>
        <v>00283</v>
      </c>
      <c r="AJ290" s="29"/>
    </row>
    <row r="291" spans="2:36" hidden="1">
      <c r="B291" s="21" t="s">
        <v>1175</v>
      </c>
      <c r="C291" s="21" t="s">
        <v>108</v>
      </c>
      <c r="D291" s="23" t="s">
        <v>1176</v>
      </c>
      <c r="E291" s="23" t="s">
        <v>56</v>
      </c>
      <c r="F291" s="47" t="s">
        <v>87</v>
      </c>
      <c r="G291" s="23" t="s">
        <v>58</v>
      </c>
      <c r="H291" s="24" t="s">
        <v>58</v>
      </c>
      <c r="I291" s="23"/>
      <c r="J291" s="23" t="s">
        <v>69</v>
      </c>
      <c r="K291" s="21" t="s">
        <v>61</v>
      </c>
      <c r="L291" s="25">
        <v>42318</v>
      </c>
      <c r="M291" s="23" t="s">
        <v>194</v>
      </c>
      <c r="N291" s="25">
        <v>42321</v>
      </c>
      <c r="O291" s="23" t="s">
        <v>194</v>
      </c>
      <c r="P291" s="26">
        <v>42318.70208333333</v>
      </c>
      <c r="Q291" s="26">
        <v>42318.70208333333</v>
      </c>
      <c r="R291" s="26">
        <v>42318.70208333333</v>
      </c>
      <c r="S291" s="23" t="s">
        <v>110</v>
      </c>
      <c r="T291" s="26">
        <v>42326.521527777775</v>
      </c>
      <c r="U291" s="26">
        <v>42333.36041666667</v>
      </c>
      <c r="V291" s="23"/>
      <c r="W291" s="27">
        <v>42309</v>
      </c>
      <c r="X291" s="27">
        <v>42309</v>
      </c>
      <c r="Z291" s="2" t="s">
        <v>221</v>
      </c>
      <c r="AA291" s="2" t="s">
        <v>189</v>
      </c>
      <c r="AB291" s="2" t="s">
        <v>59</v>
      </c>
      <c r="AC291" s="2" t="s">
        <v>1177</v>
      </c>
      <c r="AD291" s="51" t="s">
        <v>1178</v>
      </c>
      <c r="AE291" s="29" t="str">
        <f>VLOOKUP(F291,[1]List!$I$4:$J$18,2,FALSE)</f>
        <v>保守</v>
      </c>
      <c r="AF291" s="29" t="str">
        <f>VLOOKUP(F291,[1]List!$I$4:$K$18,3,FALSE)</f>
        <v>ISD</v>
      </c>
      <c r="AG291" s="30" t="str">
        <f t="shared" si="8"/>
        <v>保守ISD42309</v>
      </c>
      <c r="AH291" s="29"/>
      <c r="AI291" s="29" t="str">
        <f t="shared" si="9"/>
        <v>00284</v>
      </c>
      <c r="AJ291" s="29"/>
    </row>
    <row r="292" spans="2:36" ht="24" hidden="1">
      <c r="B292" s="21" t="s">
        <v>1179</v>
      </c>
      <c r="C292" s="21" t="s">
        <v>73</v>
      </c>
      <c r="D292" s="23" t="s">
        <v>1180</v>
      </c>
      <c r="E292" s="23" t="s">
        <v>56</v>
      </c>
      <c r="F292" s="47" t="s">
        <v>345</v>
      </c>
      <c r="G292" s="23" t="s">
        <v>253</v>
      </c>
      <c r="H292" s="47"/>
      <c r="I292" s="23" t="s">
        <v>59</v>
      </c>
      <c r="J292" s="23" t="s">
        <v>69</v>
      </c>
      <c r="K292" s="21" t="s">
        <v>61</v>
      </c>
      <c r="L292" s="25">
        <v>42319</v>
      </c>
      <c r="M292" s="23" t="s">
        <v>134</v>
      </c>
      <c r="N292" s="25">
        <v>42317</v>
      </c>
      <c r="O292" s="23" t="s">
        <v>194</v>
      </c>
      <c r="P292" s="26">
        <v>42324.609722222223</v>
      </c>
      <c r="Q292" s="26">
        <v>42324.617361111108</v>
      </c>
      <c r="R292" s="26">
        <v>42326.633333333331</v>
      </c>
      <c r="S292" s="23" t="s">
        <v>83</v>
      </c>
      <c r="T292" s="26">
        <v>42326.633333333331</v>
      </c>
      <c r="U292" s="26">
        <v>42334.434027777781</v>
      </c>
      <c r="V292" s="23"/>
      <c r="W292" s="27">
        <v>42309</v>
      </c>
      <c r="X292" s="27">
        <v>42309</v>
      </c>
      <c r="Z292" s="2" t="s">
        <v>221</v>
      </c>
      <c r="AA292" s="2" t="s">
        <v>348</v>
      </c>
      <c r="AB292" s="2" t="s">
        <v>59</v>
      </c>
      <c r="AC292" s="2" t="s">
        <v>1181</v>
      </c>
      <c r="AD292" s="2" t="s">
        <v>1182</v>
      </c>
      <c r="AE292" s="29" t="str">
        <f>VLOOKUP(F292,[1]List!$I$4:$J$18,2,FALSE)</f>
        <v>運用</v>
      </c>
      <c r="AF292" s="29" t="str">
        <f>VLOOKUP(F292,[1]List!$I$4:$K$18,3,FALSE)</f>
        <v>ISD</v>
      </c>
      <c r="AG292" s="30" t="str">
        <f t="shared" si="8"/>
        <v>運用ISD42309</v>
      </c>
      <c r="AI292" s="29" t="str">
        <f t="shared" si="9"/>
        <v>00285</v>
      </c>
      <c r="AJ292" s="29"/>
    </row>
    <row r="293" spans="2:36" ht="36" hidden="1">
      <c r="B293" s="21" t="s">
        <v>1183</v>
      </c>
      <c r="C293" s="21" t="s">
        <v>73</v>
      </c>
      <c r="D293" s="23" t="s">
        <v>1184</v>
      </c>
      <c r="E293" s="23" t="s">
        <v>56</v>
      </c>
      <c r="F293" s="47" t="s">
        <v>345</v>
      </c>
      <c r="G293" s="23" t="s">
        <v>1185</v>
      </c>
      <c r="H293" s="47"/>
      <c r="I293" s="23" t="s">
        <v>59</v>
      </c>
      <c r="J293" s="23" t="s">
        <v>69</v>
      </c>
      <c r="K293" s="21" t="s">
        <v>61</v>
      </c>
      <c r="L293" s="25">
        <v>42319</v>
      </c>
      <c r="M293" s="23" t="s">
        <v>134</v>
      </c>
      <c r="N293" s="25">
        <v>42319</v>
      </c>
      <c r="O293" s="23" t="s">
        <v>82</v>
      </c>
      <c r="P293" s="26">
        <v>42326.506944444445</v>
      </c>
      <c r="Q293" s="26">
        <v>42326.574999999997</v>
      </c>
      <c r="R293" s="26">
        <v>42326.642361111109</v>
      </c>
      <c r="S293" s="23" t="s">
        <v>83</v>
      </c>
      <c r="T293" s="26">
        <v>42326.642361111109</v>
      </c>
      <c r="U293" s="26">
        <v>42334.438194444447</v>
      </c>
      <c r="V293" s="23"/>
      <c r="W293" s="27">
        <v>42309</v>
      </c>
      <c r="X293" s="27">
        <v>42309</v>
      </c>
      <c r="Z293" s="2" t="s">
        <v>221</v>
      </c>
      <c r="AA293" s="2" t="s">
        <v>348</v>
      </c>
      <c r="AB293" s="2" t="s">
        <v>59</v>
      </c>
      <c r="AC293" s="2" t="s">
        <v>1186</v>
      </c>
      <c r="AD293" s="2" t="s">
        <v>1187</v>
      </c>
      <c r="AE293" s="29" t="str">
        <f>VLOOKUP(F293,[1]List!$I$4:$J$18,2,FALSE)</f>
        <v>運用</v>
      </c>
      <c r="AF293" s="29" t="str">
        <f>VLOOKUP(F293,[1]List!$I$4:$K$18,3,FALSE)</f>
        <v>ISD</v>
      </c>
      <c r="AG293" s="30" t="str">
        <f t="shared" si="8"/>
        <v>運用ISD42309</v>
      </c>
      <c r="AI293" s="29" t="str">
        <f t="shared" si="9"/>
        <v>00286</v>
      </c>
      <c r="AJ293" s="29"/>
    </row>
    <row r="294" spans="2:36" ht="48" hidden="1">
      <c r="B294" s="21" t="s">
        <v>1188</v>
      </c>
      <c r="C294" s="21" t="s">
        <v>108</v>
      </c>
      <c r="D294" s="23" t="s">
        <v>1015</v>
      </c>
      <c r="E294" s="23" t="s">
        <v>56</v>
      </c>
      <c r="F294" s="47" t="s">
        <v>345</v>
      </c>
      <c r="G294" s="23" t="s">
        <v>1016</v>
      </c>
      <c r="H294" s="23" t="s">
        <v>1017</v>
      </c>
      <c r="I294" s="23" t="s">
        <v>59</v>
      </c>
      <c r="J294" s="23" t="s">
        <v>60</v>
      </c>
      <c r="K294" s="21" t="s">
        <v>61</v>
      </c>
      <c r="L294" s="25">
        <v>42321</v>
      </c>
      <c r="M294" s="23" t="s">
        <v>855</v>
      </c>
      <c r="N294" s="25">
        <v>42320</v>
      </c>
      <c r="O294" s="23" t="s">
        <v>194</v>
      </c>
      <c r="P294" s="26">
        <v>42321.5</v>
      </c>
      <c r="Q294" s="26">
        <v>42324.402083333334</v>
      </c>
      <c r="R294" s="26">
        <v>42324.402083333334</v>
      </c>
      <c r="S294" s="23" t="s">
        <v>110</v>
      </c>
      <c r="T294" s="26">
        <v>42325.78125</v>
      </c>
      <c r="U294" s="26">
        <v>42326.339583333334</v>
      </c>
      <c r="V294" s="23"/>
      <c r="W294" s="27">
        <v>42309</v>
      </c>
      <c r="X294" s="27">
        <v>42309</v>
      </c>
      <c r="Z294" s="2" t="s">
        <v>221</v>
      </c>
      <c r="AA294" s="2" t="s">
        <v>189</v>
      </c>
      <c r="AB294" s="2" t="s">
        <v>59</v>
      </c>
      <c r="AC294" s="2" t="s">
        <v>1189</v>
      </c>
      <c r="AD294" s="2" t="s">
        <v>1190</v>
      </c>
      <c r="AE294" s="29" t="str">
        <f>VLOOKUP(F294,[1]List!$I$4:$J$18,2,FALSE)</f>
        <v>運用</v>
      </c>
      <c r="AF294" s="29" t="str">
        <f>VLOOKUP(F294,[1]List!$I$4:$K$18,3,FALSE)</f>
        <v>ISD</v>
      </c>
      <c r="AG294" s="30" t="str">
        <f t="shared" si="8"/>
        <v>運用ISD42309</v>
      </c>
      <c r="AH294" s="29"/>
      <c r="AI294" s="29" t="str">
        <f t="shared" si="9"/>
        <v>00287</v>
      </c>
      <c r="AJ294" s="29"/>
    </row>
    <row r="295" spans="2:36" ht="24" hidden="1">
      <c r="B295" s="21" t="s">
        <v>1191</v>
      </c>
      <c r="C295" s="21" t="s">
        <v>54</v>
      </c>
      <c r="D295" s="23" t="s">
        <v>1192</v>
      </c>
      <c r="E295" s="23" t="s">
        <v>56</v>
      </c>
      <c r="F295" s="47" t="s">
        <v>345</v>
      </c>
      <c r="G295" s="23" t="s">
        <v>1193</v>
      </c>
      <c r="H295" s="47"/>
      <c r="I295" s="23" t="s">
        <v>59</v>
      </c>
      <c r="J295" s="23" t="s">
        <v>60</v>
      </c>
      <c r="K295" s="21" t="s">
        <v>61</v>
      </c>
      <c r="L295" s="25">
        <v>42324</v>
      </c>
      <c r="M295" s="23" t="s">
        <v>134</v>
      </c>
      <c r="N295" s="25">
        <v>42308</v>
      </c>
      <c r="O295" s="23" t="s">
        <v>194</v>
      </c>
      <c r="P295" s="26">
        <v>42324.573611111111</v>
      </c>
      <c r="Q295" s="26">
        <v>42324.591666666667</v>
      </c>
      <c r="R295" s="26">
        <v>42324.591666666667</v>
      </c>
      <c r="S295" s="23" t="s">
        <v>110</v>
      </c>
      <c r="T295" s="26">
        <v>42324.591666666667</v>
      </c>
      <c r="U295" s="26">
        <v>42326.480555555558</v>
      </c>
      <c r="V295" s="23"/>
      <c r="W295" s="27">
        <v>42309</v>
      </c>
      <c r="X295" s="27">
        <v>42309</v>
      </c>
      <c r="Z295" s="2" t="s">
        <v>221</v>
      </c>
      <c r="AA295" s="2" t="s">
        <v>348</v>
      </c>
      <c r="AB295" s="2" t="s">
        <v>59</v>
      </c>
      <c r="AC295" s="2" t="s">
        <v>1194</v>
      </c>
      <c r="AD295" s="2" t="s">
        <v>1195</v>
      </c>
      <c r="AE295" s="29" t="str">
        <f>VLOOKUP(F295,[1]List!$I$4:$J$18,2,FALSE)</f>
        <v>運用</v>
      </c>
      <c r="AF295" s="29" t="str">
        <f>VLOOKUP(F295,[1]List!$I$4:$K$18,3,FALSE)</f>
        <v>ISD</v>
      </c>
      <c r="AG295" s="30" t="str">
        <f t="shared" si="8"/>
        <v>運用ISD42309</v>
      </c>
      <c r="AI295" s="29" t="str">
        <f t="shared" si="9"/>
        <v>00288</v>
      </c>
      <c r="AJ295" s="29"/>
    </row>
    <row r="296" spans="2:36" hidden="1">
      <c r="B296" s="21" t="s">
        <v>1196</v>
      </c>
      <c r="C296" s="21" t="s">
        <v>108</v>
      </c>
      <c r="D296" s="23" t="s">
        <v>1197</v>
      </c>
      <c r="E296" s="23" t="s">
        <v>3</v>
      </c>
      <c r="F296" s="47" t="s">
        <v>144</v>
      </c>
      <c r="G296" s="23"/>
      <c r="H296" s="47"/>
      <c r="I296" s="23" t="s">
        <v>59</v>
      </c>
      <c r="J296" s="23" t="s">
        <v>60</v>
      </c>
      <c r="K296" s="21" t="s">
        <v>61</v>
      </c>
      <c r="L296" s="25">
        <v>42324</v>
      </c>
      <c r="M296" s="23" t="s">
        <v>194</v>
      </c>
      <c r="N296" s="25">
        <v>42324</v>
      </c>
      <c r="O296" s="23" t="s">
        <v>194</v>
      </c>
      <c r="P296" s="26">
        <v>42324.756249999999</v>
      </c>
      <c r="Q296" s="26">
        <v>42324.756249999999</v>
      </c>
      <c r="R296" s="26">
        <v>42324.756249999999</v>
      </c>
      <c r="S296" s="23" t="s">
        <v>110</v>
      </c>
      <c r="T296" s="26">
        <v>42324.756249999999</v>
      </c>
      <c r="U296" s="26">
        <v>42325.627083333333</v>
      </c>
      <c r="V296" s="23"/>
      <c r="W296" s="27">
        <v>42309</v>
      </c>
      <c r="X296" s="27">
        <v>42309</v>
      </c>
      <c r="Z296" s="2" t="s">
        <v>221</v>
      </c>
      <c r="AA296" s="2" t="s">
        <v>348</v>
      </c>
      <c r="AB296" s="2" t="s">
        <v>59</v>
      </c>
      <c r="AC296" s="2" t="s">
        <v>1198</v>
      </c>
      <c r="AD296" s="2" t="s">
        <v>1199</v>
      </c>
      <c r="AE296" s="29" t="str">
        <f>VLOOKUP(F296,[1]List!$I$4:$J$18,2,FALSE)</f>
        <v>運用</v>
      </c>
      <c r="AF296" s="29" t="str">
        <f>VLOOKUP(F296,[1]List!$I$4:$K$18,3,FALSE)</f>
        <v>TSIS</v>
      </c>
      <c r="AG296" s="30" t="str">
        <f t="shared" si="8"/>
        <v>運用TSIS42309</v>
      </c>
      <c r="AI296" s="29" t="str">
        <f t="shared" si="9"/>
        <v>00289</v>
      </c>
      <c r="AJ296" s="29"/>
    </row>
    <row r="297" spans="2:36" hidden="1">
      <c r="B297" s="21" t="s">
        <v>1200</v>
      </c>
      <c r="C297" s="21" t="s">
        <v>73</v>
      </c>
      <c r="D297" s="23" t="s">
        <v>1201</v>
      </c>
      <c r="E297" s="23" t="s">
        <v>56</v>
      </c>
      <c r="F297" s="47" t="s">
        <v>345</v>
      </c>
      <c r="G297" s="23" t="s">
        <v>1148</v>
      </c>
      <c r="H297" s="47"/>
      <c r="I297" s="23" t="s">
        <v>59</v>
      </c>
      <c r="J297" s="23" t="s">
        <v>60</v>
      </c>
      <c r="K297" s="21" t="s">
        <v>61</v>
      </c>
      <c r="L297" s="25">
        <v>42325</v>
      </c>
      <c r="M297" s="23" t="s">
        <v>1011</v>
      </c>
      <c r="N297" s="25">
        <v>42324</v>
      </c>
      <c r="O297" s="23" t="s">
        <v>194</v>
      </c>
      <c r="P297" s="26">
        <v>42325.491666666669</v>
      </c>
      <c r="Q297" s="26">
        <v>42325.86041666667</v>
      </c>
      <c r="R297" s="26">
        <v>42326.373611111114</v>
      </c>
      <c r="S297" s="23" t="s">
        <v>83</v>
      </c>
      <c r="T297" s="26">
        <v>42326.373611111114</v>
      </c>
      <c r="U297" s="26">
        <v>42326.411805555559</v>
      </c>
      <c r="V297" s="23"/>
      <c r="W297" s="27">
        <v>42309</v>
      </c>
      <c r="X297" s="27">
        <v>42309</v>
      </c>
      <c r="Z297" s="2" t="s">
        <v>221</v>
      </c>
      <c r="AA297" s="2" t="s">
        <v>348</v>
      </c>
      <c r="AB297" s="2" t="s">
        <v>59</v>
      </c>
      <c r="AC297" s="2" t="s">
        <v>1202</v>
      </c>
      <c r="AD297" s="2" t="s">
        <v>1203</v>
      </c>
      <c r="AE297" s="29" t="str">
        <f>VLOOKUP(F297,[1]List!$I$4:$J$18,2,FALSE)</f>
        <v>運用</v>
      </c>
      <c r="AF297" s="29" t="str">
        <f>VLOOKUP(F297,[1]List!$I$4:$K$18,3,FALSE)</f>
        <v>ISD</v>
      </c>
      <c r="AG297" s="30" t="str">
        <f t="shared" si="8"/>
        <v>運用ISD42309</v>
      </c>
      <c r="AI297" s="29" t="str">
        <f t="shared" si="9"/>
        <v>00290</v>
      </c>
      <c r="AJ297" s="29"/>
    </row>
    <row r="298" spans="2:36" hidden="1">
      <c r="B298" s="21" t="s">
        <v>1204</v>
      </c>
      <c r="C298" s="21" t="s">
        <v>73</v>
      </c>
      <c r="D298" s="23" t="s">
        <v>1205</v>
      </c>
      <c r="E298" s="23" t="s">
        <v>56</v>
      </c>
      <c r="F298" s="47" t="s">
        <v>87</v>
      </c>
      <c r="G298" s="23" t="s">
        <v>58</v>
      </c>
      <c r="H298" s="24" t="s">
        <v>58</v>
      </c>
      <c r="I298" s="23" t="s">
        <v>113</v>
      </c>
      <c r="J298" s="23" t="s">
        <v>60</v>
      </c>
      <c r="K298" s="21" t="s">
        <v>61</v>
      </c>
      <c r="L298" s="25">
        <v>42325</v>
      </c>
      <c r="M298" s="23" t="s">
        <v>70</v>
      </c>
      <c r="N298" s="25">
        <v>42325</v>
      </c>
      <c r="O298" s="23" t="s">
        <v>63</v>
      </c>
      <c r="P298" s="26">
        <v>42325.648611111108</v>
      </c>
      <c r="Q298" s="26">
        <v>42325.668749999997</v>
      </c>
      <c r="R298" s="26">
        <v>42325.672222222223</v>
      </c>
      <c r="S298" s="23" t="s">
        <v>71</v>
      </c>
      <c r="T298" s="26">
        <v>42333.51458333333</v>
      </c>
      <c r="U298" s="26">
        <v>42333.606249999997</v>
      </c>
      <c r="V298" s="23"/>
      <c r="W298" s="27">
        <v>42309</v>
      </c>
      <c r="X298" s="27">
        <v>42309</v>
      </c>
      <c r="Z298" s="2" t="s">
        <v>221</v>
      </c>
      <c r="AA298" s="2" t="s">
        <v>348</v>
      </c>
      <c r="AB298" s="2" t="s">
        <v>59</v>
      </c>
      <c r="AC298" s="2" t="s">
        <v>1206</v>
      </c>
      <c r="AD298" s="2" t="s">
        <v>1207</v>
      </c>
      <c r="AE298" s="29" t="str">
        <f>VLOOKUP(F298,[1]List!$I$4:$J$18,2,FALSE)</f>
        <v>保守</v>
      </c>
      <c r="AF298" s="29" t="str">
        <f>VLOOKUP(F298,[1]List!$I$4:$K$18,3,FALSE)</f>
        <v>ISD</v>
      </c>
      <c r="AG298" s="30" t="str">
        <f t="shared" si="8"/>
        <v>保守ISD42309</v>
      </c>
      <c r="AI298" s="29" t="str">
        <f t="shared" si="9"/>
        <v>00291</v>
      </c>
      <c r="AJ298" s="29"/>
    </row>
    <row r="299" spans="2:36" ht="60" hidden="1">
      <c r="B299" s="21" t="s">
        <v>1208</v>
      </c>
      <c r="C299" s="21" t="s">
        <v>108</v>
      </c>
      <c r="D299" s="23" t="s">
        <v>1209</v>
      </c>
      <c r="E299" s="23" t="s">
        <v>56</v>
      </c>
      <c r="F299" s="47" t="s">
        <v>144</v>
      </c>
      <c r="G299" s="23" t="s">
        <v>1210</v>
      </c>
      <c r="H299" s="23" t="s">
        <v>1017</v>
      </c>
      <c r="I299" s="23" t="s">
        <v>59</v>
      </c>
      <c r="J299" s="23" t="s">
        <v>60</v>
      </c>
      <c r="K299" s="21" t="s">
        <v>61</v>
      </c>
      <c r="L299" s="25">
        <v>42326</v>
      </c>
      <c r="M299" s="23" t="s">
        <v>855</v>
      </c>
      <c r="N299" s="25">
        <v>42321</v>
      </c>
      <c r="O299" s="23" t="s">
        <v>194</v>
      </c>
      <c r="P299" s="26">
        <v>42326.447916666664</v>
      </c>
      <c r="Q299" s="26">
        <v>42326.570138888892</v>
      </c>
      <c r="R299" s="58">
        <v>42326.743750000001</v>
      </c>
      <c r="S299" s="23" t="s">
        <v>110</v>
      </c>
      <c r="T299" s="58">
        <v>42333.404861111114</v>
      </c>
      <c r="U299" s="26">
        <v>42333.48333333333</v>
      </c>
      <c r="V299" s="23"/>
      <c r="W299" s="27">
        <v>42309</v>
      </c>
      <c r="X299" s="27">
        <v>42309</v>
      </c>
      <c r="Z299" s="2" t="s">
        <v>221</v>
      </c>
      <c r="AA299" s="2" t="s">
        <v>189</v>
      </c>
      <c r="AB299" s="2" t="s">
        <v>59</v>
      </c>
      <c r="AC299" s="2" t="s">
        <v>1211</v>
      </c>
      <c r="AD299" s="2" t="s">
        <v>1212</v>
      </c>
      <c r="AE299" s="29" t="str">
        <f>VLOOKUP(F299,[1]List!$I$4:$J$18,2,FALSE)</f>
        <v>運用</v>
      </c>
      <c r="AF299" s="29" t="str">
        <f>VLOOKUP(F299,[1]List!$I$4:$K$18,3,FALSE)</f>
        <v>TSIS</v>
      </c>
      <c r="AG299" s="30" t="str">
        <f t="shared" si="8"/>
        <v>運用TSIS42309</v>
      </c>
      <c r="AH299" s="29"/>
      <c r="AI299" s="29" t="str">
        <f t="shared" si="9"/>
        <v>00292</v>
      </c>
      <c r="AJ299" s="29"/>
    </row>
    <row r="300" spans="2:36" ht="48" hidden="1">
      <c r="B300" s="21" t="s">
        <v>1213</v>
      </c>
      <c r="C300" s="21" t="s">
        <v>85</v>
      </c>
      <c r="D300" s="23" t="s">
        <v>405</v>
      </c>
      <c r="E300" s="23" t="s">
        <v>56</v>
      </c>
      <c r="F300" s="47" t="s">
        <v>345</v>
      </c>
      <c r="G300" s="23" t="s">
        <v>665</v>
      </c>
      <c r="H300" s="47" t="s">
        <v>666</v>
      </c>
      <c r="I300" s="23" t="s">
        <v>59</v>
      </c>
      <c r="J300" s="23" t="s">
        <v>78</v>
      </c>
      <c r="K300" s="21" t="s">
        <v>61</v>
      </c>
      <c r="L300" s="25">
        <v>42326</v>
      </c>
      <c r="M300" s="23" t="s">
        <v>89</v>
      </c>
      <c r="N300" s="25">
        <v>42326</v>
      </c>
      <c r="O300" s="23" t="s">
        <v>194</v>
      </c>
      <c r="P300" s="26">
        <v>42326.474999999999</v>
      </c>
      <c r="Q300" s="26">
        <v>42326.484027777777</v>
      </c>
      <c r="R300" s="26">
        <v>42327.542361111111</v>
      </c>
      <c r="S300" s="23" t="s">
        <v>90</v>
      </c>
      <c r="T300" s="26">
        <v>42327.679861111108</v>
      </c>
      <c r="U300" s="26">
        <v>42327.679861111108</v>
      </c>
      <c r="V300" s="23"/>
      <c r="W300" s="27">
        <v>42309</v>
      </c>
      <c r="X300" s="27">
        <v>42309</v>
      </c>
      <c r="Z300" s="2" t="s">
        <v>221</v>
      </c>
      <c r="AA300" s="2" t="s">
        <v>348</v>
      </c>
      <c r="AB300" s="2" t="s">
        <v>59</v>
      </c>
      <c r="AC300" s="2" t="s">
        <v>1214</v>
      </c>
      <c r="AD300" s="2" t="s">
        <v>1215</v>
      </c>
      <c r="AE300" s="29" t="str">
        <f>VLOOKUP(F300,[1]List!$I$4:$J$18,2,FALSE)</f>
        <v>運用</v>
      </c>
      <c r="AF300" s="29" t="str">
        <f>VLOOKUP(F300,[1]List!$I$4:$K$18,3,FALSE)</f>
        <v>ISD</v>
      </c>
      <c r="AG300" s="30" t="str">
        <f t="shared" si="8"/>
        <v>運用ISD42309</v>
      </c>
      <c r="AI300" s="29" t="str">
        <f t="shared" si="9"/>
        <v>00293</v>
      </c>
      <c r="AJ300" s="29"/>
    </row>
    <row r="301" spans="2:36" hidden="1">
      <c r="B301" s="21" t="s">
        <v>1216</v>
      </c>
      <c r="C301" s="21" t="s">
        <v>108</v>
      </c>
      <c r="D301" s="23" t="s">
        <v>1217</v>
      </c>
      <c r="E301" s="23" t="s">
        <v>56</v>
      </c>
      <c r="F301" s="47" t="s">
        <v>140</v>
      </c>
      <c r="G301" s="23" t="s">
        <v>58</v>
      </c>
      <c r="H301" s="24" t="s">
        <v>58</v>
      </c>
      <c r="I301" s="23" t="s">
        <v>59</v>
      </c>
      <c r="J301" s="23" t="s">
        <v>69</v>
      </c>
      <c r="K301" s="21" t="s">
        <v>61</v>
      </c>
      <c r="L301" s="25">
        <v>42327</v>
      </c>
      <c r="M301" s="23" t="s">
        <v>194</v>
      </c>
      <c r="N301" s="25">
        <v>42369</v>
      </c>
      <c r="O301" s="23" t="s">
        <v>194</v>
      </c>
      <c r="P301" s="26">
        <v>42327.65</v>
      </c>
      <c r="Q301" s="26">
        <v>42327.65</v>
      </c>
      <c r="R301" s="26">
        <v>42327.65</v>
      </c>
      <c r="S301" s="23" t="s">
        <v>110</v>
      </c>
      <c r="T301" s="26">
        <v>42333.560416666667</v>
      </c>
      <c r="U301" s="26">
        <v>42333.584722222222</v>
      </c>
      <c r="V301" s="23"/>
      <c r="W301" s="27">
        <v>42309</v>
      </c>
      <c r="X301" s="27">
        <v>42309</v>
      </c>
      <c r="Z301" s="2" t="s">
        <v>59</v>
      </c>
      <c r="AA301" s="2" t="s">
        <v>59</v>
      </c>
      <c r="AB301" s="2" t="s">
        <v>59</v>
      </c>
      <c r="AC301" s="2" t="s">
        <v>439</v>
      </c>
      <c r="AD301" s="2" t="s">
        <v>59</v>
      </c>
      <c r="AE301" s="29" t="str">
        <f>VLOOKUP(F301,[1]List!$I$4:$J$18,2,FALSE)</f>
        <v>運用</v>
      </c>
      <c r="AF301" s="29" t="str">
        <f>VLOOKUP(F301,[1]List!$I$4:$K$18,3,FALSE)</f>
        <v>TSIS</v>
      </c>
      <c r="AG301" s="30" t="str">
        <f t="shared" si="8"/>
        <v>運用TSIS42309</v>
      </c>
      <c r="AH301" s="29"/>
      <c r="AI301" s="29" t="str">
        <f t="shared" si="9"/>
        <v>00294</v>
      </c>
      <c r="AJ301" s="29"/>
    </row>
    <row r="302" spans="2:36" ht="48" hidden="1">
      <c r="B302" s="21" t="s">
        <v>1218</v>
      </c>
      <c r="C302" s="21" t="s">
        <v>73</v>
      </c>
      <c r="D302" s="23" t="s">
        <v>1219</v>
      </c>
      <c r="E302" s="23" t="s">
        <v>56</v>
      </c>
      <c r="F302" s="47" t="s">
        <v>144</v>
      </c>
      <c r="G302" s="23" t="s">
        <v>309</v>
      </c>
      <c r="H302" s="23" t="s">
        <v>310</v>
      </c>
      <c r="I302" s="23" t="s">
        <v>59</v>
      </c>
      <c r="J302" s="23" t="s">
        <v>60</v>
      </c>
      <c r="K302" s="21" t="s">
        <v>61</v>
      </c>
      <c r="L302" s="25">
        <v>42328</v>
      </c>
      <c r="M302" s="23" t="s">
        <v>70</v>
      </c>
      <c r="N302" s="25">
        <v>42331</v>
      </c>
      <c r="O302" s="23" t="s">
        <v>194</v>
      </c>
      <c r="P302" s="26">
        <v>42328.48333333333</v>
      </c>
      <c r="Q302" s="26">
        <v>42328.486805555556</v>
      </c>
      <c r="R302" s="26">
        <v>42328.566666666666</v>
      </c>
      <c r="S302" s="23" t="s">
        <v>83</v>
      </c>
      <c r="T302" s="26">
        <v>42334.560416666667</v>
      </c>
      <c r="U302" s="26">
        <v>42334.615972222222</v>
      </c>
      <c r="V302" s="23"/>
      <c r="W302" s="27">
        <v>42309</v>
      </c>
      <c r="X302" s="27">
        <v>42309</v>
      </c>
      <c r="Z302" s="2" t="s">
        <v>221</v>
      </c>
      <c r="AA302" s="2" t="s">
        <v>189</v>
      </c>
      <c r="AB302" s="2" t="s">
        <v>59</v>
      </c>
      <c r="AC302" s="2" t="s">
        <v>1220</v>
      </c>
      <c r="AD302" s="2" t="s">
        <v>1221</v>
      </c>
      <c r="AE302" s="29" t="str">
        <f>VLOOKUP(F302,[1]List!$I$4:$J$18,2,FALSE)</f>
        <v>運用</v>
      </c>
      <c r="AF302" s="29" t="str">
        <f>VLOOKUP(F302,[1]List!$I$4:$K$18,3,FALSE)</f>
        <v>TSIS</v>
      </c>
      <c r="AG302" s="30" t="str">
        <f t="shared" si="8"/>
        <v>運用TSIS42309</v>
      </c>
      <c r="AH302" s="29"/>
      <c r="AI302" s="29" t="str">
        <f t="shared" si="9"/>
        <v>00295</v>
      </c>
      <c r="AJ302" s="29"/>
    </row>
    <row r="303" spans="2:36" ht="36" hidden="1">
      <c r="B303" s="21" t="s">
        <v>1222</v>
      </c>
      <c r="C303" s="21" t="s">
        <v>73</v>
      </c>
      <c r="D303" s="23" t="s">
        <v>1223</v>
      </c>
      <c r="E303" s="23" t="s">
        <v>56</v>
      </c>
      <c r="F303" s="47" t="s">
        <v>345</v>
      </c>
      <c r="G303" s="23" t="s">
        <v>1224</v>
      </c>
      <c r="H303" s="23"/>
      <c r="I303" s="23" t="s">
        <v>59</v>
      </c>
      <c r="J303" s="23" t="s">
        <v>60</v>
      </c>
      <c r="K303" s="21" t="s">
        <v>61</v>
      </c>
      <c r="L303" s="25">
        <v>42332</v>
      </c>
      <c r="M303" s="23" t="s">
        <v>70</v>
      </c>
      <c r="N303" s="25">
        <v>42312</v>
      </c>
      <c r="O303" s="23" t="s">
        <v>194</v>
      </c>
      <c r="P303" s="26">
        <v>42332.788888888892</v>
      </c>
      <c r="Q303" s="26">
        <v>42332.797222222223</v>
      </c>
      <c r="R303" s="26">
        <v>42333.377083333333</v>
      </c>
      <c r="S303" s="23" t="s">
        <v>83</v>
      </c>
      <c r="T303" s="26">
        <v>42333.377083333333</v>
      </c>
      <c r="U303" s="26">
        <v>42333.498611111114</v>
      </c>
      <c r="V303" s="23"/>
      <c r="W303" s="27">
        <v>42309</v>
      </c>
      <c r="X303" s="27">
        <v>42309</v>
      </c>
      <c r="Z303" s="2" t="s">
        <v>221</v>
      </c>
      <c r="AA303" s="2" t="s">
        <v>348</v>
      </c>
      <c r="AB303" s="2" t="s">
        <v>59</v>
      </c>
      <c r="AC303" s="2" t="s">
        <v>1225</v>
      </c>
      <c r="AD303" s="2" t="s">
        <v>1226</v>
      </c>
      <c r="AE303" s="29" t="str">
        <f>VLOOKUP(F303,[1]List!$I$4:$J$18,2,FALSE)</f>
        <v>運用</v>
      </c>
      <c r="AF303" s="29" t="str">
        <f>VLOOKUP(F303,[1]List!$I$4:$K$18,3,FALSE)</f>
        <v>ISD</v>
      </c>
      <c r="AG303" s="30" t="str">
        <f t="shared" si="8"/>
        <v>運用ISD42309</v>
      </c>
      <c r="AI303" s="29" t="str">
        <f t="shared" si="9"/>
        <v>00298</v>
      </c>
      <c r="AJ303" s="29"/>
    </row>
    <row r="304" spans="2:36" hidden="1">
      <c r="B304" s="21" t="s">
        <v>1227</v>
      </c>
      <c r="C304" s="21" t="s">
        <v>154</v>
      </c>
      <c r="D304" s="23" t="s">
        <v>1228</v>
      </c>
      <c r="E304" s="23" t="s">
        <v>56</v>
      </c>
      <c r="F304" s="47" t="s">
        <v>140</v>
      </c>
      <c r="G304" s="23" t="s">
        <v>58</v>
      </c>
      <c r="H304" s="24" t="s">
        <v>58</v>
      </c>
      <c r="I304" s="23" t="s">
        <v>59</v>
      </c>
      <c r="J304" s="23" t="s">
        <v>60</v>
      </c>
      <c r="K304" s="21" t="s">
        <v>61</v>
      </c>
      <c r="L304" s="25">
        <v>42333</v>
      </c>
      <c r="M304" s="23" t="s">
        <v>855</v>
      </c>
      <c r="N304" s="25">
        <v>42331</v>
      </c>
      <c r="O304" s="23" t="s">
        <v>194</v>
      </c>
      <c r="P304" s="26">
        <v>42333.500694444447</v>
      </c>
      <c r="Q304" s="26">
        <v>42333.615277777775</v>
      </c>
      <c r="R304" s="45">
        <v>42333.583333333336</v>
      </c>
      <c r="S304" s="23" t="s">
        <v>90</v>
      </c>
      <c r="T304" s="45">
        <v>42334.602777777778</v>
      </c>
      <c r="U304" s="26">
        <v>42335.664583333331</v>
      </c>
      <c r="V304" s="23"/>
      <c r="W304" s="27">
        <v>42309</v>
      </c>
      <c r="X304" s="27">
        <v>42309</v>
      </c>
      <c r="Z304" s="2" t="s">
        <v>59</v>
      </c>
      <c r="AA304" s="2" t="s">
        <v>59</v>
      </c>
      <c r="AB304" s="2" t="s">
        <v>59</v>
      </c>
      <c r="AC304" s="2" t="s">
        <v>439</v>
      </c>
      <c r="AD304" s="2" t="s">
        <v>59</v>
      </c>
      <c r="AE304" s="29" t="str">
        <f>VLOOKUP(F304,[1]List!$I$4:$J$18,2,FALSE)</f>
        <v>運用</v>
      </c>
      <c r="AF304" s="29" t="str">
        <f>VLOOKUP(F304,[1]List!$I$4:$K$18,3,FALSE)</f>
        <v>TSIS</v>
      </c>
      <c r="AG304" s="30" t="str">
        <f t="shared" si="8"/>
        <v>運用TSIS42309</v>
      </c>
      <c r="AH304" s="29"/>
      <c r="AI304" s="29" t="str">
        <f t="shared" si="9"/>
        <v>00299</v>
      </c>
      <c r="AJ304" s="29"/>
    </row>
    <row r="305" spans="2:36" hidden="1">
      <c r="B305" s="21" t="s">
        <v>1229</v>
      </c>
      <c r="C305" s="21" t="s">
        <v>73</v>
      </c>
      <c r="D305" s="23" t="s">
        <v>1230</v>
      </c>
      <c r="E305" s="23" t="s">
        <v>56</v>
      </c>
      <c r="F305" s="47" t="s">
        <v>1090</v>
      </c>
      <c r="G305" s="23" t="s">
        <v>58</v>
      </c>
      <c r="H305" s="24" t="s">
        <v>58</v>
      </c>
      <c r="I305" s="23" t="s">
        <v>58</v>
      </c>
      <c r="J305" s="23" t="s">
        <v>69</v>
      </c>
      <c r="K305" s="21" t="s">
        <v>61</v>
      </c>
      <c r="L305" s="25">
        <v>42335</v>
      </c>
      <c r="M305" s="23" t="s">
        <v>62</v>
      </c>
      <c r="N305" s="25">
        <v>42338</v>
      </c>
      <c r="O305" s="23" t="s">
        <v>194</v>
      </c>
      <c r="P305" s="26">
        <v>42335.690972222219</v>
      </c>
      <c r="Q305" s="26">
        <v>42338.666666666664</v>
      </c>
      <c r="R305" s="26">
        <v>42338.663194444445</v>
      </c>
      <c r="S305" s="23" t="s">
        <v>83</v>
      </c>
      <c r="T305" s="26">
        <v>42338.663194444445</v>
      </c>
      <c r="U305" s="26">
        <v>42338.688194444447</v>
      </c>
      <c r="V305" s="23"/>
      <c r="W305" s="27">
        <v>42309</v>
      </c>
      <c r="X305" s="27">
        <v>42309</v>
      </c>
      <c r="Z305" s="2" t="s">
        <v>59</v>
      </c>
      <c r="AA305" s="2" t="s">
        <v>59</v>
      </c>
      <c r="AB305" s="2" t="s">
        <v>59</v>
      </c>
      <c r="AC305" s="2" t="s">
        <v>439</v>
      </c>
      <c r="AD305" s="2" t="s">
        <v>59</v>
      </c>
      <c r="AE305" s="29" t="str">
        <f>VLOOKUP(F305,[1]List!$I$4:$J$18,2,FALSE)</f>
        <v>運用</v>
      </c>
      <c r="AF305" s="29" t="str">
        <f>VLOOKUP(F305,[1]List!$I$4:$K$18,3,FALSE)</f>
        <v>ISD</v>
      </c>
      <c r="AG305" s="30" t="str">
        <f t="shared" si="8"/>
        <v>運用ISD42309</v>
      </c>
      <c r="AH305" s="29"/>
      <c r="AI305" s="29" t="str">
        <f t="shared" si="9"/>
        <v>00305</v>
      </c>
      <c r="AJ305" s="29"/>
    </row>
    <row r="306" spans="2:36" ht="48" hidden="1">
      <c r="B306" s="21" t="s">
        <v>1231</v>
      </c>
      <c r="C306" s="21" t="s">
        <v>85</v>
      </c>
      <c r="D306" s="23" t="s">
        <v>405</v>
      </c>
      <c r="E306" s="23" t="s">
        <v>56</v>
      </c>
      <c r="F306" s="47" t="s">
        <v>345</v>
      </c>
      <c r="G306" s="23" t="s">
        <v>665</v>
      </c>
      <c r="H306" s="47" t="s">
        <v>666</v>
      </c>
      <c r="I306" s="23" t="s">
        <v>59</v>
      </c>
      <c r="J306" s="23" t="s">
        <v>78</v>
      </c>
      <c r="K306" s="21" t="s">
        <v>61</v>
      </c>
      <c r="L306" s="25">
        <v>42334</v>
      </c>
      <c r="M306" s="23" t="s">
        <v>89</v>
      </c>
      <c r="N306" s="25">
        <v>42334</v>
      </c>
      <c r="O306" s="23" t="s">
        <v>194</v>
      </c>
      <c r="P306" s="26">
        <v>42334.805555555555</v>
      </c>
      <c r="Q306" s="26">
        <v>42334.84375</v>
      </c>
      <c r="R306" s="46">
        <v>42335.340277777781</v>
      </c>
      <c r="S306" s="23" t="s">
        <v>90</v>
      </c>
      <c r="T306" s="46">
        <v>42335.340277777781</v>
      </c>
      <c r="U306" s="26">
        <v>42335.60833333333</v>
      </c>
      <c r="V306" s="23"/>
      <c r="W306" s="27">
        <v>42309</v>
      </c>
      <c r="X306" s="27">
        <v>42309</v>
      </c>
      <c r="Z306" s="2" t="s">
        <v>221</v>
      </c>
      <c r="AA306" s="2" t="s">
        <v>348</v>
      </c>
      <c r="AB306" s="2" t="s">
        <v>59</v>
      </c>
      <c r="AC306" s="2" t="s">
        <v>1232</v>
      </c>
      <c r="AD306" s="2" t="s">
        <v>1233</v>
      </c>
      <c r="AE306" s="29" t="str">
        <f>VLOOKUP(F306,[1]List!$I$4:$J$18,2,FALSE)</f>
        <v>運用</v>
      </c>
      <c r="AF306" s="29" t="str">
        <f>VLOOKUP(F306,[1]List!$I$4:$K$18,3,FALSE)</f>
        <v>ISD</v>
      </c>
      <c r="AG306" s="30" t="str">
        <f t="shared" si="8"/>
        <v>運用ISD42309</v>
      </c>
      <c r="AI306" s="29" t="str">
        <f t="shared" si="9"/>
        <v>00306</v>
      </c>
      <c r="AJ306" s="29"/>
    </row>
    <row r="307" spans="2:36" hidden="1">
      <c r="B307" s="21" t="s">
        <v>1234</v>
      </c>
      <c r="C307" s="21" t="s">
        <v>108</v>
      </c>
      <c r="D307" s="23" t="s">
        <v>1235</v>
      </c>
      <c r="E307" s="23" t="s">
        <v>56</v>
      </c>
      <c r="F307" s="47" t="s">
        <v>1090</v>
      </c>
      <c r="G307" s="23" t="s">
        <v>58</v>
      </c>
      <c r="H307" s="24" t="s">
        <v>58</v>
      </c>
      <c r="I307" s="23" t="s">
        <v>58</v>
      </c>
      <c r="J307" s="23" t="s">
        <v>60</v>
      </c>
      <c r="K307" s="21" t="s">
        <v>61</v>
      </c>
      <c r="L307" s="25">
        <v>42335</v>
      </c>
      <c r="M307" s="23" t="s">
        <v>855</v>
      </c>
      <c r="N307" s="25">
        <v>42341</v>
      </c>
      <c r="O307" s="23" t="s">
        <v>194</v>
      </c>
      <c r="P307" s="26">
        <v>42335.75277777778</v>
      </c>
      <c r="Q307" s="26">
        <v>42338.67083333333</v>
      </c>
      <c r="R307" s="26">
        <v>42338.67083333333</v>
      </c>
      <c r="S307" s="23" t="s">
        <v>110</v>
      </c>
      <c r="T307" s="45">
        <v>42341.513888888891</v>
      </c>
      <c r="U307" s="26">
        <v>42341.54791666667</v>
      </c>
      <c r="V307" s="23"/>
      <c r="W307" s="27">
        <v>42309</v>
      </c>
      <c r="X307" s="27">
        <v>42309</v>
      </c>
      <c r="Z307" s="2" t="s">
        <v>59</v>
      </c>
      <c r="AA307" s="2" t="s">
        <v>59</v>
      </c>
      <c r="AB307" s="2" t="s">
        <v>59</v>
      </c>
      <c r="AC307" s="2" t="s">
        <v>507</v>
      </c>
      <c r="AD307" s="2" t="s">
        <v>59</v>
      </c>
      <c r="AE307" s="29" t="str">
        <f>VLOOKUP(F307,[1]List!$I$4:$J$18,2,FALSE)</f>
        <v>運用</v>
      </c>
      <c r="AF307" s="29" t="str">
        <f>VLOOKUP(F307,[1]List!$I$4:$K$18,3,FALSE)</f>
        <v>ISD</v>
      </c>
      <c r="AG307" s="30" t="str">
        <f t="shared" si="8"/>
        <v>運用ISD42309</v>
      </c>
      <c r="AH307" s="29"/>
      <c r="AI307" s="29" t="str">
        <f t="shared" si="9"/>
        <v>00308</v>
      </c>
      <c r="AJ307" s="29"/>
    </row>
    <row r="308" spans="2:36" hidden="1">
      <c r="B308" s="21" t="s">
        <v>1236</v>
      </c>
      <c r="C308" s="21" t="s">
        <v>85</v>
      </c>
      <c r="D308" s="23" t="s">
        <v>1237</v>
      </c>
      <c r="E308" s="23" t="s">
        <v>56</v>
      </c>
      <c r="F308" s="47" t="s">
        <v>87</v>
      </c>
      <c r="G308" s="23" t="s">
        <v>58</v>
      </c>
      <c r="H308" s="24" t="s">
        <v>58</v>
      </c>
      <c r="I308" s="23"/>
      <c r="J308" s="23" t="s">
        <v>60</v>
      </c>
      <c r="K308" s="21" t="s">
        <v>61</v>
      </c>
      <c r="L308" s="25">
        <v>42328</v>
      </c>
      <c r="M308" s="23" t="s">
        <v>816</v>
      </c>
      <c r="N308" s="25">
        <v>42338</v>
      </c>
      <c r="O308" s="23" t="s">
        <v>194</v>
      </c>
      <c r="P308" s="26">
        <v>42331.544444444444</v>
      </c>
      <c r="Q308" s="26">
        <v>42332.370833333334</v>
      </c>
      <c r="R308" s="26">
        <v>42333.518055555556</v>
      </c>
      <c r="S308" s="23" t="s">
        <v>90</v>
      </c>
      <c r="T308" s="26">
        <v>42352.394444444442</v>
      </c>
      <c r="U308" s="26">
        <v>42352.719444444447</v>
      </c>
      <c r="V308" s="23"/>
      <c r="W308" s="27">
        <v>42309</v>
      </c>
      <c r="X308" s="27">
        <v>42339</v>
      </c>
      <c r="Z308" s="2" t="s">
        <v>221</v>
      </c>
      <c r="AA308" s="2" t="s">
        <v>189</v>
      </c>
      <c r="AB308" s="2" t="s">
        <v>59</v>
      </c>
      <c r="AC308" s="2" t="s">
        <v>1238</v>
      </c>
      <c r="AD308" s="2" t="s">
        <v>1239</v>
      </c>
      <c r="AE308" s="29" t="str">
        <f>VLOOKUP(F308,[1]List!$I$4:$J$18,2,FALSE)</f>
        <v>保守</v>
      </c>
      <c r="AF308" s="29" t="str">
        <f>VLOOKUP(F308,[1]List!$I$4:$K$18,3,FALSE)</f>
        <v>ISD</v>
      </c>
      <c r="AG308" s="30" t="str">
        <f t="shared" si="8"/>
        <v>保守ISD42309</v>
      </c>
      <c r="AH308" s="29"/>
      <c r="AI308" s="29" t="str">
        <f t="shared" si="9"/>
        <v>00296</v>
      </c>
      <c r="AJ308" s="29"/>
    </row>
    <row r="309" spans="2:36" ht="24" hidden="1">
      <c r="B309" s="21" t="s">
        <v>1240</v>
      </c>
      <c r="C309" s="21" t="s">
        <v>142</v>
      </c>
      <c r="D309" s="23" t="s">
        <v>1241</v>
      </c>
      <c r="E309" s="23" t="s">
        <v>56</v>
      </c>
      <c r="F309" s="47" t="s">
        <v>144</v>
      </c>
      <c r="G309" s="23" t="s">
        <v>430</v>
      </c>
      <c r="H309" s="47"/>
      <c r="I309" s="23" t="s">
        <v>59</v>
      </c>
      <c r="J309" s="23" t="s">
        <v>69</v>
      </c>
      <c r="K309" s="21" t="s">
        <v>61</v>
      </c>
      <c r="L309" s="25">
        <v>42332</v>
      </c>
      <c r="M309" s="23" t="s">
        <v>134</v>
      </c>
      <c r="N309" s="25">
        <v>42334</v>
      </c>
      <c r="O309" s="23" t="s">
        <v>194</v>
      </c>
      <c r="P309" s="26">
        <v>42332.720833333333</v>
      </c>
      <c r="Q309" s="26">
        <v>42332.770138888889</v>
      </c>
      <c r="R309" s="26">
        <v>42333.46597222222</v>
      </c>
      <c r="S309" s="23" t="s">
        <v>110</v>
      </c>
      <c r="T309" s="26">
        <v>42345.563194444447</v>
      </c>
      <c r="U309" s="26">
        <v>42345.645138888889</v>
      </c>
      <c r="V309" s="23"/>
      <c r="W309" s="27">
        <v>42309</v>
      </c>
      <c r="X309" s="27">
        <v>42339</v>
      </c>
      <c r="Z309" s="2" t="s">
        <v>221</v>
      </c>
      <c r="AA309" s="2" t="s">
        <v>189</v>
      </c>
      <c r="AB309" s="2" t="s">
        <v>59</v>
      </c>
      <c r="AC309" s="2" t="s">
        <v>1242</v>
      </c>
      <c r="AD309" s="2" t="s">
        <v>1243</v>
      </c>
      <c r="AE309" s="29" t="str">
        <f>VLOOKUP(F309,[1]List!$I$4:$J$18,2,FALSE)</f>
        <v>運用</v>
      </c>
      <c r="AF309" s="29" t="str">
        <f>VLOOKUP(F309,[1]List!$I$4:$K$18,3,FALSE)</f>
        <v>TSIS</v>
      </c>
      <c r="AG309" s="30" t="str">
        <f t="shared" si="8"/>
        <v>運用TSIS42309</v>
      </c>
      <c r="AH309" s="29"/>
      <c r="AI309" s="29" t="str">
        <f t="shared" si="9"/>
        <v>00297</v>
      </c>
      <c r="AJ309" s="29"/>
    </row>
    <row r="310" spans="2:36" hidden="1">
      <c r="B310" s="21" t="s">
        <v>1244</v>
      </c>
      <c r="C310" s="21" t="s">
        <v>54</v>
      </c>
      <c r="D310" s="23" t="s">
        <v>1100</v>
      </c>
      <c r="E310" s="23" t="s">
        <v>56</v>
      </c>
      <c r="F310" s="47" t="s">
        <v>140</v>
      </c>
      <c r="G310" s="23" t="s">
        <v>58</v>
      </c>
      <c r="H310" s="24" t="s">
        <v>58</v>
      </c>
      <c r="I310" s="23" t="s">
        <v>59</v>
      </c>
      <c r="J310" s="23" t="s">
        <v>60</v>
      </c>
      <c r="K310" s="21" t="s">
        <v>61</v>
      </c>
      <c r="L310" s="25">
        <v>42333</v>
      </c>
      <c r="M310" s="23" t="s">
        <v>233</v>
      </c>
      <c r="N310" s="25">
        <v>42335</v>
      </c>
      <c r="O310" s="23" t="s">
        <v>194</v>
      </c>
      <c r="P310" s="26">
        <v>42333.511805555558</v>
      </c>
      <c r="Q310" s="26">
        <v>42333.617361111108</v>
      </c>
      <c r="R310" s="26">
        <v>42335.595833333333</v>
      </c>
      <c r="S310" s="23" t="s">
        <v>302</v>
      </c>
      <c r="T310" s="26">
        <v>42347.411805555559</v>
      </c>
      <c r="U310" s="26">
        <v>42347.495138888888</v>
      </c>
      <c r="V310" s="23"/>
      <c r="W310" s="27">
        <v>42309</v>
      </c>
      <c r="X310" s="27">
        <v>42339</v>
      </c>
      <c r="Z310" s="2" t="s">
        <v>59</v>
      </c>
      <c r="AA310" s="2" t="s">
        <v>59</v>
      </c>
      <c r="AB310" s="2" t="s">
        <v>59</v>
      </c>
      <c r="AC310" s="2" t="s">
        <v>439</v>
      </c>
      <c r="AD310" s="2" t="s">
        <v>59</v>
      </c>
      <c r="AE310" s="29" t="str">
        <f>VLOOKUP(F310,[1]List!$I$4:$J$18,2,FALSE)</f>
        <v>運用</v>
      </c>
      <c r="AF310" s="29" t="str">
        <f>VLOOKUP(F310,[1]List!$I$4:$K$18,3,FALSE)</f>
        <v>TSIS</v>
      </c>
      <c r="AG310" s="30" t="str">
        <f t="shared" si="8"/>
        <v>運用TSIS42309</v>
      </c>
      <c r="AH310" s="29"/>
      <c r="AI310" s="29" t="str">
        <f t="shared" si="9"/>
        <v>00300</v>
      </c>
      <c r="AJ310" s="29"/>
    </row>
    <row r="311" spans="2:36" hidden="1">
      <c r="B311" s="21" t="s">
        <v>1245</v>
      </c>
      <c r="C311" s="21" t="s">
        <v>54</v>
      </c>
      <c r="D311" s="23" t="s">
        <v>1246</v>
      </c>
      <c r="E311" s="23" t="s">
        <v>56</v>
      </c>
      <c r="F311" s="47" t="s">
        <v>140</v>
      </c>
      <c r="G311" s="23" t="s">
        <v>58</v>
      </c>
      <c r="H311" s="24" t="s">
        <v>58</v>
      </c>
      <c r="I311" s="23" t="s">
        <v>59</v>
      </c>
      <c r="J311" s="23" t="s">
        <v>60</v>
      </c>
      <c r="K311" s="21" t="s">
        <v>61</v>
      </c>
      <c r="L311" s="25">
        <v>42333</v>
      </c>
      <c r="M311" s="23" t="s">
        <v>233</v>
      </c>
      <c r="N311" s="25"/>
      <c r="O311" s="23" t="s">
        <v>194</v>
      </c>
      <c r="P311" s="26">
        <v>42333.540972222225</v>
      </c>
      <c r="Q311" s="26">
        <v>42333.620833333334</v>
      </c>
      <c r="R311" s="26">
        <v>42334.65</v>
      </c>
      <c r="S311" s="23" t="s">
        <v>83</v>
      </c>
      <c r="T311" s="26">
        <v>42352.625694444447</v>
      </c>
      <c r="U311" s="26">
        <v>42352.723611111112</v>
      </c>
      <c r="V311" s="23"/>
      <c r="W311" s="27">
        <v>42309</v>
      </c>
      <c r="X311" s="27">
        <v>42339</v>
      </c>
      <c r="Z311" s="2" t="s">
        <v>59</v>
      </c>
      <c r="AA311" s="2" t="s">
        <v>59</v>
      </c>
      <c r="AB311" s="2" t="s">
        <v>59</v>
      </c>
      <c r="AC311" s="2" t="s">
        <v>439</v>
      </c>
      <c r="AD311" s="2" t="s">
        <v>59</v>
      </c>
      <c r="AE311" s="29" t="str">
        <f>VLOOKUP(F311,[1]List!$I$4:$J$18,2,FALSE)</f>
        <v>運用</v>
      </c>
      <c r="AF311" s="29" t="str">
        <f>VLOOKUP(F311,[1]List!$I$4:$K$18,3,FALSE)</f>
        <v>TSIS</v>
      </c>
      <c r="AG311" s="30" t="str">
        <f t="shared" si="8"/>
        <v>運用TSIS42309</v>
      </c>
      <c r="AH311" s="29"/>
      <c r="AI311" s="29" t="str">
        <f t="shared" si="9"/>
        <v>00301</v>
      </c>
      <c r="AJ311" s="29"/>
    </row>
    <row r="312" spans="2:36" hidden="1">
      <c r="B312" s="21" t="s">
        <v>1247</v>
      </c>
      <c r="C312" s="21" t="s">
        <v>85</v>
      </c>
      <c r="D312" s="23" t="s">
        <v>1248</v>
      </c>
      <c r="E312" s="23" t="s">
        <v>56</v>
      </c>
      <c r="F312" s="47" t="s">
        <v>87</v>
      </c>
      <c r="G312" s="23" t="s">
        <v>58</v>
      </c>
      <c r="H312" s="24" t="s">
        <v>58</v>
      </c>
      <c r="I312" s="23"/>
      <c r="J312" s="23" t="s">
        <v>69</v>
      </c>
      <c r="K312" s="21" t="s">
        <v>61</v>
      </c>
      <c r="L312" s="25">
        <v>42333</v>
      </c>
      <c r="M312" s="23" t="s">
        <v>816</v>
      </c>
      <c r="N312" s="25">
        <v>42342</v>
      </c>
      <c r="O312" s="23" t="s">
        <v>194</v>
      </c>
      <c r="P312" s="26">
        <v>42333.534722222219</v>
      </c>
      <c r="Q312" s="26">
        <v>42333.622916666667</v>
      </c>
      <c r="R312" s="26">
        <v>42333.588888888888</v>
      </c>
      <c r="S312" s="23" t="s">
        <v>90</v>
      </c>
      <c r="T312" s="26">
        <v>42354.515972222223</v>
      </c>
      <c r="U312" s="26">
        <v>42354.625</v>
      </c>
      <c r="V312" s="23"/>
      <c r="W312" s="27">
        <v>42309</v>
      </c>
      <c r="X312" s="27">
        <v>42339</v>
      </c>
      <c r="Z312" s="2" t="s">
        <v>221</v>
      </c>
      <c r="AA312" s="2" t="s">
        <v>189</v>
      </c>
      <c r="AB312" s="2" t="s">
        <v>59</v>
      </c>
      <c r="AC312" s="2" t="s">
        <v>1249</v>
      </c>
      <c r="AD312" s="2" t="s">
        <v>1250</v>
      </c>
      <c r="AE312" s="29" t="str">
        <f>VLOOKUP(F312,[1]List!$I$4:$J$18,2,FALSE)</f>
        <v>保守</v>
      </c>
      <c r="AF312" s="29" t="str">
        <f>VLOOKUP(F312,[1]List!$I$4:$K$18,3,FALSE)</f>
        <v>ISD</v>
      </c>
      <c r="AG312" s="30" t="str">
        <f t="shared" si="8"/>
        <v>保守ISD42309</v>
      </c>
      <c r="AH312" s="29"/>
      <c r="AI312" s="29" t="str">
        <f t="shared" si="9"/>
        <v>00302</v>
      </c>
      <c r="AJ312" s="29"/>
    </row>
    <row r="313" spans="2:36" hidden="1">
      <c r="B313" s="21" t="s">
        <v>1251</v>
      </c>
      <c r="C313" s="21" t="s">
        <v>108</v>
      </c>
      <c r="D313" s="23" t="s">
        <v>1252</v>
      </c>
      <c r="E313" s="23" t="s">
        <v>3</v>
      </c>
      <c r="F313" s="47" t="s">
        <v>87</v>
      </c>
      <c r="G313" s="23" t="s">
        <v>58</v>
      </c>
      <c r="H313" s="24" t="s">
        <v>58</v>
      </c>
      <c r="I313" s="23"/>
      <c r="J313" s="23" t="s">
        <v>60</v>
      </c>
      <c r="K313" s="21" t="s">
        <v>61</v>
      </c>
      <c r="L313" s="25">
        <v>42334</v>
      </c>
      <c r="M313" s="23" t="s">
        <v>194</v>
      </c>
      <c r="N313" s="25">
        <v>42342</v>
      </c>
      <c r="O313" s="23" t="s">
        <v>194</v>
      </c>
      <c r="P313" s="26">
        <v>42334.811805555553</v>
      </c>
      <c r="Q313" s="26">
        <v>42334.811805555553</v>
      </c>
      <c r="R313" s="26">
        <v>42334.811805555553</v>
      </c>
      <c r="S313" s="23" t="s">
        <v>110</v>
      </c>
      <c r="T313" s="26">
        <v>42338.76458333333</v>
      </c>
      <c r="U313" s="26">
        <v>42349.547222222223</v>
      </c>
      <c r="V313" s="23"/>
      <c r="W313" s="27">
        <v>42309</v>
      </c>
      <c r="X313" s="27">
        <v>42339</v>
      </c>
      <c r="Z313" s="2" t="s">
        <v>221</v>
      </c>
      <c r="AA313" s="2" t="s">
        <v>189</v>
      </c>
      <c r="AB313" s="2" t="s">
        <v>59</v>
      </c>
      <c r="AC313" s="2" t="s">
        <v>1253</v>
      </c>
      <c r="AD313" s="2" t="s">
        <v>1254</v>
      </c>
      <c r="AE313" s="29" t="str">
        <f>VLOOKUP(F313,[1]List!$I$4:$J$18,2,FALSE)</f>
        <v>保守</v>
      </c>
      <c r="AF313" s="29" t="str">
        <f>VLOOKUP(F313,[1]List!$I$4:$K$18,3,FALSE)</f>
        <v>ISD</v>
      </c>
      <c r="AG313" s="30" t="str">
        <f t="shared" si="8"/>
        <v>保守ISD42309</v>
      </c>
      <c r="AH313" s="29"/>
      <c r="AI313" s="29" t="str">
        <f t="shared" si="9"/>
        <v>00303</v>
      </c>
      <c r="AJ313" s="29"/>
    </row>
    <row r="314" spans="2:36" hidden="1">
      <c r="B314" s="21" t="s">
        <v>1255</v>
      </c>
      <c r="C314" s="21" t="s">
        <v>108</v>
      </c>
      <c r="D314" s="23" t="s">
        <v>1256</v>
      </c>
      <c r="E314" s="23" t="s">
        <v>3</v>
      </c>
      <c r="F314" s="47" t="s">
        <v>87</v>
      </c>
      <c r="G314" s="23" t="s">
        <v>58</v>
      </c>
      <c r="H314" s="24" t="s">
        <v>58</v>
      </c>
      <c r="I314" s="23"/>
      <c r="J314" s="23" t="s">
        <v>60</v>
      </c>
      <c r="K314" s="21" t="s">
        <v>61</v>
      </c>
      <c r="L314" s="25">
        <v>42334</v>
      </c>
      <c r="M314" s="23" t="s">
        <v>194</v>
      </c>
      <c r="N314" s="25">
        <v>42342</v>
      </c>
      <c r="O314" s="23" t="s">
        <v>194</v>
      </c>
      <c r="P314" s="26">
        <v>42334.8125</v>
      </c>
      <c r="Q314" s="26">
        <v>42334.8125</v>
      </c>
      <c r="R314" s="26">
        <v>42334.8125</v>
      </c>
      <c r="S314" s="23" t="s">
        <v>110</v>
      </c>
      <c r="T314" s="26">
        <v>42340.410416666666</v>
      </c>
      <c r="U314" s="26">
        <v>42349.767361111109</v>
      </c>
      <c r="V314" s="23"/>
      <c r="W314" s="27">
        <v>42309</v>
      </c>
      <c r="X314" s="27">
        <v>42339</v>
      </c>
      <c r="Z314" s="2" t="s">
        <v>221</v>
      </c>
      <c r="AA314" s="2" t="s">
        <v>189</v>
      </c>
      <c r="AB314" s="2" t="s">
        <v>59</v>
      </c>
      <c r="AC314" s="2" t="s">
        <v>1257</v>
      </c>
      <c r="AD314" s="2" t="s">
        <v>1258</v>
      </c>
      <c r="AE314" s="29" t="str">
        <f>VLOOKUP(F314,[1]List!$I$4:$J$18,2,FALSE)</f>
        <v>保守</v>
      </c>
      <c r="AF314" s="29" t="str">
        <f>VLOOKUP(F314,[1]List!$I$4:$K$18,3,FALSE)</f>
        <v>ISD</v>
      </c>
      <c r="AG314" s="30" t="str">
        <f t="shared" si="8"/>
        <v>保守ISD42309</v>
      </c>
      <c r="AH314" s="29"/>
      <c r="AI314" s="29" t="str">
        <f t="shared" si="9"/>
        <v>00304</v>
      </c>
      <c r="AJ314" s="29"/>
    </row>
    <row r="315" spans="2:36" hidden="1">
      <c r="B315" s="21" t="s">
        <v>1259</v>
      </c>
      <c r="C315" s="21" t="s">
        <v>85</v>
      </c>
      <c r="D315" s="23" t="s">
        <v>1260</v>
      </c>
      <c r="E315" s="23" t="s">
        <v>56</v>
      </c>
      <c r="F315" s="47" t="s">
        <v>140</v>
      </c>
      <c r="G315" s="23" t="s">
        <v>58</v>
      </c>
      <c r="H315" s="24" t="s">
        <v>58</v>
      </c>
      <c r="I315" s="23" t="s">
        <v>59</v>
      </c>
      <c r="J315" s="23" t="s">
        <v>60</v>
      </c>
      <c r="K315" s="21" t="s">
        <v>61</v>
      </c>
      <c r="L315" s="25">
        <v>42338</v>
      </c>
      <c r="M315" s="23" t="s">
        <v>194</v>
      </c>
      <c r="N315" s="25"/>
      <c r="O315" s="23" t="s">
        <v>194</v>
      </c>
      <c r="P315" s="26">
        <v>42338.76666666667</v>
      </c>
      <c r="Q315" s="26">
        <v>42338.76666666667</v>
      </c>
      <c r="R315" s="26">
        <v>42338.76666666667</v>
      </c>
      <c r="S315" s="23" t="s">
        <v>90</v>
      </c>
      <c r="T315" s="46">
        <v>42345.557638888888</v>
      </c>
      <c r="U315" s="26">
        <v>42345.645138888889</v>
      </c>
      <c r="V315" s="23"/>
      <c r="W315" s="27">
        <v>42309</v>
      </c>
      <c r="X315" s="27">
        <v>42339</v>
      </c>
      <c r="Z315" s="2" t="s">
        <v>59</v>
      </c>
      <c r="AA315" s="2" t="s">
        <v>59</v>
      </c>
      <c r="AB315" s="2" t="s">
        <v>59</v>
      </c>
      <c r="AC315" s="2" t="s">
        <v>439</v>
      </c>
      <c r="AD315" s="2" t="s">
        <v>59</v>
      </c>
      <c r="AE315" s="29" t="str">
        <f>VLOOKUP(F315,[1]List!$I$4:$J$18,2,FALSE)</f>
        <v>運用</v>
      </c>
      <c r="AF315" s="29" t="str">
        <f>VLOOKUP(F315,[1]List!$I$4:$K$18,3,FALSE)</f>
        <v>TSIS</v>
      </c>
      <c r="AG315" s="30" t="str">
        <f t="shared" si="8"/>
        <v>運用TSIS42309</v>
      </c>
      <c r="AH315" s="29"/>
      <c r="AI315" s="29" t="str">
        <f t="shared" si="9"/>
        <v>00309</v>
      </c>
      <c r="AJ315" s="29"/>
    </row>
    <row r="316" spans="2:36" hidden="1">
      <c r="B316" s="21" t="s">
        <v>1261</v>
      </c>
      <c r="C316" s="21" t="s">
        <v>73</v>
      </c>
      <c r="D316" s="23" t="s">
        <v>1262</v>
      </c>
      <c r="E316" s="23" t="s">
        <v>56</v>
      </c>
      <c r="F316" s="47" t="s">
        <v>117</v>
      </c>
      <c r="G316" s="23" t="s">
        <v>58</v>
      </c>
      <c r="H316" s="24" t="s">
        <v>58</v>
      </c>
      <c r="I316" s="23" t="s">
        <v>68</v>
      </c>
      <c r="J316" s="23" t="s">
        <v>69</v>
      </c>
      <c r="K316" s="21" t="s">
        <v>61</v>
      </c>
      <c r="L316" s="25">
        <v>42335</v>
      </c>
      <c r="M316" s="23" t="s">
        <v>194</v>
      </c>
      <c r="N316" s="25"/>
      <c r="O316" s="23" t="s">
        <v>194</v>
      </c>
      <c r="P316" s="26">
        <v>42335.729166666664</v>
      </c>
      <c r="Q316" s="26">
        <v>42335.729166666664</v>
      </c>
      <c r="R316" s="26">
        <v>42335.729166666664</v>
      </c>
      <c r="S316" s="23" t="s">
        <v>83</v>
      </c>
      <c r="T316" s="26">
        <v>42394.676388888889</v>
      </c>
      <c r="U316" s="26">
        <v>42394.783333333333</v>
      </c>
      <c r="V316" s="23"/>
      <c r="W316" s="27">
        <v>42309</v>
      </c>
      <c r="X316" s="27">
        <v>42370</v>
      </c>
      <c r="Z316" s="2" t="s">
        <v>221</v>
      </c>
      <c r="AA316" s="2" t="s">
        <v>189</v>
      </c>
      <c r="AB316" s="2" t="s">
        <v>59</v>
      </c>
      <c r="AC316" s="2" t="s">
        <v>1263</v>
      </c>
      <c r="AD316" s="2" t="s">
        <v>1264</v>
      </c>
      <c r="AE316" s="29" t="str">
        <f>VLOOKUP(F316,[1]List!$I$4:$J$18,2,FALSE)</f>
        <v>保守</v>
      </c>
      <c r="AF316" s="29" t="str">
        <f>VLOOKUP(F316,[1]List!$I$4:$K$18,3,FALSE)</f>
        <v>TSIS</v>
      </c>
      <c r="AG316" s="30" t="str">
        <f t="shared" si="8"/>
        <v>保守TSIS42309</v>
      </c>
      <c r="AH316" s="29"/>
      <c r="AI316" s="29" t="str">
        <f t="shared" si="9"/>
        <v>00307</v>
      </c>
      <c r="AJ316" s="29"/>
    </row>
    <row r="317" spans="2:36" hidden="1">
      <c r="B317" s="21" t="s">
        <v>1265</v>
      </c>
      <c r="C317" s="21" t="s">
        <v>108</v>
      </c>
      <c r="D317" s="23" t="s">
        <v>1266</v>
      </c>
      <c r="E317" s="23" t="s">
        <v>56</v>
      </c>
      <c r="F317" s="47" t="s">
        <v>345</v>
      </c>
      <c r="G317" s="23" t="s">
        <v>1267</v>
      </c>
      <c r="H317" s="47"/>
      <c r="I317" s="23" t="s">
        <v>59</v>
      </c>
      <c r="J317" s="23" t="s">
        <v>78</v>
      </c>
      <c r="K317" s="21" t="s">
        <v>61</v>
      </c>
      <c r="L317" s="25">
        <v>42339</v>
      </c>
      <c r="M317" s="23" t="s">
        <v>1011</v>
      </c>
      <c r="N317" s="25"/>
      <c r="O317" s="23" t="s">
        <v>194</v>
      </c>
      <c r="P317" s="26">
        <v>42340.506944444445</v>
      </c>
      <c r="Q317" s="26">
        <v>42341.78402777778</v>
      </c>
      <c r="R317" s="26">
        <v>42341.802777777775</v>
      </c>
      <c r="S317" s="23" t="s">
        <v>110</v>
      </c>
      <c r="T317" s="26">
        <v>42341.802777777775</v>
      </c>
      <c r="U317" s="26">
        <v>42342.324305555558</v>
      </c>
      <c r="V317" s="23"/>
      <c r="W317" s="27">
        <v>42339</v>
      </c>
      <c r="X317" s="27">
        <v>42339</v>
      </c>
      <c r="Z317" s="2" t="s">
        <v>221</v>
      </c>
      <c r="AA317" s="2" t="s">
        <v>348</v>
      </c>
      <c r="AB317" s="2" t="s">
        <v>59</v>
      </c>
      <c r="AC317" s="2" t="s">
        <v>1268</v>
      </c>
      <c r="AD317" s="2" t="s">
        <v>1269</v>
      </c>
      <c r="AE317" s="29" t="str">
        <f>VLOOKUP(F317,[1]List!$I$4:$J$18,2,FALSE)</f>
        <v>運用</v>
      </c>
      <c r="AF317" s="29" t="str">
        <f>VLOOKUP(F317,[1]List!$I$4:$K$18,3,FALSE)</f>
        <v>ISD</v>
      </c>
      <c r="AG317" s="30" t="str">
        <f t="shared" si="8"/>
        <v>運用ISD42339</v>
      </c>
      <c r="AI317" s="29" t="str">
        <f t="shared" si="9"/>
        <v>00310</v>
      </c>
      <c r="AJ317" s="29"/>
    </row>
    <row r="318" spans="2:36" hidden="1">
      <c r="B318" s="21" t="s">
        <v>1270</v>
      </c>
      <c r="C318" s="21" t="s">
        <v>108</v>
      </c>
      <c r="D318" s="23" t="s">
        <v>1271</v>
      </c>
      <c r="E318" s="23" t="s">
        <v>3</v>
      </c>
      <c r="F318" s="47" t="s">
        <v>144</v>
      </c>
      <c r="G318" s="23"/>
      <c r="H318" s="47"/>
      <c r="I318" s="23" t="s">
        <v>59</v>
      </c>
      <c r="J318" s="23" t="s">
        <v>69</v>
      </c>
      <c r="K318" s="21" t="s">
        <v>61</v>
      </c>
      <c r="L318" s="25">
        <v>42341</v>
      </c>
      <c r="M318" s="23" t="s">
        <v>194</v>
      </c>
      <c r="N318" s="25"/>
      <c r="O318" s="23" t="s">
        <v>194</v>
      </c>
      <c r="P318" s="26">
        <v>42341.798611111109</v>
      </c>
      <c r="Q318" s="26">
        <v>42341.798611111109</v>
      </c>
      <c r="R318" s="26">
        <v>42341.798611111109</v>
      </c>
      <c r="S318" s="23" t="s">
        <v>110</v>
      </c>
      <c r="T318" s="26">
        <v>42345.482638888891</v>
      </c>
      <c r="U318" s="26">
        <v>42345.5</v>
      </c>
      <c r="V318" s="23"/>
      <c r="W318" s="27">
        <v>42339</v>
      </c>
      <c r="X318" s="27">
        <v>42339</v>
      </c>
      <c r="Z318" s="2" t="s">
        <v>221</v>
      </c>
      <c r="AA318" s="2" t="s">
        <v>348</v>
      </c>
      <c r="AB318" s="2" t="s">
        <v>59</v>
      </c>
      <c r="AC318" s="2" t="s">
        <v>1272</v>
      </c>
      <c r="AD318" s="2" t="s">
        <v>1273</v>
      </c>
      <c r="AE318" s="29" t="str">
        <f>VLOOKUP(F318,[1]List!$I$4:$J$18,2,FALSE)</f>
        <v>運用</v>
      </c>
      <c r="AF318" s="29" t="str">
        <f>VLOOKUP(F318,[1]List!$I$4:$K$18,3,FALSE)</f>
        <v>TSIS</v>
      </c>
      <c r="AG318" s="30" t="str">
        <f t="shared" si="8"/>
        <v>運用TSIS42339</v>
      </c>
      <c r="AI318" s="29" t="str">
        <f t="shared" si="9"/>
        <v>00311</v>
      </c>
      <c r="AJ318" s="29"/>
    </row>
    <row r="319" spans="2:36" hidden="1">
      <c r="B319" s="21" t="s">
        <v>1274</v>
      </c>
      <c r="C319" s="21" t="s">
        <v>142</v>
      </c>
      <c r="D319" s="23" t="s">
        <v>1275</v>
      </c>
      <c r="E319" s="23" t="s">
        <v>3</v>
      </c>
      <c r="F319" s="47" t="s">
        <v>87</v>
      </c>
      <c r="G319" s="23" t="s">
        <v>58</v>
      </c>
      <c r="H319" s="24" t="s">
        <v>58</v>
      </c>
      <c r="I319" s="23"/>
      <c r="J319" s="23" t="s">
        <v>69</v>
      </c>
      <c r="K319" s="21" t="s">
        <v>61</v>
      </c>
      <c r="L319" s="25">
        <v>42341</v>
      </c>
      <c r="M319" s="23" t="s">
        <v>194</v>
      </c>
      <c r="N319" s="25"/>
      <c r="O319" s="23" t="s">
        <v>194</v>
      </c>
      <c r="P319" s="26">
        <v>42341.800694444442</v>
      </c>
      <c r="Q319" s="26">
        <v>42341.800694444442</v>
      </c>
      <c r="R319" s="26">
        <v>42341.800694444442</v>
      </c>
      <c r="S319" s="23" t="s">
        <v>110</v>
      </c>
      <c r="T319" s="26">
        <v>42365.423611111109</v>
      </c>
      <c r="U319" s="26">
        <v>42366.363194444442</v>
      </c>
      <c r="V319" s="23"/>
      <c r="W319" s="27">
        <v>42339</v>
      </c>
      <c r="X319" s="27">
        <v>42339</v>
      </c>
      <c r="Z319" s="2" t="s">
        <v>221</v>
      </c>
      <c r="AA319" s="2" t="s">
        <v>348</v>
      </c>
      <c r="AB319" s="2" t="s">
        <v>59</v>
      </c>
      <c r="AC319" s="2" t="s">
        <v>1276</v>
      </c>
      <c r="AD319" s="2" t="s">
        <v>1277</v>
      </c>
      <c r="AE319" s="29" t="str">
        <f>VLOOKUP(F319,[1]List!$I$4:$J$18,2,FALSE)</f>
        <v>保守</v>
      </c>
      <c r="AF319" s="29" t="str">
        <f>VLOOKUP(F319,[1]List!$I$4:$K$18,3,FALSE)</f>
        <v>ISD</v>
      </c>
      <c r="AG319" s="30" t="str">
        <f t="shared" si="8"/>
        <v>保守ISD42339</v>
      </c>
      <c r="AI319" s="29" t="str">
        <f t="shared" si="9"/>
        <v>00312</v>
      </c>
      <c r="AJ319" s="29"/>
    </row>
    <row r="320" spans="2:36" hidden="1">
      <c r="B320" s="21" t="s">
        <v>1278</v>
      </c>
      <c r="C320" s="21" t="s">
        <v>73</v>
      </c>
      <c r="D320" s="23" t="s">
        <v>1279</v>
      </c>
      <c r="E320" s="23" t="s">
        <v>56</v>
      </c>
      <c r="F320" s="47" t="s">
        <v>345</v>
      </c>
      <c r="G320" s="23" t="s">
        <v>1280</v>
      </c>
      <c r="H320" s="47"/>
      <c r="I320" s="23" t="s">
        <v>59</v>
      </c>
      <c r="J320" s="23" t="s">
        <v>60</v>
      </c>
      <c r="K320" s="21" t="s">
        <v>61</v>
      </c>
      <c r="L320" s="25">
        <v>42342</v>
      </c>
      <c r="M320" s="23" t="s">
        <v>1011</v>
      </c>
      <c r="N320" s="25"/>
      <c r="O320" s="23" t="s">
        <v>194</v>
      </c>
      <c r="P320" s="26">
        <v>42342.407638888886</v>
      </c>
      <c r="Q320" s="26">
        <v>42342.740972222222</v>
      </c>
      <c r="R320" s="26">
        <v>42345.57916666667</v>
      </c>
      <c r="S320" s="23" t="s">
        <v>83</v>
      </c>
      <c r="T320" s="26">
        <v>42345.57916666667</v>
      </c>
      <c r="U320" s="26">
        <v>42345.60833333333</v>
      </c>
      <c r="V320" s="23"/>
      <c r="W320" s="27">
        <v>42339</v>
      </c>
      <c r="X320" s="27">
        <v>42339</v>
      </c>
      <c r="Z320" s="2" t="s">
        <v>221</v>
      </c>
      <c r="AA320" s="2" t="s">
        <v>348</v>
      </c>
      <c r="AB320" s="2" t="s">
        <v>59</v>
      </c>
      <c r="AC320" s="2" t="s">
        <v>1281</v>
      </c>
      <c r="AD320" s="2" t="s">
        <v>1282</v>
      </c>
      <c r="AE320" s="29" t="str">
        <f>VLOOKUP(F320,[1]List!$I$4:$J$18,2,FALSE)</f>
        <v>運用</v>
      </c>
      <c r="AF320" s="29" t="str">
        <f>VLOOKUP(F320,[1]List!$I$4:$K$18,3,FALSE)</f>
        <v>ISD</v>
      </c>
      <c r="AG320" s="30" t="str">
        <f t="shared" si="8"/>
        <v>運用ISD42339</v>
      </c>
      <c r="AI320" s="29" t="str">
        <f t="shared" si="9"/>
        <v>00313</v>
      </c>
      <c r="AJ320" s="29"/>
    </row>
    <row r="321" spans="2:36" ht="24" hidden="1">
      <c r="B321" s="21" t="s">
        <v>1283</v>
      </c>
      <c r="C321" s="21" t="s">
        <v>73</v>
      </c>
      <c r="D321" s="23" t="s">
        <v>1284</v>
      </c>
      <c r="E321" s="23" t="s">
        <v>56</v>
      </c>
      <c r="F321" s="47" t="s">
        <v>345</v>
      </c>
      <c r="G321" s="23" t="s">
        <v>1285</v>
      </c>
      <c r="H321" s="23"/>
      <c r="I321" s="23" t="s">
        <v>59</v>
      </c>
      <c r="J321" s="23" t="s">
        <v>60</v>
      </c>
      <c r="K321" s="21" t="s">
        <v>61</v>
      </c>
      <c r="L321" s="25">
        <v>42342</v>
      </c>
      <c r="M321" s="23" t="s">
        <v>70</v>
      </c>
      <c r="N321" s="25">
        <v>42327</v>
      </c>
      <c r="O321" s="23" t="s">
        <v>194</v>
      </c>
      <c r="P321" s="26">
        <v>42342.620833333334</v>
      </c>
      <c r="Q321" s="26">
        <v>42342.743055555555</v>
      </c>
      <c r="R321" s="26">
        <v>42345.579861111109</v>
      </c>
      <c r="S321" s="23" t="s">
        <v>83</v>
      </c>
      <c r="T321" s="26">
        <v>42345.579861111109</v>
      </c>
      <c r="U321" s="26">
        <v>42345.632638888892</v>
      </c>
      <c r="V321" s="23"/>
      <c r="W321" s="27">
        <v>42339</v>
      </c>
      <c r="X321" s="27">
        <v>42339</v>
      </c>
      <c r="Z321" s="2" t="s">
        <v>221</v>
      </c>
      <c r="AA321" s="2" t="s">
        <v>348</v>
      </c>
      <c r="AB321" s="2" t="s">
        <v>59</v>
      </c>
      <c r="AC321" s="2" t="s">
        <v>1286</v>
      </c>
      <c r="AD321" s="2" t="s">
        <v>1287</v>
      </c>
      <c r="AE321" s="29" t="str">
        <f>VLOOKUP(F321,[1]List!$I$4:$J$18,2,FALSE)</f>
        <v>運用</v>
      </c>
      <c r="AF321" s="29" t="str">
        <f>VLOOKUP(F321,[1]List!$I$4:$K$18,3,FALSE)</f>
        <v>ISD</v>
      </c>
      <c r="AG321" s="30" t="str">
        <f t="shared" si="8"/>
        <v>運用ISD42339</v>
      </c>
      <c r="AI321" s="29" t="str">
        <f t="shared" si="9"/>
        <v>00314</v>
      </c>
      <c r="AJ321" s="29"/>
    </row>
    <row r="322" spans="2:36" ht="24" hidden="1">
      <c r="B322" s="21" t="s">
        <v>1288</v>
      </c>
      <c r="C322" s="21" t="s">
        <v>73</v>
      </c>
      <c r="D322" s="23" t="s">
        <v>1289</v>
      </c>
      <c r="E322" s="23" t="s">
        <v>56</v>
      </c>
      <c r="F322" s="47" t="s">
        <v>345</v>
      </c>
      <c r="G322" s="23" t="s">
        <v>253</v>
      </c>
      <c r="H322" s="47"/>
      <c r="I322" s="23" t="s">
        <v>59</v>
      </c>
      <c r="J322" s="23" t="s">
        <v>69</v>
      </c>
      <c r="K322" s="21" t="s">
        <v>61</v>
      </c>
      <c r="L322" s="25">
        <v>42343</v>
      </c>
      <c r="M322" s="23" t="s">
        <v>134</v>
      </c>
      <c r="N322" s="25">
        <v>42331</v>
      </c>
      <c r="O322" s="23" t="s">
        <v>194</v>
      </c>
      <c r="P322" s="26">
        <v>42343.493055555555</v>
      </c>
      <c r="Q322" s="26">
        <v>42345.388194444444</v>
      </c>
      <c r="R322" s="26">
        <v>42345.580555555556</v>
      </c>
      <c r="S322" s="23" t="s">
        <v>83</v>
      </c>
      <c r="T322" s="26">
        <v>42345.580555555556</v>
      </c>
      <c r="U322" s="26">
        <v>42345.599999999999</v>
      </c>
      <c r="V322" s="23"/>
      <c r="W322" s="27">
        <v>42339</v>
      </c>
      <c r="X322" s="27">
        <v>42339</v>
      </c>
      <c r="Z322" s="2" t="s">
        <v>221</v>
      </c>
      <c r="AA322" s="2" t="s">
        <v>348</v>
      </c>
      <c r="AB322" s="2" t="s">
        <v>59</v>
      </c>
      <c r="AC322" s="2" t="s">
        <v>1290</v>
      </c>
      <c r="AD322" s="2" t="s">
        <v>1291</v>
      </c>
      <c r="AE322" s="29" t="str">
        <f>VLOOKUP(F322,[1]List!$I$4:$J$18,2,FALSE)</f>
        <v>運用</v>
      </c>
      <c r="AF322" s="29" t="str">
        <f>VLOOKUP(F322,[1]List!$I$4:$K$18,3,FALSE)</f>
        <v>ISD</v>
      </c>
      <c r="AG322" s="30" t="str">
        <f t="shared" si="8"/>
        <v>運用ISD42339</v>
      </c>
      <c r="AI322" s="29" t="str">
        <f t="shared" si="9"/>
        <v>00315</v>
      </c>
      <c r="AJ322" s="29"/>
    </row>
    <row r="323" spans="2:36" ht="24" hidden="1">
      <c r="B323" s="21" t="s">
        <v>1292</v>
      </c>
      <c r="C323" s="21" t="s">
        <v>108</v>
      </c>
      <c r="D323" s="23" t="s">
        <v>1293</v>
      </c>
      <c r="E323" s="23" t="s">
        <v>56</v>
      </c>
      <c r="F323" s="47" t="s">
        <v>345</v>
      </c>
      <c r="G323" s="23" t="s">
        <v>1154</v>
      </c>
      <c r="H323" s="23" t="s">
        <v>1294</v>
      </c>
      <c r="I323" s="23" t="s">
        <v>59</v>
      </c>
      <c r="J323" s="23" t="s">
        <v>60</v>
      </c>
      <c r="K323" s="21" t="s">
        <v>61</v>
      </c>
      <c r="L323" s="25">
        <v>42345</v>
      </c>
      <c r="M323" s="23" t="s">
        <v>1011</v>
      </c>
      <c r="N323" s="25"/>
      <c r="O323" s="23" t="s">
        <v>194</v>
      </c>
      <c r="P323" s="26">
        <v>42345.658333333333</v>
      </c>
      <c r="Q323" s="26">
        <v>42345.706250000003</v>
      </c>
      <c r="R323" s="26">
        <v>42345.697222222225</v>
      </c>
      <c r="S323" s="23" t="s">
        <v>110</v>
      </c>
      <c r="T323" s="26">
        <v>42345.697222222225</v>
      </c>
      <c r="U323" s="26">
        <v>42346.449305555558</v>
      </c>
      <c r="V323" s="23"/>
      <c r="W323" s="27">
        <v>42339</v>
      </c>
      <c r="X323" s="27">
        <v>42339</v>
      </c>
      <c r="Z323" s="2" t="s">
        <v>221</v>
      </c>
      <c r="AA323" s="2" t="s">
        <v>348</v>
      </c>
      <c r="AB323" s="2" t="s">
        <v>59</v>
      </c>
      <c r="AC323" s="2" t="s">
        <v>1295</v>
      </c>
      <c r="AD323" s="2" t="s">
        <v>1296</v>
      </c>
      <c r="AE323" s="29" t="str">
        <f>VLOOKUP(F323,[1]List!$I$4:$J$18,2,FALSE)</f>
        <v>運用</v>
      </c>
      <c r="AF323" s="29" t="str">
        <f>VLOOKUP(F323,[1]List!$I$4:$K$18,3,FALSE)</f>
        <v>ISD</v>
      </c>
      <c r="AG323" s="30" t="str">
        <f t="shared" si="8"/>
        <v>運用ISD42339</v>
      </c>
      <c r="AI323" s="29" t="str">
        <f t="shared" si="9"/>
        <v>00316</v>
      </c>
      <c r="AJ323" s="29"/>
    </row>
    <row r="324" spans="2:36" hidden="1">
      <c r="B324" s="21" t="s">
        <v>1297</v>
      </c>
      <c r="C324" s="21" t="s">
        <v>108</v>
      </c>
      <c r="D324" s="23" t="s">
        <v>1298</v>
      </c>
      <c r="E324" s="23" t="s">
        <v>56</v>
      </c>
      <c r="F324" s="47" t="s">
        <v>117</v>
      </c>
      <c r="G324" s="23" t="s">
        <v>58</v>
      </c>
      <c r="H324" s="23" t="s">
        <v>58</v>
      </c>
      <c r="I324" s="23"/>
      <c r="J324" s="23" t="s">
        <v>60</v>
      </c>
      <c r="K324" s="21" t="s">
        <v>61</v>
      </c>
      <c r="L324" s="25">
        <v>42346</v>
      </c>
      <c r="M324" s="23" t="s">
        <v>855</v>
      </c>
      <c r="N324" s="25">
        <v>42352</v>
      </c>
      <c r="O324" s="23" t="s">
        <v>194</v>
      </c>
      <c r="P324" s="26">
        <v>42346.45</v>
      </c>
      <c r="Q324" s="26">
        <v>42346.46597222222</v>
      </c>
      <c r="R324" s="26">
        <v>42346.46597222222</v>
      </c>
      <c r="S324" s="23" t="s">
        <v>110</v>
      </c>
      <c r="T324" s="26">
        <v>42346.46597222222</v>
      </c>
      <c r="U324" s="26">
        <v>42349.515277777777</v>
      </c>
      <c r="V324" s="23"/>
      <c r="W324" s="27">
        <v>42339</v>
      </c>
      <c r="X324" s="27">
        <v>42339</v>
      </c>
      <c r="Z324" s="2" t="s">
        <v>59</v>
      </c>
      <c r="AA324" s="2" t="s">
        <v>59</v>
      </c>
      <c r="AB324" s="2" t="s">
        <v>59</v>
      </c>
      <c r="AC324" s="2" t="s">
        <v>507</v>
      </c>
      <c r="AD324" s="2" t="s">
        <v>59</v>
      </c>
      <c r="AE324" s="29" t="str">
        <f>VLOOKUP(F324,[1]List!$I$4:$J$18,2,FALSE)</f>
        <v>保守</v>
      </c>
      <c r="AF324" s="29" t="str">
        <f>VLOOKUP(F324,[1]List!$I$4:$K$18,3,FALSE)</f>
        <v>TSIS</v>
      </c>
      <c r="AG324" s="30" t="str">
        <f t="shared" si="8"/>
        <v>保守TSIS42339</v>
      </c>
      <c r="AH324" s="29"/>
      <c r="AI324" s="29" t="str">
        <f t="shared" si="9"/>
        <v>00317</v>
      </c>
      <c r="AJ324" s="29"/>
    </row>
    <row r="325" spans="2:36" hidden="1">
      <c r="B325" s="21" t="s">
        <v>1299</v>
      </c>
      <c r="C325" s="21" t="s">
        <v>108</v>
      </c>
      <c r="D325" s="23" t="s">
        <v>1300</v>
      </c>
      <c r="E325" s="23" t="s">
        <v>3</v>
      </c>
      <c r="F325" s="47" t="s">
        <v>117</v>
      </c>
      <c r="G325" s="23" t="s">
        <v>58</v>
      </c>
      <c r="H325" s="23" t="s">
        <v>58</v>
      </c>
      <c r="I325" s="23"/>
      <c r="J325" s="23" t="s">
        <v>60</v>
      </c>
      <c r="K325" s="21" t="s">
        <v>61</v>
      </c>
      <c r="L325" s="25">
        <v>42346</v>
      </c>
      <c r="M325" s="23" t="s">
        <v>194</v>
      </c>
      <c r="N325" s="25"/>
      <c r="O325" s="23" t="s">
        <v>194</v>
      </c>
      <c r="P325" s="26">
        <v>42346.434027777781</v>
      </c>
      <c r="Q325" s="26">
        <v>42346.604861111111</v>
      </c>
      <c r="R325" s="26">
        <v>42346.631944444445</v>
      </c>
      <c r="S325" s="23" t="s">
        <v>110</v>
      </c>
      <c r="T325" s="26">
        <v>42347.526388888888</v>
      </c>
      <c r="U325" s="26">
        <v>42352.488194444442</v>
      </c>
      <c r="V325" s="23"/>
      <c r="W325" s="27">
        <v>42339</v>
      </c>
      <c r="X325" s="27">
        <v>42339</v>
      </c>
      <c r="Z325" s="2" t="s">
        <v>221</v>
      </c>
      <c r="AA325" s="2" t="s">
        <v>189</v>
      </c>
      <c r="AB325" s="2" t="s">
        <v>59</v>
      </c>
      <c r="AC325" s="2" t="s">
        <v>1301</v>
      </c>
      <c r="AD325" s="2" t="s">
        <v>1302</v>
      </c>
      <c r="AE325" s="29" t="str">
        <f>VLOOKUP(F325,[1]List!$I$4:$J$18,2,FALSE)</f>
        <v>保守</v>
      </c>
      <c r="AF325" s="29" t="str">
        <f>VLOOKUP(F325,[1]List!$I$4:$K$18,3,FALSE)</f>
        <v>TSIS</v>
      </c>
      <c r="AG325" s="30" t="str">
        <f t="shared" si="8"/>
        <v>保守TSIS42339</v>
      </c>
      <c r="AH325" s="29"/>
      <c r="AI325" s="29" t="str">
        <f t="shared" si="9"/>
        <v>00318</v>
      </c>
      <c r="AJ325" s="29"/>
    </row>
    <row r="326" spans="2:36" hidden="1">
      <c r="B326" s="21" t="s">
        <v>1303</v>
      </c>
      <c r="C326" s="21" t="s">
        <v>108</v>
      </c>
      <c r="D326" s="23" t="s">
        <v>1304</v>
      </c>
      <c r="E326" s="23" t="s">
        <v>3</v>
      </c>
      <c r="F326" s="47" t="s">
        <v>128</v>
      </c>
      <c r="G326" s="23"/>
      <c r="H326" s="23"/>
      <c r="I326" s="23" t="s">
        <v>59</v>
      </c>
      <c r="J326" s="23" t="s">
        <v>60</v>
      </c>
      <c r="K326" s="21" t="s">
        <v>61</v>
      </c>
      <c r="L326" s="25">
        <v>42346</v>
      </c>
      <c r="M326" s="23" t="s">
        <v>194</v>
      </c>
      <c r="N326" s="25"/>
      <c r="O326" s="23" t="s">
        <v>194</v>
      </c>
      <c r="P326" s="26">
        <v>42346.660416666666</v>
      </c>
      <c r="Q326" s="26">
        <v>42346.660416666666</v>
      </c>
      <c r="R326" s="26">
        <v>42346.660416666666</v>
      </c>
      <c r="S326" s="23" t="s">
        <v>110</v>
      </c>
      <c r="T326" s="26">
        <v>42360.638194444444</v>
      </c>
      <c r="U326" s="26">
        <v>42360.640972222223</v>
      </c>
      <c r="V326" s="23"/>
      <c r="W326" s="27">
        <v>42339</v>
      </c>
      <c r="X326" s="27">
        <v>42339</v>
      </c>
      <c r="Z326" s="2" t="s">
        <v>221</v>
      </c>
      <c r="AA326" s="2" t="s">
        <v>348</v>
      </c>
      <c r="AB326" s="2" t="s">
        <v>59</v>
      </c>
      <c r="AC326" s="2" t="s">
        <v>1305</v>
      </c>
      <c r="AD326" s="2" t="s">
        <v>1306</v>
      </c>
      <c r="AE326" s="29" t="str">
        <f>VLOOKUP(F326,[1]List!$I$4:$J$18,2,FALSE)</f>
        <v>運用</v>
      </c>
      <c r="AF326" s="29" t="str">
        <f>VLOOKUP(F326,[1]List!$I$4:$K$18,3,FALSE)</f>
        <v>TSIS</v>
      </c>
      <c r="AG326" s="30" t="str">
        <f t="shared" si="8"/>
        <v>運用TSIS42339</v>
      </c>
      <c r="AI326" s="29" t="str">
        <f t="shared" si="9"/>
        <v>00319</v>
      </c>
      <c r="AJ326" s="29"/>
    </row>
    <row r="327" spans="2:36" hidden="1">
      <c r="B327" s="21" t="s">
        <v>1307</v>
      </c>
      <c r="C327" s="21" t="s">
        <v>108</v>
      </c>
      <c r="D327" s="23" t="s">
        <v>1308</v>
      </c>
      <c r="E327" s="23" t="s">
        <v>3</v>
      </c>
      <c r="F327" s="47" t="s">
        <v>87</v>
      </c>
      <c r="G327" s="23" t="s">
        <v>58</v>
      </c>
      <c r="H327" s="23" t="s">
        <v>58</v>
      </c>
      <c r="I327" s="23"/>
      <c r="J327" s="23" t="s">
        <v>60</v>
      </c>
      <c r="K327" s="21" t="s">
        <v>61</v>
      </c>
      <c r="L327" s="25">
        <v>42347</v>
      </c>
      <c r="M327" s="23" t="s">
        <v>194</v>
      </c>
      <c r="N327" s="25"/>
      <c r="O327" s="23" t="s">
        <v>194</v>
      </c>
      <c r="P327" s="26">
        <v>42347.656944444447</v>
      </c>
      <c r="Q327" s="26">
        <v>42348.666666666664</v>
      </c>
      <c r="R327" s="26">
        <v>42348.684027777781</v>
      </c>
      <c r="S327" s="23" t="s">
        <v>110</v>
      </c>
      <c r="T327" s="26">
        <v>42348.684027777781</v>
      </c>
      <c r="U327" s="26">
        <v>42366.456250000003</v>
      </c>
      <c r="V327" s="23"/>
      <c r="W327" s="27">
        <v>42339</v>
      </c>
      <c r="X327" s="27">
        <v>42339</v>
      </c>
      <c r="Z327" s="2" t="s">
        <v>221</v>
      </c>
      <c r="AA327" s="2" t="s">
        <v>189</v>
      </c>
      <c r="AB327" s="2" t="s">
        <v>59</v>
      </c>
      <c r="AC327" s="2" t="s">
        <v>1309</v>
      </c>
      <c r="AD327" s="2" t="s">
        <v>1310</v>
      </c>
      <c r="AE327" s="29" t="str">
        <f>VLOOKUP(F327,[1]List!$I$4:$J$18,2,FALSE)</f>
        <v>保守</v>
      </c>
      <c r="AF327" s="29" t="str">
        <f>VLOOKUP(F327,[1]List!$I$4:$K$18,3,FALSE)</f>
        <v>ISD</v>
      </c>
      <c r="AG327" s="30" t="str">
        <f t="shared" si="8"/>
        <v>保守ISD42339</v>
      </c>
      <c r="AH327" s="29"/>
      <c r="AI327" s="29" t="str">
        <f t="shared" si="9"/>
        <v>00320</v>
      </c>
      <c r="AJ327" s="29"/>
    </row>
    <row r="328" spans="2:36" hidden="1">
      <c r="B328" s="21" t="s">
        <v>1311</v>
      </c>
      <c r="C328" s="21" t="s">
        <v>108</v>
      </c>
      <c r="D328" s="23" t="s">
        <v>1312</v>
      </c>
      <c r="E328" s="23" t="s">
        <v>3</v>
      </c>
      <c r="F328" s="47" t="s">
        <v>87</v>
      </c>
      <c r="G328" s="23" t="s">
        <v>58</v>
      </c>
      <c r="H328" s="23" t="s">
        <v>58</v>
      </c>
      <c r="I328" s="23"/>
      <c r="J328" s="23" t="s">
        <v>69</v>
      </c>
      <c r="K328" s="21" t="s">
        <v>61</v>
      </c>
      <c r="L328" s="25">
        <v>42352</v>
      </c>
      <c r="M328" s="23" t="s">
        <v>194</v>
      </c>
      <c r="N328" s="25"/>
      <c r="O328" s="23" t="s">
        <v>194</v>
      </c>
      <c r="P328" s="26">
        <v>42352.5</v>
      </c>
      <c r="Q328" s="26">
        <v>42352.5</v>
      </c>
      <c r="R328" s="26">
        <v>42352.5</v>
      </c>
      <c r="S328" s="23" t="s">
        <v>110</v>
      </c>
      <c r="T328" s="26">
        <v>42352.521527777775</v>
      </c>
      <c r="U328" s="26">
        <v>42352.595138888886</v>
      </c>
      <c r="V328" s="23"/>
      <c r="W328" s="27">
        <v>42339</v>
      </c>
      <c r="X328" s="27">
        <v>42339</v>
      </c>
      <c r="Z328" s="2" t="s">
        <v>221</v>
      </c>
      <c r="AA328" s="2" t="s">
        <v>348</v>
      </c>
      <c r="AB328" s="2" t="s">
        <v>59</v>
      </c>
      <c r="AC328" s="2" t="s">
        <v>1313</v>
      </c>
      <c r="AD328" s="2" t="s">
        <v>1314</v>
      </c>
      <c r="AE328" s="29" t="str">
        <f>VLOOKUP(F328,[1]List!$I$4:$J$18,2,FALSE)</f>
        <v>保守</v>
      </c>
      <c r="AF328" s="29" t="str">
        <f>VLOOKUP(F328,[1]List!$I$4:$K$18,3,FALSE)</f>
        <v>ISD</v>
      </c>
      <c r="AG328" s="30" t="str">
        <f t="shared" ref="AG328:AG391" si="10">CONCATENATE(AE328,AF328,W328)</f>
        <v>保守ISD42339</v>
      </c>
      <c r="AI328" s="29" t="str">
        <f t="shared" ref="AI328:AI391" si="11">MID(B328, 7,5)</f>
        <v>00322</v>
      </c>
      <c r="AJ328" s="29"/>
    </row>
    <row r="329" spans="2:36" hidden="1">
      <c r="B329" s="21" t="s">
        <v>1315</v>
      </c>
      <c r="C329" s="21" t="s">
        <v>108</v>
      </c>
      <c r="D329" s="59" t="s">
        <v>1316</v>
      </c>
      <c r="E329" s="23" t="s">
        <v>56</v>
      </c>
      <c r="F329" s="47" t="s">
        <v>144</v>
      </c>
      <c r="G329" s="23"/>
      <c r="H329" s="23"/>
      <c r="I329" s="23" t="s">
        <v>59</v>
      </c>
      <c r="J329" s="23" t="s">
        <v>69</v>
      </c>
      <c r="K329" s="21" t="s">
        <v>61</v>
      </c>
      <c r="L329" s="25">
        <v>42353</v>
      </c>
      <c r="M329" s="23" t="s">
        <v>194</v>
      </c>
      <c r="N329" s="25"/>
      <c r="O329" s="23" t="s">
        <v>194</v>
      </c>
      <c r="P329" s="60">
        <v>42353.431250000001</v>
      </c>
      <c r="Q329" s="60">
        <v>42353.431250000001</v>
      </c>
      <c r="R329" s="60">
        <v>42353.431250000001</v>
      </c>
      <c r="S329" s="23" t="s">
        <v>110</v>
      </c>
      <c r="T329" s="26">
        <v>42356.759722222225</v>
      </c>
      <c r="U329" s="26">
        <v>42359.384722222225</v>
      </c>
      <c r="V329" s="23"/>
      <c r="W329" s="27">
        <v>42339</v>
      </c>
      <c r="X329" s="27">
        <v>42339</v>
      </c>
      <c r="Z329" s="2" t="s">
        <v>221</v>
      </c>
      <c r="AA329" s="2" t="s">
        <v>348</v>
      </c>
      <c r="AB329" s="2" t="s">
        <v>59</v>
      </c>
      <c r="AC329" s="2" t="s">
        <v>1317</v>
      </c>
      <c r="AD329" s="2" t="s">
        <v>1318</v>
      </c>
      <c r="AE329" s="29" t="str">
        <f>VLOOKUP(F329,[1]List!$I$4:$J$18,2,FALSE)</f>
        <v>運用</v>
      </c>
      <c r="AF329" s="29" t="str">
        <f>VLOOKUP(F329,[1]List!$I$4:$K$18,3,FALSE)</f>
        <v>TSIS</v>
      </c>
      <c r="AG329" s="30" t="str">
        <f t="shared" si="10"/>
        <v>運用TSIS42339</v>
      </c>
      <c r="AI329" s="29" t="str">
        <f t="shared" si="11"/>
        <v>00323</v>
      </c>
      <c r="AJ329" s="29"/>
    </row>
    <row r="330" spans="2:36" ht="36" hidden="1">
      <c r="B330" s="21" t="s">
        <v>1319</v>
      </c>
      <c r="C330" s="21" t="s">
        <v>54</v>
      </c>
      <c r="D330" s="61" t="s">
        <v>1320</v>
      </c>
      <c r="E330" s="23" t="s">
        <v>3</v>
      </c>
      <c r="F330" s="47" t="s">
        <v>345</v>
      </c>
      <c r="G330" s="23" t="s">
        <v>1321</v>
      </c>
      <c r="H330" s="23"/>
      <c r="I330" s="23" t="s">
        <v>59</v>
      </c>
      <c r="J330" s="23" t="s">
        <v>60</v>
      </c>
      <c r="K330" s="21" t="s">
        <v>61</v>
      </c>
      <c r="L330" s="25">
        <v>42353</v>
      </c>
      <c r="M330" s="23" t="s">
        <v>233</v>
      </c>
      <c r="N330" s="25"/>
      <c r="O330" s="23" t="s">
        <v>194</v>
      </c>
      <c r="P330" s="26">
        <v>42353.698611111111</v>
      </c>
      <c r="Q330" s="26">
        <v>42353.711805555555</v>
      </c>
      <c r="R330" s="26">
        <v>42353.725694444445</v>
      </c>
      <c r="S330" s="23" t="s">
        <v>110</v>
      </c>
      <c r="T330" s="26">
        <v>42353.725694444445</v>
      </c>
      <c r="U330" s="26">
        <v>42354.38958333333</v>
      </c>
      <c r="V330" s="23"/>
      <c r="W330" s="27">
        <v>42339</v>
      </c>
      <c r="X330" s="27">
        <v>42339</v>
      </c>
      <c r="Z330" s="2" t="s">
        <v>221</v>
      </c>
      <c r="AA330" s="2" t="s">
        <v>348</v>
      </c>
      <c r="AB330" s="2" t="s">
        <v>59</v>
      </c>
      <c r="AC330" s="2" t="s">
        <v>1322</v>
      </c>
      <c r="AD330" s="2" t="s">
        <v>1323</v>
      </c>
      <c r="AE330" s="29" t="str">
        <f>VLOOKUP(F330,[1]List!$I$4:$J$18,2,FALSE)</f>
        <v>運用</v>
      </c>
      <c r="AF330" s="29" t="str">
        <f>VLOOKUP(F330,[1]List!$I$4:$K$18,3,FALSE)</f>
        <v>ISD</v>
      </c>
      <c r="AG330" s="30" t="str">
        <f t="shared" si="10"/>
        <v>運用ISD42339</v>
      </c>
      <c r="AI330" s="29" t="str">
        <f t="shared" si="11"/>
        <v>00324</v>
      </c>
      <c r="AJ330" s="29"/>
    </row>
    <row r="331" spans="2:36" hidden="1">
      <c r="B331" s="21" t="s">
        <v>1324</v>
      </c>
      <c r="C331" s="21" t="s">
        <v>85</v>
      </c>
      <c r="D331" s="23" t="s">
        <v>1325</v>
      </c>
      <c r="E331" s="23" t="s">
        <v>56</v>
      </c>
      <c r="F331" s="47" t="s">
        <v>345</v>
      </c>
      <c r="G331" s="23" t="s">
        <v>1326</v>
      </c>
      <c r="H331" s="23"/>
      <c r="I331" s="23" t="s">
        <v>59</v>
      </c>
      <c r="J331" s="23" t="s">
        <v>78</v>
      </c>
      <c r="K331" s="21" t="s">
        <v>61</v>
      </c>
      <c r="L331" s="25">
        <v>42353</v>
      </c>
      <c r="M331" s="23" t="s">
        <v>89</v>
      </c>
      <c r="N331" s="25">
        <v>42352</v>
      </c>
      <c r="O331" s="23" t="s">
        <v>194</v>
      </c>
      <c r="P331" s="26">
        <v>42353.865972222222</v>
      </c>
      <c r="Q331" s="26">
        <v>42354.368750000001</v>
      </c>
      <c r="R331" s="26">
        <v>42354.38958333333</v>
      </c>
      <c r="S331" s="23" t="s">
        <v>90</v>
      </c>
      <c r="T331" s="26">
        <v>42354.38958333333</v>
      </c>
      <c r="U331" s="26">
        <v>42354.724999999999</v>
      </c>
      <c r="V331" s="23"/>
      <c r="W331" s="27">
        <v>42339</v>
      </c>
      <c r="X331" s="27">
        <v>42339</v>
      </c>
      <c r="Z331" s="2" t="s">
        <v>221</v>
      </c>
      <c r="AA331" s="2" t="s">
        <v>348</v>
      </c>
      <c r="AB331" s="2" t="s">
        <v>59</v>
      </c>
      <c r="AC331" s="2" t="s">
        <v>1327</v>
      </c>
      <c r="AD331" s="2" t="s">
        <v>1328</v>
      </c>
      <c r="AE331" s="29" t="str">
        <f>VLOOKUP(F331,[1]List!$I$4:$J$18,2,FALSE)</f>
        <v>運用</v>
      </c>
      <c r="AF331" s="29" t="str">
        <f>VLOOKUP(F331,[1]List!$I$4:$K$18,3,FALSE)</f>
        <v>ISD</v>
      </c>
      <c r="AG331" s="30" t="str">
        <f t="shared" si="10"/>
        <v>運用ISD42339</v>
      </c>
      <c r="AI331" s="29" t="str">
        <f t="shared" si="11"/>
        <v>00325</v>
      </c>
      <c r="AJ331" s="29"/>
    </row>
    <row r="332" spans="2:36" hidden="1">
      <c r="B332" s="21" t="s">
        <v>1329</v>
      </c>
      <c r="C332" s="21" t="s">
        <v>73</v>
      </c>
      <c r="D332" s="23" t="s">
        <v>1330</v>
      </c>
      <c r="E332" s="23" t="s">
        <v>56</v>
      </c>
      <c r="F332" s="47" t="s">
        <v>87</v>
      </c>
      <c r="G332" s="23" t="s">
        <v>58</v>
      </c>
      <c r="H332" s="23" t="s">
        <v>58</v>
      </c>
      <c r="I332" s="23"/>
      <c r="J332" s="23" t="s">
        <v>69</v>
      </c>
      <c r="K332" s="21" t="s">
        <v>61</v>
      </c>
      <c r="L332" s="25">
        <v>42355</v>
      </c>
      <c r="M332" s="23" t="s">
        <v>194</v>
      </c>
      <c r="N332" s="25"/>
      <c r="O332" s="23" t="s">
        <v>194</v>
      </c>
      <c r="P332" s="26">
        <v>42355.740972222222</v>
      </c>
      <c r="Q332" s="26">
        <v>42355.740972222222</v>
      </c>
      <c r="R332" s="26">
        <v>42355.740972222222</v>
      </c>
      <c r="S332" s="23" t="s">
        <v>83</v>
      </c>
      <c r="T332" s="26">
        <v>42355.740972222222</v>
      </c>
      <c r="U332" s="26">
        <v>42356.676388888889</v>
      </c>
      <c r="V332" s="23"/>
      <c r="W332" s="27">
        <v>42339</v>
      </c>
      <c r="X332" s="27">
        <v>42339</v>
      </c>
      <c r="Z332" s="2" t="s">
        <v>221</v>
      </c>
      <c r="AA332" s="2" t="s">
        <v>348</v>
      </c>
      <c r="AB332" s="2" t="s">
        <v>59</v>
      </c>
      <c r="AC332" s="2" t="s">
        <v>1331</v>
      </c>
      <c r="AD332" s="2" t="s">
        <v>1332</v>
      </c>
      <c r="AE332" s="29" t="str">
        <f>VLOOKUP(F332,[1]List!$I$4:$J$18,2,FALSE)</f>
        <v>保守</v>
      </c>
      <c r="AF332" s="29" t="str">
        <f>VLOOKUP(F332,[1]List!$I$4:$K$18,3,FALSE)</f>
        <v>ISD</v>
      </c>
      <c r="AG332" s="30" t="str">
        <f t="shared" si="10"/>
        <v>保守ISD42339</v>
      </c>
      <c r="AI332" s="29" t="str">
        <f t="shared" si="11"/>
        <v>00326</v>
      </c>
      <c r="AJ332" s="29"/>
    </row>
    <row r="333" spans="2:36" ht="24" hidden="1">
      <c r="B333" s="21" t="s">
        <v>1333</v>
      </c>
      <c r="C333" s="21" t="s">
        <v>73</v>
      </c>
      <c r="D333" s="23" t="s">
        <v>1334</v>
      </c>
      <c r="E333" s="23" t="s">
        <v>56</v>
      </c>
      <c r="F333" s="47" t="s">
        <v>345</v>
      </c>
      <c r="G333" s="23" t="s">
        <v>1335</v>
      </c>
      <c r="H333" s="23"/>
      <c r="I333" s="23" t="s">
        <v>58</v>
      </c>
      <c r="J333" s="23" t="s">
        <v>60</v>
      </c>
      <c r="K333" s="21" t="s">
        <v>61</v>
      </c>
      <c r="L333" s="25">
        <v>42361</v>
      </c>
      <c r="M333" s="23" t="s">
        <v>1011</v>
      </c>
      <c r="N333" s="25"/>
      <c r="O333" s="23" t="s">
        <v>194</v>
      </c>
      <c r="P333" s="26">
        <v>42361.711805555555</v>
      </c>
      <c r="Q333" s="26">
        <v>42362.366666666669</v>
      </c>
      <c r="R333" s="26">
        <v>42362.379861111112</v>
      </c>
      <c r="S333" s="23" t="s">
        <v>83</v>
      </c>
      <c r="T333" s="26">
        <v>42362.379861111112</v>
      </c>
      <c r="U333" s="26">
        <v>42366.371527777781</v>
      </c>
      <c r="V333" s="23"/>
      <c r="W333" s="27">
        <v>42339</v>
      </c>
      <c r="X333" s="27">
        <v>42339</v>
      </c>
      <c r="Z333" s="2" t="s">
        <v>221</v>
      </c>
      <c r="AA333" s="2" t="s">
        <v>348</v>
      </c>
      <c r="AB333" s="2" t="s">
        <v>59</v>
      </c>
      <c r="AC333" s="2" t="s">
        <v>1336</v>
      </c>
      <c r="AD333" s="2" t="s">
        <v>1291</v>
      </c>
      <c r="AE333" s="29" t="str">
        <f>VLOOKUP(F333,[1]List!$I$4:$J$18,2,FALSE)</f>
        <v>運用</v>
      </c>
      <c r="AF333" s="29" t="str">
        <f>VLOOKUP(F333,[1]List!$I$4:$K$18,3,FALSE)</f>
        <v>ISD</v>
      </c>
      <c r="AG333" s="30" t="str">
        <f t="shared" si="10"/>
        <v>運用ISD42339</v>
      </c>
      <c r="AI333" s="29" t="str">
        <f t="shared" si="11"/>
        <v>00330</v>
      </c>
      <c r="AJ333" s="29"/>
    </row>
    <row r="334" spans="2:36" hidden="1">
      <c r="B334" s="21" t="s">
        <v>1337</v>
      </c>
      <c r="C334" s="21" t="s">
        <v>73</v>
      </c>
      <c r="D334" s="23" t="s">
        <v>1338</v>
      </c>
      <c r="E334" s="23" t="s">
        <v>56</v>
      </c>
      <c r="F334" s="47" t="s">
        <v>87</v>
      </c>
      <c r="G334" s="23" t="s">
        <v>58</v>
      </c>
      <c r="H334" s="23" t="s">
        <v>58</v>
      </c>
      <c r="I334" s="23" t="s">
        <v>68</v>
      </c>
      <c r="J334" s="23" t="s">
        <v>519</v>
      </c>
      <c r="K334" s="21" t="s">
        <v>61</v>
      </c>
      <c r="L334" s="25">
        <v>42352</v>
      </c>
      <c r="M334" s="23" t="s">
        <v>134</v>
      </c>
      <c r="N334" s="25">
        <v>42356</v>
      </c>
      <c r="O334" s="23" t="s">
        <v>194</v>
      </c>
      <c r="P334" s="26">
        <v>42352.623611111114</v>
      </c>
      <c r="Q334" s="26">
        <v>42352.661805555559</v>
      </c>
      <c r="R334" s="26">
        <v>42356.541666666664</v>
      </c>
      <c r="S334" s="23" t="s">
        <v>83</v>
      </c>
      <c r="T334" s="26">
        <v>42374.39166666667</v>
      </c>
      <c r="U334" s="26">
        <v>42381.347222222219</v>
      </c>
      <c r="V334" s="23"/>
      <c r="W334" s="27">
        <v>42339</v>
      </c>
      <c r="X334" s="27">
        <v>42370</v>
      </c>
      <c r="Z334" s="2" t="s">
        <v>221</v>
      </c>
      <c r="AA334" s="2" t="s">
        <v>189</v>
      </c>
      <c r="AB334" s="2" t="s">
        <v>59</v>
      </c>
      <c r="AC334" s="2" t="s">
        <v>1339</v>
      </c>
      <c r="AD334" s="2" t="s">
        <v>1340</v>
      </c>
      <c r="AE334" s="29" t="str">
        <f>VLOOKUP(F334,[1]List!$I$4:$J$18,2,FALSE)</f>
        <v>保守</v>
      </c>
      <c r="AF334" s="29" t="str">
        <f>VLOOKUP(F334,[1]List!$I$4:$K$18,3,FALSE)</f>
        <v>ISD</v>
      </c>
      <c r="AG334" s="30" t="str">
        <f t="shared" si="10"/>
        <v>保守ISD42339</v>
      </c>
      <c r="AH334" s="29"/>
      <c r="AI334" s="29" t="str">
        <f t="shared" si="11"/>
        <v>00321</v>
      </c>
      <c r="AJ334" s="29"/>
    </row>
    <row r="335" spans="2:36" hidden="1">
      <c r="B335" s="21" t="s">
        <v>1341</v>
      </c>
      <c r="C335" s="21" t="s">
        <v>108</v>
      </c>
      <c r="D335" s="23" t="s">
        <v>1342</v>
      </c>
      <c r="E335" s="23" t="s">
        <v>3</v>
      </c>
      <c r="F335" s="47" t="s">
        <v>87</v>
      </c>
      <c r="G335" s="23" t="s">
        <v>58</v>
      </c>
      <c r="H335" s="23" t="s">
        <v>58</v>
      </c>
      <c r="I335" s="23" t="s">
        <v>68</v>
      </c>
      <c r="J335" s="23" t="s">
        <v>69</v>
      </c>
      <c r="K335" s="21" t="s">
        <v>61</v>
      </c>
      <c r="L335" s="25">
        <v>42355</v>
      </c>
      <c r="M335" s="23" t="s">
        <v>194</v>
      </c>
      <c r="N335" s="25">
        <v>42363</v>
      </c>
      <c r="O335" s="23" t="s">
        <v>194</v>
      </c>
      <c r="P335" s="26">
        <v>42355.810416666667</v>
      </c>
      <c r="Q335" s="26">
        <v>42355.810416666667</v>
      </c>
      <c r="R335" s="26">
        <v>42355.810416666667</v>
      </c>
      <c r="S335" s="23" t="s">
        <v>110</v>
      </c>
      <c r="T335" s="26">
        <v>42377.761805555558</v>
      </c>
      <c r="U335" s="26">
        <v>42377.839583333334</v>
      </c>
      <c r="V335" s="23"/>
      <c r="W335" s="27">
        <v>42339</v>
      </c>
      <c r="X335" s="27">
        <v>42370</v>
      </c>
      <c r="Z335" s="2" t="s">
        <v>221</v>
      </c>
      <c r="AA335" s="2" t="s">
        <v>189</v>
      </c>
      <c r="AB335" s="2" t="s">
        <v>59</v>
      </c>
      <c r="AC335" s="2" t="s">
        <v>1343</v>
      </c>
      <c r="AD335" s="2" t="s">
        <v>1344</v>
      </c>
      <c r="AE335" s="29" t="str">
        <f>VLOOKUP(F335,[1]List!$I$4:$J$18,2,FALSE)</f>
        <v>保守</v>
      </c>
      <c r="AF335" s="29" t="str">
        <f>VLOOKUP(F335,[1]List!$I$4:$K$18,3,FALSE)</f>
        <v>ISD</v>
      </c>
      <c r="AG335" s="30" t="str">
        <f t="shared" si="10"/>
        <v>保守ISD42339</v>
      </c>
      <c r="AH335" s="29"/>
      <c r="AI335" s="29" t="str">
        <f t="shared" si="11"/>
        <v>00327</v>
      </c>
      <c r="AJ335" s="29"/>
    </row>
    <row r="336" spans="2:36" ht="24" hidden="1">
      <c r="B336" s="21" t="s">
        <v>1345</v>
      </c>
      <c r="C336" s="21" t="s">
        <v>54</v>
      </c>
      <c r="D336" s="23" t="s">
        <v>1346</v>
      </c>
      <c r="E336" s="23" t="s">
        <v>56</v>
      </c>
      <c r="F336" s="47" t="s">
        <v>345</v>
      </c>
      <c r="G336" s="23" t="s">
        <v>1347</v>
      </c>
      <c r="H336" s="23"/>
      <c r="I336" s="23" t="s">
        <v>59</v>
      </c>
      <c r="J336" s="23" t="s">
        <v>60</v>
      </c>
      <c r="K336" s="21" t="s">
        <v>61</v>
      </c>
      <c r="L336" s="25">
        <v>42356</v>
      </c>
      <c r="M336" s="23" t="s">
        <v>233</v>
      </c>
      <c r="N336" s="25"/>
      <c r="O336" s="23" t="s">
        <v>194</v>
      </c>
      <c r="P336" s="26">
        <v>42356.461805555555</v>
      </c>
      <c r="Q336" s="26">
        <v>42356.60833333333</v>
      </c>
      <c r="R336" s="26">
        <v>42356.640277777777</v>
      </c>
      <c r="S336" s="23" t="s">
        <v>83</v>
      </c>
      <c r="T336" s="26">
        <v>42356.640277777777</v>
      </c>
      <c r="U336" s="26">
        <v>42375.662499999999</v>
      </c>
      <c r="V336" s="23"/>
      <c r="W336" s="27">
        <v>42339</v>
      </c>
      <c r="X336" s="27">
        <v>42370</v>
      </c>
      <c r="Z336" s="2" t="s">
        <v>221</v>
      </c>
      <c r="AA336" s="2" t="s">
        <v>348</v>
      </c>
      <c r="AB336" s="2" t="s">
        <v>59</v>
      </c>
      <c r="AC336" s="2" t="s">
        <v>1348</v>
      </c>
      <c r="AD336" s="2" t="s">
        <v>1349</v>
      </c>
      <c r="AE336" s="29" t="str">
        <f>VLOOKUP(F336,[1]List!$I$4:$J$18,2,FALSE)</f>
        <v>運用</v>
      </c>
      <c r="AF336" s="29" t="str">
        <f>VLOOKUP(F336,[1]List!$I$4:$K$18,3,FALSE)</f>
        <v>ISD</v>
      </c>
      <c r="AG336" s="30" t="str">
        <f t="shared" si="10"/>
        <v>運用ISD42339</v>
      </c>
      <c r="AI336" s="29" t="str">
        <f t="shared" si="11"/>
        <v>00328</v>
      </c>
      <c r="AJ336" s="29"/>
    </row>
    <row r="337" spans="2:36" ht="24" hidden="1">
      <c r="B337" s="21" t="s">
        <v>1350</v>
      </c>
      <c r="C337" s="21" t="s">
        <v>108</v>
      </c>
      <c r="D337" s="23" t="s">
        <v>1351</v>
      </c>
      <c r="E337" s="23" t="s">
        <v>56</v>
      </c>
      <c r="F337" s="47" t="s">
        <v>607</v>
      </c>
      <c r="G337" s="23" t="s">
        <v>58</v>
      </c>
      <c r="H337" s="23" t="s">
        <v>58</v>
      </c>
      <c r="I337" s="23" t="s">
        <v>113</v>
      </c>
      <c r="J337" s="23" t="s">
        <v>69</v>
      </c>
      <c r="K337" s="21" t="s">
        <v>61</v>
      </c>
      <c r="L337" s="25">
        <v>42356</v>
      </c>
      <c r="M337" s="23" t="s">
        <v>194</v>
      </c>
      <c r="N337" s="25">
        <v>42363</v>
      </c>
      <c r="O337" s="23" t="s">
        <v>194</v>
      </c>
      <c r="P337" s="26">
        <v>42356.688888888886</v>
      </c>
      <c r="Q337" s="26">
        <v>42356.688888888886</v>
      </c>
      <c r="R337" s="26">
        <v>42356.688888888886</v>
      </c>
      <c r="S337" s="23" t="s">
        <v>110</v>
      </c>
      <c r="T337" s="26">
        <v>42366.613194444442</v>
      </c>
      <c r="U337" s="26">
        <v>42374.382638888892</v>
      </c>
      <c r="V337" s="23"/>
      <c r="W337" s="27">
        <v>42339</v>
      </c>
      <c r="X337" s="27">
        <v>42370</v>
      </c>
      <c r="Z337" s="2" t="s">
        <v>221</v>
      </c>
      <c r="AA337" s="2" t="s">
        <v>348</v>
      </c>
      <c r="AB337" s="2" t="s">
        <v>59</v>
      </c>
      <c r="AC337" s="2" t="s">
        <v>1352</v>
      </c>
      <c r="AD337" s="2" t="s">
        <v>1353</v>
      </c>
      <c r="AE337" s="29" t="str">
        <f>VLOOKUP(F337,[1]List!$I$4:$J$18,2,FALSE)</f>
        <v>運用</v>
      </c>
      <c r="AF337" s="29" t="str">
        <f>VLOOKUP(F337,[1]List!$I$4:$K$18,3,FALSE)</f>
        <v>TSIS</v>
      </c>
      <c r="AG337" s="30" t="str">
        <f t="shared" si="10"/>
        <v>運用TSIS42339</v>
      </c>
      <c r="AI337" s="29" t="str">
        <f t="shared" si="11"/>
        <v>00329</v>
      </c>
      <c r="AJ337" s="29"/>
    </row>
    <row r="338" spans="2:36" hidden="1">
      <c r="B338" s="21" t="s">
        <v>1354</v>
      </c>
      <c r="C338" s="21" t="s">
        <v>85</v>
      </c>
      <c r="D338" s="23" t="s">
        <v>1355</v>
      </c>
      <c r="E338" s="23" t="s">
        <v>3</v>
      </c>
      <c r="F338" s="47" t="s">
        <v>87</v>
      </c>
      <c r="G338" s="23" t="s">
        <v>58</v>
      </c>
      <c r="H338" s="23" t="s">
        <v>58</v>
      </c>
      <c r="I338" s="23"/>
      <c r="J338" s="23" t="s">
        <v>69</v>
      </c>
      <c r="K338" s="21" t="s">
        <v>61</v>
      </c>
      <c r="L338" s="25">
        <v>42362</v>
      </c>
      <c r="M338" s="23" t="s">
        <v>194</v>
      </c>
      <c r="N338" s="25"/>
      <c r="O338" s="23" t="s">
        <v>194</v>
      </c>
      <c r="P338" s="26">
        <v>42362.765277777777</v>
      </c>
      <c r="Q338" s="26">
        <v>42362.765277777777</v>
      </c>
      <c r="R338" s="26">
        <v>42362.765277777777</v>
      </c>
      <c r="S338" s="23" t="s">
        <v>110</v>
      </c>
      <c r="T338" s="26">
        <v>42377.605555555558</v>
      </c>
      <c r="U338" s="26">
        <v>42377.654166666667</v>
      </c>
      <c r="V338" s="23"/>
      <c r="W338" s="27">
        <v>42339</v>
      </c>
      <c r="X338" s="27">
        <v>42370</v>
      </c>
      <c r="Z338" s="2" t="s">
        <v>221</v>
      </c>
      <c r="AA338" s="2" t="s">
        <v>348</v>
      </c>
      <c r="AB338" s="2" t="s">
        <v>59</v>
      </c>
      <c r="AC338" s="2" t="s">
        <v>1356</v>
      </c>
      <c r="AD338" s="2" t="s">
        <v>1357</v>
      </c>
      <c r="AE338" s="29" t="str">
        <f>VLOOKUP(F338,[1]List!$I$4:$J$18,2,FALSE)</f>
        <v>保守</v>
      </c>
      <c r="AF338" s="29" t="str">
        <f>VLOOKUP(F338,[1]List!$I$4:$K$18,3,FALSE)</f>
        <v>ISD</v>
      </c>
      <c r="AG338" s="30" t="str">
        <f t="shared" si="10"/>
        <v>保守ISD42339</v>
      </c>
      <c r="AI338" s="29" t="str">
        <f t="shared" si="11"/>
        <v>00332</v>
      </c>
      <c r="AJ338" s="29"/>
    </row>
    <row r="339" spans="2:36" hidden="1">
      <c r="B339" s="21" t="s">
        <v>1358</v>
      </c>
      <c r="C339" s="21" t="s">
        <v>85</v>
      </c>
      <c r="D339" s="23" t="s">
        <v>1359</v>
      </c>
      <c r="E339" s="23" t="s">
        <v>56</v>
      </c>
      <c r="F339" s="47" t="s">
        <v>87</v>
      </c>
      <c r="G339" s="23" t="s">
        <v>58</v>
      </c>
      <c r="H339" s="23" t="s">
        <v>58</v>
      </c>
      <c r="I339" s="23" t="s">
        <v>88</v>
      </c>
      <c r="J339" s="23" t="s">
        <v>69</v>
      </c>
      <c r="K339" s="21" t="s">
        <v>61</v>
      </c>
      <c r="L339" s="25">
        <v>42362</v>
      </c>
      <c r="M339" s="23" t="s">
        <v>194</v>
      </c>
      <c r="N339" s="25"/>
      <c r="O339" s="23" t="s">
        <v>194</v>
      </c>
      <c r="P339" s="26">
        <v>42474.670138888891</v>
      </c>
      <c r="Q339" s="26">
        <v>42474.670138888891</v>
      </c>
      <c r="R339" s="26">
        <v>42474.670138888891</v>
      </c>
      <c r="S339" s="23" t="s">
        <v>90</v>
      </c>
      <c r="T339" s="26">
        <v>42494.749305555553</v>
      </c>
      <c r="U339" s="26">
        <v>42499.481249999997</v>
      </c>
      <c r="V339" s="23"/>
      <c r="W339" s="27">
        <v>42339</v>
      </c>
      <c r="X339" s="27">
        <v>42491</v>
      </c>
      <c r="Z339" s="2" t="s">
        <v>221</v>
      </c>
      <c r="AA339" s="2" t="s">
        <v>1085</v>
      </c>
      <c r="AB339" s="2" t="s">
        <v>59</v>
      </c>
      <c r="AC339" s="2" t="s">
        <v>1360</v>
      </c>
      <c r="AD339" s="51" t="s">
        <v>1361</v>
      </c>
      <c r="AE339" s="29" t="str">
        <f>VLOOKUP(F339,[1]List!$I$4:$J$18,2,FALSE)</f>
        <v>保守</v>
      </c>
      <c r="AF339" s="29" t="str">
        <f>VLOOKUP(F339,[1]List!$I$4:$K$18,3,FALSE)</f>
        <v>ISD</v>
      </c>
      <c r="AG339" s="30" t="str">
        <f t="shared" si="10"/>
        <v>保守ISD42339</v>
      </c>
      <c r="AI339" s="29" t="str">
        <f t="shared" si="11"/>
        <v>00331</v>
      </c>
      <c r="AJ339" s="29"/>
    </row>
    <row r="340" spans="2:36" hidden="1">
      <c r="B340" s="21" t="s">
        <v>1362</v>
      </c>
      <c r="C340" s="21" t="s">
        <v>85</v>
      </c>
      <c r="D340" s="23" t="s">
        <v>1363</v>
      </c>
      <c r="E340" s="23" t="s">
        <v>56</v>
      </c>
      <c r="F340" s="47" t="s">
        <v>345</v>
      </c>
      <c r="G340" s="23" t="s">
        <v>1364</v>
      </c>
      <c r="H340" s="47" t="s">
        <v>666</v>
      </c>
      <c r="I340" s="23" t="s">
        <v>58</v>
      </c>
      <c r="J340" s="23" t="s">
        <v>78</v>
      </c>
      <c r="K340" s="21" t="s">
        <v>61</v>
      </c>
      <c r="L340" s="25">
        <v>42367</v>
      </c>
      <c r="M340" s="23" t="s">
        <v>89</v>
      </c>
      <c r="N340" s="25">
        <v>42361</v>
      </c>
      <c r="O340" s="23" t="s">
        <v>194</v>
      </c>
      <c r="P340" s="26">
        <v>42367.978472222225</v>
      </c>
      <c r="Q340" s="26">
        <v>42374.490972222222</v>
      </c>
      <c r="R340" s="26">
        <v>42374.675000000003</v>
      </c>
      <c r="S340" s="23" t="s">
        <v>90</v>
      </c>
      <c r="T340" s="26">
        <v>42374.633333333331</v>
      </c>
      <c r="U340" s="26">
        <v>42375.285416666666</v>
      </c>
      <c r="V340" s="23"/>
      <c r="W340" s="27">
        <v>42370</v>
      </c>
      <c r="X340" s="27">
        <v>42370</v>
      </c>
      <c r="Z340" s="2" t="s">
        <v>221</v>
      </c>
      <c r="AA340" s="2" t="s">
        <v>348</v>
      </c>
      <c r="AB340" s="2" t="s">
        <v>59</v>
      </c>
      <c r="AC340" s="2" t="s">
        <v>1365</v>
      </c>
      <c r="AD340" s="2" t="s">
        <v>1366</v>
      </c>
      <c r="AE340" s="29" t="str">
        <f>VLOOKUP(F340,[1]List!$I$4:$J$18,2,FALSE)</f>
        <v>運用</v>
      </c>
      <c r="AF340" s="29" t="str">
        <f>VLOOKUP(F340,[1]List!$I$4:$K$18,3,FALSE)</f>
        <v>ISD</v>
      </c>
      <c r="AG340" s="30" t="str">
        <f t="shared" si="10"/>
        <v>運用ISD42370</v>
      </c>
      <c r="AI340" s="29" t="str">
        <f t="shared" si="11"/>
        <v>00333</v>
      </c>
      <c r="AJ340" s="29"/>
    </row>
    <row r="341" spans="2:36" ht="24" hidden="1">
      <c r="B341" s="21" t="s">
        <v>1367</v>
      </c>
      <c r="C341" s="21" t="s">
        <v>85</v>
      </c>
      <c r="D341" s="23" t="s">
        <v>1368</v>
      </c>
      <c r="E341" s="23" t="s">
        <v>56</v>
      </c>
      <c r="F341" s="47" t="s">
        <v>345</v>
      </c>
      <c r="G341" s="23" t="s">
        <v>1369</v>
      </c>
      <c r="H341" s="23"/>
      <c r="I341" s="23" t="s">
        <v>58</v>
      </c>
      <c r="J341" s="23" t="s">
        <v>60</v>
      </c>
      <c r="K341" s="21" t="s">
        <v>61</v>
      </c>
      <c r="L341" s="25">
        <v>42367</v>
      </c>
      <c r="M341" s="23" t="s">
        <v>89</v>
      </c>
      <c r="N341" s="25">
        <v>42360</v>
      </c>
      <c r="O341" s="23" t="s">
        <v>194</v>
      </c>
      <c r="P341" s="26">
        <v>42367.993055555555</v>
      </c>
      <c r="Q341" s="26">
        <v>42374.493750000001</v>
      </c>
      <c r="R341" s="26">
        <v>42374.675694444442</v>
      </c>
      <c r="S341" s="23" t="s">
        <v>90</v>
      </c>
      <c r="T341" s="26">
        <v>42374.634027777778</v>
      </c>
      <c r="U341" s="26">
        <v>42375.285416666666</v>
      </c>
      <c r="V341" s="23"/>
      <c r="W341" s="27">
        <v>42370</v>
      </c>
      <c r="X341" s="27">
        <v>42370</v>
      </c>
      <c r="Z341" s="2" t="s">
        <v>221</v>
      </c>
      <c r="AA341" s="2" t="s">
        <v>348</v>
      </c>
      <c r="AB341" s="2" t="s">
        <v>59</v>
      </c>
      <c r="AC341" s="2" t="s">
        <v>1370</v>
      </c>
      <c r="AD341" s="2" t="s">
        <v>1371</v>
      </c>
      <c r="AE341" s="29" t="str">
        <f>VLOOKUP(F341,[1]List!$I$4:$J$18,2,FALSE)</f>
        <v>運用</v>
      </c>
      <c r="AF341" s="29" t="str">
        <f>VLOOKUP(F341,[1]List!$I$4:$K$18,3,FALSE)</f>
        <v>ISD</v>
      </c>
      <c r="AG341" s="30" t="str">
        <f t="shared" si="10"/>
        <v>運用ISD42370</v>
      </c>
      <c r="AI341" s="29" t="str">
        <f t="shared" si="11"/>
        <v>00334</v>
      </c>
      <c r="AJ341" s="29"/>
    </row>
    <row r="342" spans="2:36" ht="48" hidden="1">
      <c r="B342" s="21" t="s">
        <v>1372</v>
      </c>
      <c r="C342" s="21" t="s">
        <v>85</v>
      </c>
      <c r="D342" s="23" t="s">
        <v>571</v>
      </c>
      <c r="E342" s="23" t="s">
        <v>56</v>
      </c>
      <c r="F342" s="47" t="s">
        <v>345</v>
      </c>
      <c r="G342" s="23" t="s">
        <v>1373</v>
      </c>
      <c r="H342" s="23"/>
      <c r="I342" s="23" t="s">
        <v>58</v>
      </c>
      <c r="J342" s="23" t="s">
        <v>78</v>
      </c>
      <c r="K342" s="21" t="s">
        <v>61</v>
      </c>
      <c r="L342" s="25">
        <v>42367</v>
      </c>
      <c r="M342" s="23" t="s">
        <v>89</v>
      </c>
      <c r="N342" s="25">
        <v>42367</v>
      </c>
      <c r="O342" s="23" t="s">
        <v>194</v>
      </c>
      <c r="P342" s="26">
        <v>42367.993055555555</v>
      </c>
      <c r="Q342" s="26">
        <v>42374.495833333334</v>
      </c>
      <c r="R342" s="26">
        <v>42374.675694444442</v>
      </c>
      <c r="S342" s="23" t="s">
        <v>90</v>
      </c>
      <c r="T342" s="26">
        <v>42374.634027777778</v>
      </c>
      <c r="U342" s="26">
        <v>42375.285416666666</v>
      </c>
      <c r="V342" s="23"/>
      <c r="W342" s="27">
        <v>42370</v>
      </c>
      <c r="X342" s="27">
        <v>42370</v>
      </c>
      <c r="Z342" s="2" t="s">
        <v>221</v>
      </c>
      <c r="AA342" s="2" t="s">
        <v>348</v>
      </c>
      <c r="AB342" s="2" t="s">
        <v>59</v>
      </c>
      <c r="AC342" s="2" t="s">
        <v>1374</v>
      </c>
      <c r="AD342" s="2" t="s">
        <v>1375</v>
      </c>
      <c r="AE342" s="29" t="str">
        <f>VLOOKUP(F342,[1]List!$I$4:$J$18,2,FALSE)</f>
        <v>運用</v>
      </c>
      <c r="AF342" s="29" t="str">
        <f>VLOOKUP(F342,[1]List!$I$4:$K$18,3,FALSE)</f>
        <v>ISD</v>
      </c>
      <c r="AG342" s="30" t="str">
        <f t="shared" si="10"/>
        <v>運用ISD42370</v>
      </c>
      <c r="AI342" s="29" t="str">
        <f t="shared" si="11"/>
        <v>00335</v>
      </c>
      <c r="AJ342" s="29"/>
    </row>
    <row r="343" spans="2:36" ht="24" hidden="1">
      <c r="B343" s="21" t="s">
        <v>1376</v>
      </c>
      <c r="C343" s="21" t="s">
        <v>108</v>
      </c>
      <c r="D343" s="23" t="s">
        <v>1377</v>
      </c>
      <c r="E343" s="23" t="s">
        <v>56</v>
      </c>
      <c r="F343" s="47" t="s">
        <v>345</v>
      </c>
      <c r="G343" s="23" t="s">
        <v>1154</v>
      </c>
      <c r="H343" s="23" t="s">
        <v>1294</v>
      </c>
      <c r="I343" s="23" t="s">
        <v>58</v>
      </c>
      <c r="J343" s="23" t="s">
        <v>60</v>
      </c>
      <c r="K343" s="21" t="s">
        <v>61</v>
      </c>
      <c r="L343" s="25">
        <v>42371</v>
      </c>
      <c r="M343" s="23" t="s">
        <v>1011</v>
      </c>
      <c r="N343" s="25"/>
      <c r="O343" s="23" t="s">
        <v>194</v>
      </c>
      <c r="P343" s="26">
        <v>42371.6</v>
      </c>
      <c r="Q343" s="26">
        <v>42374.499305555553</v>
      </c>
      <c r="R343" s="26">
        <v>42374.676388888889</v>
      </c>
      <c r="S343" s="23" t="s">
        <v>110</v>
      </c>
      <c r="T343" s="26">
        <v>42374.676388888889</v>
      </c>
      <c r="U343" s="26">
        <v>42374.719444444447</v>
      </c>
      <c r="V343" s="23"/>
      <c r="W343" s="27">
        <v>42370</v>
      </c>
      <c r="X343" s="27">
        <v>42370</v>
      </c>
      <c r="Z343" s="2" t="s">
        <v>221</v>
      </c>
      <c r="AA343" s="2" t="s">
        <v>348</v>
      </c>
      <c r="AB343" s="2" t="s">
        <v>59</v>
      </c>
      <c r="AC343" s="2" t="s">
        <v>1378</v>
      </c>
      <c r="AD343" s="2" t="s">
        <v>1379</v>
      </c>
      <c r="AE343" s="29" t="str">
        <f>VLOOKUP(F343,[1]List!$I$4:$J$18,2,FALSE)</f>
        <v>運用</v>
      </c>
      <c r="AF343" s="29" t="str">
        <f>VLOOKUP(F343,[1]List!$I$4:$K$18,3,FALSE)</f>
        <v>ISD</v>
      </c>
      <c r="AG343" s="30" t="str">
        <f t="shared" si="10"/>
        <v>運用ISD42370</v>
      </c>
      <c r="AI343" s="29" t="str">
        <f t="shared" si="11"/>
        <v>00336</v>
      </c>
      <c r="AJ343" s="29"/>
    </row>
    <row r="344" spans="2:36" hidden="1">
      <c r="B344" s="21" t="s">
        <v>1380</v>
      </c>
      <c r="C344" s="21" t="s">
        <v>85</v>
      </c>
      <c r="D344" s="23" t="s">
        <v>1381</v>
      </c>
      <c r="E344" s="23" t="s">
        <v>56</v>
      </c>
      <c r="F344" s="47" t="s">
        <v>144</v>
      </c>
      <c r="G344" s="23"/>
      <c r="H344" s="23"/>
      <c r="I344" s="23" t="s">
        <v>59</v>
      </c>
      <c r="J344" s="23" t="s">
        <v>60</v>
      </c>
      <c r="K344" s="21" t="s">
        <v>61</v>
      </c>
      <c r="L344" s="25">
        <v>42375</v>
      </c>
      <c r="M344" s="23" t="s">
        <v>194</v>
      </c>
      <c r="N344" s="25"/>
      <c r="O344" s="23" t="s">
        <v>194</v>
      </c>
      <c r="P344" s="26">
        <v>42375.499305555553</v>
      </c>
      <c r="Q344" s="26">
        <v>42375.499305555553</v>
      </c>
      <c r="R344" s="26">
        <v>42375.499305555553</v>
      </c>
      <c r="S344" s="23" t="s">
        <v>90</v>
      </c>
      <c r="T344" s="26">
        <v>42376.731944444444</v>
      </c>
      <c r="U344" s="26">
        <v>42377.368750000001</v>
      </c>
      <c r="V344" s="23"/>
      <c r="W344" s="27">
        <v>42370</v>
      </c>
      <c r="X344" s="27">
        <v>42370</v>
      </c>
      <c r="Z344" s="2" t="s">
        <v>221</v>
      </c>
      <c r="AA344" s="2" t="s">
        <v>189</v>
      </c>
      <c r="AB344" s="2" t="s">
        <v>59</v>
      </c>
      <c r="AC344" s="2" t="s">
        <v>1382</v>
      </c>
      <c r="AD344" s="2" t="s">
        <v>1383</v>
      </c>
      <c r="AE344" s="29" t="str">
        <f>VLOOKUP(F344,[1]List!$I$4:$J$18,2,FALSE)</f>
        <v>運用</v>
      </c>
      <c r="AF344" s="29" t="str">
        <f>VLOOKUP(F344,[1]List!$I$4:$K$18,3,FALSE)</f>
        <v>TSIS</v>
      </c>
      <c r="AG344" s="30" t="str">
        <f t="shared" si="10"/>
        <v>運用TSIS42370</v>
      </c>
      <c r="AH344" s="29"/>
      <c r="AI344" s="29" t="str">
        <f t="shared" si="11"/>
        <v>00337</v>
      </c>
      <c r="AJ344" s="29"/>
    </row>
    <row r="345" spans="2:36" ht="36" hidden="1">
      <c r="B345" s="21" t="s">
        <v>1384</v>
      </c>
      <c r="C345" s="21" t="s">
        <v>108</v>
      </c>
      <c r="D345" s="23" t="s">
        <v>1385</v>
      </c>
      <c r="E345" s="23" t="s">
        <v>56</v>
      </c>
      <c r="F345" s="47" t="s">
        <v>144</v>
      </c>
      <c r="G345" s="23" t="s">
        <v>1386</v>
      </c>
      <c r="H345" s="23"/>
      <c r="I345" s="23" t="s">
        <v>59</v>
      </c>
      <c r="J345" s="23" t="s">
        <v>69</v>
      </c>
      <c r="K345" s="21" t="s">
        <v>61</v>
      </c>
      <c r="L345" s="25">
        <v>42375</v>
      </c>
      <c r="M345" s="23" t="s">
        <v>855</v>
      </c>
      <c r="N345" s="25">
        <v>42377</v>
      </c>
      <c r="O345" s="23" t="s">
        <v>194</v>
      </c>
      <c r="P345" s="26">
        <v>42375.740277777775</v>
      </c>
      <c r="Q345" s="26">
        <v>42376.374305555553</v>
      </c>
      <c r="R345" s="58">
        <v>42376.390277777777</v>
      </c>
      <c r="S345" s="23" t="s">
        <v>110</v>
      </c>
      <c r="T345" s="26">
        <v>42376.414583333331</v>
      </c>
      <c r="U345" s="26">
        <v>42376.414583333331</v>
      </c>
      <c r="V345" s="23"/>
      <c r="W345" s="27">
        <v>42370</v>
      </c>
      <c r="X345" s="27">
        <v>42370</v>
      </c>
      <c r="Z345" s="2" t="s">
        <v>221</v>
      </c>
      <c r="AA345" s="2" t="s">
        <v>348</v>
      </c>
      <c r="AB345" s="2" t="s">
        <v>59</v>
      </c>
      <c r="AC345" s="2" t="s">
        <v>1387</v>
      </c>
      <c r="AD345" s="2" t="s">
        <v>1388</v>
      </c>
      <c r="AE345" s="29" t="str">
        <f>VLOOKUP(F345,[1]List!$I$4:$J$18,2,FALSE)</f>
        <v>運用</v>
      </c>
      <c r="AF345" s="29" t="str">
        <f>VLOOKUP(F345,[1]List!$I$4:$K$18,3,FALSE)</f>
        <v>TSIS</v>
      </c>
      <c r="AG345" s="30" t="str">
        <f t="shared" si="10"/>
        <v>運用TSIS42370</v>
      </c>
      <c r="AI345" s="29" t="str">
        <f t="shared" si="11"/>
        <v>00338</v>
      </c>
      <c r="AJ345" s="29"/>
    </row>
    <row r="346" spans="2:36" ht="48" hidden="1">
      <c r="B346" s="21" t="s">
        <v>1389</v>
      </c>
      <c r="C346" s="21" t="s">
        <v>154</v>
      </c>
      <c r="D346" s="23" t="s">
        <v>649</v>
      </c>
      <c r="E346" s="23" t="s">
        <v>56</v>
      </c>
      <c r="F346" s="47" t="s">
        <v>345</v>
      </c>
      <c r="G346" s="23" t="s">
        <v>1390</v>
      </c>
      <c r="H346" s="23"/>
      <c r="I346" s="23" t="s">
        <v>58</v>
      </c>
      <c r="J346" s="23" t="s">
        <v>78</v>
      </c>
      <c r="K346" s="21" t="s">
        <v>61</v>
      </c>
      <c r="L346" s="25">
        <v>42375</v>
      </c>
      <c r="M346" s="23" t="s">
        <v>89</v>
      </c>
      <c r="N346" s="25">
        <v>42375</v>
      </c>
      <c r="O346" s="23" t="s">
        <v>194</v>
      </c>
      <c r="P346" s="26">
        <v>42375.857638888891</v>
      </c>
      <c r="Q346" s="26">
        <v>42376.37777777778</v>
      </c>
      <c r="R346" s="26">
        <v>42376.447222222225</v>
      </c>
      <c r="S346" s="23" t="s">
        <v>90</v>
      </c>
      <c r="T346" s="26">
        <v>42376.447222222225</v>
      </c>
      <c r="U346" s="26">
        <v>42377.71875</v>
      </c>
      <c r="V346" s="23"/>
      <c r="W346" s="27">
        <v>42370</v>
      </c>
      <c r="X346" s="27">
        <v>42370</v>
      </c>
      <c r="Z346" s="2" t="s">
        <v>221</v>
      </c>
      <c r="AA346" s="2" t="s">
        <v>348</v>
      </c>
      <c r="AB346" s="2" t="s">
        <v>59</v>
      </c>
      <c r="AC346" s="2" t="s">
        <v>1391</v>
      </c>
      <c r="AD346" s="2" t="s">
        <v>1392</v>
      </c>
      <c r="AE346" s="29" t="str">
        <f>VLOOKUP(F346,[1]List!$I$4:$J$18,2,FALSE)</f>
        <v>運用</v>
      </c>
      <c r="AF346" s="29" t="str">
        <f>VLOOKUP(F346,[1]List!$I$4:$K$18,3,FALSE)</f>
        <v>ISD</v>
      </c>
      <c r="AG346" s="30" t="str">
        <f t="shared" si="10"/>
        <v>運用ISD42370</v>
      </c>
      <c r="AI346" s="29" t="str">
        <f t="shared" si="11"/>
        <v>00339</v>
      </c>
      <c r="AJ346" s="29"/>
    </row>
    <row r="347" spans="2:36" hidden="1">
      <c r="B347" s="21" t="s">
        <v>1393</v>
      </c>
      <c r="C347" s="21" t="s">
        <v>73</v>
      </c>
      <c r="D347" s="23" t="s">
        <v>1394</v>
      </c>
      <c r="E347" s="23" t="s">
        <v>56</v>
      </c>
      <c r="F347" s="47" t="s">
        <v>1090</v>
      </c>
      <c r="G347" s="23" t="s">
        <v>58</v>
      </c>
      <c r="H347" s="23" t="s">
        <v>58</v>
      </c>
      <c r="I347" s="23" t="s">
        <v>58</v>
      </c>
      <c r="J347" s="23" t="s">
        <v>60</v>
      </c>
      <c r="K347" s="21" t="s">
        <v>61</v>
      </c>
      <c r="L347" s="25">
        <v>42376</v>
      </c>
      <c r="M347" s="23" t="s">
        <v>70</v>
      </c>
      <c r="N347" s="25">
        <v>42376</v>
      </c>
      <c r="O347" s="23" t="s">
        <v>194</v>
      </c>
      <c r="P347" s="26">
        <v>42376.540972222225</v>
      </c>
      <c r="Q347" s="26">
        <v>42376.586111111108</v>
      </c>
      <c r="R347" s="26">
        <v>42377.445138888892</v>
      </c>
      <c r="S347" s="23" t="s">
        <v>83</v>
      </c>
      <c r="T347" s="26">
        <v>42377.445138888892</v>
      </c>
      <c r="U347" s="26">
        <v>42377.708333333336</v>
      </c>
      <c r="V347" s="23"/>
      <c r="W347" s="27">
        <v>42370</v>
      </c>
      <c r="X347" s="27">
        <v>42370</v>
      </c>
      <c r="Z347" s="2" t="s">
        <v>59</v>
      </c>
      <c r="AA347" s="2" t="s">
        <v>59</v>
      </c>
      <c r="AB347" s="2" t="s">
        <v>59</v>
      </c>
      <c r="AC347" s="2" t="s">
        <v>439</v>
      </c>
      <c r="AD347" s="2" t="s">
        <v>59</v>
      </c>
      <c r="AE347" s="29" t="str">
        <f>VLOOKUP(F347,[1]List!$I$4:$J$18,2,FALSE)</f>
        <v>運用</v>
      </c>
      <c r="AF347" s="29" t="str">
        <f>VLOOKUP(F347,[1]List!$I$4:$K$18,3,FALSE)</f>
        <v>ISD</v>
      </c>
      <c r="AG347" s="30" t="str">
        <f t="shared" si="10"/>
        <v>運用ISD42370</v>
      </c>
      <c r="AH347" s="29"/>
      <c r="AI347" s="29" t="str">
        <f t="shared" si="11"/>
        <v>00340</v>
      </c>
      <c r="AJ347" s="29"/>
    </row>
    <row r="348" spans="2:36" ht="48" hidden="1">
      <c r="B348" s="21" t="s">
        <v>1395</v>
      </c>
      <c r="C348" s="21" t="s">
        <v>73</v>
      </c>
      <c r="D348" s="23" t="s">
        <v>308</v>
      </c>
      <c r="E348" s="23" t="s">
        <v>56</v>
      </c>
      <c r="F348" s="47" t="s">
        <v>144</v>
      </c>
      <c r="G348" s="23" t="s">
        <v>309</v>
      </c>
      <c r="H348" s="23"/>
      <c r="I348" s="23" t="s">
        <v>58</v>
      </c>
      <c r="J348" s="23" t="s">
        <v>60</v>
      </c>
      <c r="K348" s="21" t="s">
        <v>61</v>
      </c>
      <c r="L348" s="25">
        <v>42377</v>
      </c>
      <c r="M348" s="23" t="s">
        <v>70</v>
      </c>
      <c r="N348" s="25">
        <v>42381</v>
      </c>
      <c r="O348" s="23" t="s">
        <v>194</v>
      </c>
      <c r="P348" s="26">
        <v>42377.48333333333</v>
      </c>
      <c r="Q348" s="26">
        <v>42377.553472222222</v>
      </c>
      <c r="R348" s="26">
        <v>42377.584722222222</v>
      </c>
      <c r="S348" s="23" t="s">
        <v>83</v>
      </c>
      <c r="T348" s="26">
        <v>42381.563888888886</v>
      </c>
      <c r="U348" s="26">
        <v>42381.65902777778</v>
      </c>
      <c r="V348" s="23"/>
      <c r="W348" s="27">
        <v>42370</v>
      </c>
      <c r="X348" s="27">
        <v>42370</v>
      </c>
      <c r="Z348" s="2" t="s">
        <v>221</v>
      </c>
      <c r="AA348" s="2" t="s">
        <v>189</v>
      </c>
      <c r="AB348" s="2" t="s">
        <v>59</v>
      </c>
      <c r="AC348" s="2" t="s">
        <v>1396</v>
      </c>
      <c r="AD348" s="2" t="s">
        <v>1397</v>
      </c>
      <c r="AE348" s="29" t="str">
        <f>VLOOKUP(F348,[1]List!$I$4:$J$18,2,FALSE)</f>
        <v>運用</v>
      </c>
      <c r="AF348" s="29" t="str">
        <f>VLOOKUP(F348,[1]List!$I$4:$K$18,3,FALSE)</f>
        <v>TSIS</v>
      </c>
      <c r="AG348" s="30" t="str">
        <f t="shared" si="10"/>
        <v>運用TSIS42370</v>
      </c>
      <c r="AH348" s="29"/>
      <c r="AI348" s="29" t="str">
        <f t="shared" si="11"/>
        <v>00341</v>
      </c>
      <c r="AJ348" s="29"/>
    </row>
    <row r="349" spans="2:36" ht="60" hidden="1">
      <c r="B349" s="21" t="s">
        <v>1398</v>
      </c>
      <c r="C349" s="21" t="s">
        <v>108</v>
      </c>
      <c r="D349" s="23" t="s">
        <v>1399</v>
      </c>
      <c r="E349" s="23" t="s">
        <v>56</v>
      </c>
      <c r="F349" s="47" t="s">
        <v>144</v>
      </c>
      <c r="G349" s="23" t="s">
        <v>1400</v>
      </c>
      <c r="H349" s="23" t="s">
        <v>1017</v>
      </c>
      <c r="I349" s="23" t="s">
        <v>58</v>
      </c>
      <c r="J349" s="23" t="s">
        <v>60</v>
      </c>
      <c r="K349" s="21" t="s">
        <v>61</v>
      </c>
      <c r="L349" s="25">
        <v>42377</v>
      </c>
      <c r="M349" s="23" t="s">
        <v>855</v>
      </c>
      <c r="N349" s="25">
        <v>42380</v>
      </c>
      <c r="O349" s="23" t="s">
        <v>194</v>
      </c>
      <c r="P349" s="26">
        <v>42377.751388888886</v>
      </c>
      <c r="Q349" s="26">
        <v>42377.772916666669</v>
      </c>
      <c r="R349" s="26">
        <v>42381.450694444444</v>
      </c>
      <c r="S349" s="23" t="s">
        <v>110</v>
      </c>
      <c r="T349" s="26">
        <v>42381.494444444441</v>
      </c>
      <c r="U349" s="26">
        <v>42381.494444444441</v>
      </c>
      <c r="V349" s="23"/>
      <c r="W349" s="27">
        <v>42370</v>
      </c>
      <c r="X349" s="27">
        <v>42370</v>
      </c>
      <c r="Z349" s="2" t="s">
        <v>221</v>
      </c>
      <c r="AA349" s="2" t="s">
        <v>348</v>
      </c>
      <c r="AB349" s="2" t="s">
        <v>59</v>
      </c>
      <c r="AC349" s="2" t="s">
        <v>1401</v>
      </c>
      <c r="AD349" s="2" t="s">
        <v>1402</v>
      </c>
      <c r="AE349" s="29" t="str">
        <f>VLOOKUP(F349,[1]List!$I$4:$J$18,2,FALSE)</f>
        <v>運用</v>
      </c>
      <c r="AF349" s="29" t="str">
        <f>VLOOKUP(F349,[1]List!$I$4:$K$18,3,FALSE)</f>
        <v>TSIS</v>
      </c>
      <c r="AG349" s="30" t="str">
        <f t="shared" si="10"/>
        <v>運用TSIS42370</v>
      </c>
      <c r="AI349" s="29" t="str">
        <f t="shared" si="11"/>
        <v>00342</v>
      </c>
      <c r="AJ349" s="29"/>
    </row>
    <row r="350" spans="2:36" ht="24" hidden="1">
      <c r="B350" s="21" t="s">
        <v>1403</v>
      </c>
      <c r="C350" s="21" t="s">
        <v>142</v>
      </c>
      <c r="D350" s="23" t="s">
        <v>1404</v>
      </c>
      <c r="E350" s="23" t="s">
        <v>56</v>
      </c>
      <c r="F350" s="47" t="s">
        <v>345</v>
      </c>
      <c r="G350" s="23" t="s">
        <v>1405</v>
      </c>
      <c r="H350" s="23"/>
      <c r="I350" s="23" t="s">
        <v>58</v>
      </c>
      <c r="J350" s="23" t="s">
        <v>60</v>
      </c>
      <c r="K350" s="21" t="s">
        <v>61</v>
      </c>
      <c r="L350" s="25">
        <v>42377</v>
      </c>
      <c r="M350" s="23" t="s">
        <v>1011</v>
      </c>
      <c r="N350" s="25"/>
      <c r="O350" s="23" t="s">
        <v>194</v>
      </c>
      <c r="P350" s="26">
        <v>42377.756249999999</v>
      </c>
      <c r="Q350" s="26">
        <v>42377.780555555553</v>
      </c>
      <c r="R350" s="26">
        <v>42382.418055555558</v>
      </c>
      <c r="S350" s="23" t="s">
        <v>110</v>
      </c>
      <c r="T350" s="26">
        <v>42382.418055555558</v>
      </c>
      <c r="U350" s="26">
        <v>42382.463194444441</v>
      </c>
      <c r="V350" s="23"/>
      <c r="W350" s="27">
        <v>42370</v>
      </c>
      <c r="X350" s="27">
        <v>42370</v>
      </c>
      <c r="Z350" s="2" t="s">
        <v>221</v>
      </c>
      <c r="AA350" s="2" t="s">
        <v>348</v>
      </c>
      <c r="AB350" s="2" t="s">
        <v>59</v>
      </c>
      <c r="AC350" s="2" t="s">
        <v>1406</v>
      </c>
      <c r="AD350" s="2" t="s">
        <v>1407</v>
      </c>
      <c r="AE350" s="29" t="str">
        <f>VLOOKUP(F350,[1]List!$I$4:$J$18,2,FALSE)</f>
        <v>運用</v>
      </c>
      <c r="AF350" s="29" t="str">
        <f>VLOOKUP(F350,[1]List!$I$4:$K$18,3,FALSE)</f>
        <v>ISD</v>
      </c>
      <c r="AG350" s="30" t="str">
        <f t="shared" si="10"/>
        <v>運用ISD42370</v>
      </c>
      <c r="AI350" s="29" t="str">
        <f t="shared" si="11"/>
        <v>00343</v>
      </c>
      <c r="AJ350" s="29"/>
    </row>
    <row r="351" spans="2:36" hidden="1">
      <c r="B351" s="21" t="s">
        <v>1408</v>
      </c>
      <c r="C351" s="21" t="s">
        <v>108</v>
      </c>
      <c r="D351" s="23" t="s">
        <v>1409</v>
      </c>
      <c r="E351" s="23" t="s">
        <v>3</v>
      </c>
      <c r="F351" s="47" t="s">
        <v>117</v>
      </c>
      <c r="G351" s="23" t="s">
        <v>58</v>
      </c>
      <c r="H351" s="23" t="s">
        <v>58</v>
      </c>
      <c r="I351" s="23" t="s">
        <v>158</v>
      </c>
      <c r="J351" s="23" t="s">
        <v>60</v>
      </c>
      <c r="K351" s="21" t="s">
        <v>61</v>
      </c>
      <c r="L351" s="25">
        <v>42377</v>
      </c>
      <c r="M351" s="23" t="s">
        <v>194</v>
      </c>
      <c r="N351" s="25">
        <v>42384</v>
      </c>
      <c r="O351" s="23" t="s">
        <v>194</v>
      </c>
      <c r="P351" s="26">
        <v>42377.829861111109</v>
      </c>
      <c r="Q351" s="26">
        <v>42377.829861111109</v>
      </c>
      <c r="R351" s="26">
        <v>42377.829861111109</v>
      </c>
      <c r="S351" s="23" t="s">
        <v>110</v>
      </c>
      <c r="T351" s="26">
        <v>42390.445138888892</v>
      </c>
      <c r="U351" s="26">
        <v>42397.816666666666</v>
      </c>
      <c r="V351" s="23"/>
      <c r="W351" s="27">
        <v>42370</v>
      </c>
      <c r="X351" s="27">
        <v>42370</v>
      </c>
      <c r="Z351" s="2" t="s">
        <v>221</v>
      </c>
      <c r="AA351" s="2" t="s">
        <v>189</v>
      </c>
      <c r="AB351" s="2" t="s">
        <v>59</v>
      </c>
      <c r="AC351" s="2" t="s">
        <v>1410</v>
      </c>
      <c r="AD351" s="2" t="s">
        <v>1411</v>
      </c>
      <c r="AE351" s="29" t="str">
        <f>VLOOKUP(F351,[1]List!$I$4:$J$18,2,FALSE)</f>
        <v>保守</v>
      </c>
      <c r="AF351" s="29" t="str">
        <f>VLOOKUP(F351,[1]List!$I$4:$K$18,3,FALSE)</f>
        <v>TSIS</v>
      </c>
      <c r="AG351" s="30" t="str">
        <f t="shared" si="10"/>
        <v>保守TSIS42370</v>
      </c>
      <c r="AH351" s="29"/>
      <c r="AI351" s="29" t="str">
        <f t="shared" si="11"/>
        <v>00344</v>
      </c>
      <c r="AJ351" s="29"/>
    </row>
    <row r="352" spans="2:36" hidden="1">
      <c r="B352" s="21" t="s">
        <v>1412</v>
      </c>
      <c r="C352" s="21" t="s">
        <v>108</v>
      </c>
      <c r="D352" s="23" t="s">
        <v>1413</v>
      </c>
      <c r="E352" s="23" t="s">
        <v>3</v>
      </c>
      <c r="F352" s="47" t="s">
        <v>1090</v>
      </c>
      <c r="G352" s="23" t="s">
        <v>58</v>
      </c>
      <c r="H352" s="23" t="s">
        <v>58</v>
      </c>
      <c r="I352" s="23" t="s">
        <v>88</v>
      </c>
      <c r="J352" s="23" t="s">
        <v>60</v>
      </c>
      <c r="K352" s="21" t="s">
        <v>61</v>
      </c>
      <c r="L352" s="25">
        <v>42380</v>
      </c>
      <c r="M352" s="23" t="s">
        <v>101</v>
      </c>
      <c r="N352" s="25">
        <v>42380</v>
      </c>
      <c r="O352" s="23" t="s">
        <v>194</v>
      </c>
      <c r="P352" s="26">
        <v>42380.647916666669</v>
      </c>
      <c r="Q352" s="26">
        <v>42381.366666666669</v>
      </c>
      <c r="R352" s="26">
        <v>42381.396527777775</v>
      </c>
      <c r="S352" s="23" t="s">
        <v>110</v>
      </c>
      <c r="T352" s="26">
        <v>42381.410416666666</v>
      </c>
      <c r="U352" s="26">
        <v>42381.419444444444</v>
      </c>
      <c r="V352" s="23"/>
      <c r="W352" s="27">
        <v>42370</v>
      </c>
      <c r="X352" s="27">
        <v>42370</v>
      </c>
      <c r="Z352" s="2" t="s">
        <v>59</v>
      </c>
      <c r="AA352" s="2" t="s">
        <v>59</v>
      </c>
      <c r="AB352" s="2" t="s">
        <v>59</v>
      </c>
      <c r="AC352" s="2" t="s">
        <v>1414</v>
      </c>
      <c r="AD352" s="2" t="s">
        <v>59</v>
      </c>
      <c r="AE352" s="29" t="str">
        <f>VLOOKUP(F352,[1]List!$I$4:$J$18,2,FALSE)</f>
        <v>運用</v>
      </c>
      <c r="AF352" s="29" t="str">
        <f>VLOOKUP(F352,[1]List!$I$4:$K$18,3,FALSE)</f>
        <v>ISD</v>
      </c>
      <c r="AG352" s="30" t="str">
        <f t="shared" si="10"/>
        <v>運用ISD42370</v>
      </c>
      <c r="AH352" s="29"/>
      <c r="AI352" s="29" t="str">
        <f t="shared" si="11"/>
        <v>00345</v>
      </c>
      <c r="AJ352" s="29"/>
    </row>
    <row r="353" spans="2:36" hidden="1">
      <c r="B353" s="21" t="s">
        <v>1415</v>
      </c>
      <c r="C353" s="21" t="s">
        <v>73</v>
      </c>
      <c r="D353" s="23" t="s">
        <v>1416</v>
      </c>
      <c r="E353" s="23" t="s">
        <v>56</v>
      </c>
      <c r="F353" s="47" t="s">
        <v>1090</v>
      </c>
      <c r="G353" s="23" t="s">
        <v>58</v>
      </c>
      <c r="H353" s="23" t="s">
        <v>58</v>
      </c>
      <c r="I353" s="23" t="s">
        <v>58</v>
      </c>
      <c r="J353" s="23" t="s">
        <v>60</v>
      </c>
      <c r="K353" s="21" t="s">
        <v>61</v>
      </c>
      <c r="L353" s="25">
        <v>42380</v>
      </c>
      <c r="M353" s="23" t="s">
        <v>70</v>
      </c>
      <c r="N353" s="25">
        <v>42380</v>
      </c>
      <c r="O353" s="23" t="s">
        <v>194</v>
      </c>
      <c r="P353" s="26">
        <v>42380.602083333331</v>
      </c>
      <c r="Q353" s="26">
        <v>42381.368055555555</v>
      </c>
      <c r="R353" s="26">
        <v>42381.595833333333</v>
      </c>
      <c r="S353" s="23" t="s">
        <v>83</v>
      </c>
      <c r="T353" s="26">
        <v>42381.65</v>
      </c>
      <c r="U353" s="26">
        <v>42381.699305555558</v>
      </c>
      <c r="V353" s="23"/>
      <c r="W353" s="27">
        <v>42370</v>
      </c>
      <c r="X353" s="27">
        <v>42370</v>
      </c>
      <c r="Z353" s="2" t="s">
        <v>59</v>
      </c>
      <c r="AA353" s="2" t="s">
        <v>59</v>
      </c>
      <c r="AB353" s="2" t="s">
        <v>59</v>
      </c>
      <c r="AC353" s="2" t="s">
        <v>439</v>
      </c>
      <c r="AD353" s="2" t="s">
        <v>59</v>
      </c>
      <c r="AE353" s="29" t="str">
        <f>VLOOKUP(F353,[1]List!$I$4:$J$18,2,FALSE)</f>
        <v>運用</v>
      </c>
      <c r="AF353" s="29" t="str">
        <f>VLOOKUP(F353,[1]List!$I$4:$K$18,3,FALSE)</f>
        <v>ISD</v>
      </c>
      <c r="AG353" s="30" t="str">
        <f t="shared" si="10"/>
        <v>運用ISD42370</v>
      </c>
      <c r="AH353" s="29"/>
      <c r="AI353" s="29" t="str">
        <f t="shared" si="11"/>
        <v>00346</v>
      </c>
      <c r="AJ353" s="29"/>
    </row>
    <row r="354" spans="2:36" ht="24" hidden="1">
      <c r="B354" s="21" t="s">
        <v>1417</v>
      </c>
      <c r="C354" s="21" t="s">
        <v>73</v>
      </c>
      <c r="D354" s="23" t="s">
        <v>270</v>
      </c>
      <c r="E354" s="23" t="s">
        <v>56</v>
      </c>
      <c r="F354" s="47" t="s">
        <v>144</v>
      </c>
      <c r="G354" s="23" t="s">
        <v>271</v>
      </c>
      <c r="H354" s="23" t="s">
        <v>77</v>
      </c>
      <c r="I354" s="23" t="s">
        <v>59</v>
      </c>
      <c r="J354" s="23" t="s">
        <v>60</v>
      </c>
      <c r="K354" s="21" t="s">
        <v>61</v>
      </c>
      <c r="L354" s="25">
        <v>42380</v>
      </c>
      <c r="M354" s="23" t="s">
        <v>70</v>
      </c>
      <c r="N354" s="25">
        <v>42382</v>
      </c>
      <c r="O354" s="23" t="s">
        <v>194</v>
      </c>
      <c r="P354" s="26">
        <v>42380.611111111109</v>
      </c>
      <c r="Q354" s="26">
        <v>42381.371527777781</v>
      </c>
      <c r="R354" s="26">
        <v>42381.658333333333</v>
      </c>
      <c r="S354" s="23" t="s">
        <v>83</v>
      </c>
      <c r="T354" s="26">
        <v>42382.565972222219</v>
      </c>
      <c r="U354" s="26">
        <v>42383.362500000003</v>
      </c>
      <c r="V354" s="23"/>
      <c r="W354" s="27">
        <v>42370</v>
      </c>
      <c r="X354" s="27">
        <v>42370</v>
      </c>
      <c r="Z354" s="2" t="s">
        <v>221</v>
      </c>
      <c r="AA354" s="2" t="s">
        <v>189</v>
      </c>
      <c r="AB354" s="2" t="s">
        <v>59</v>
      </c>
      <c r="AC354" s="2" t="s">
        <v>1418</v>
      </c>
      <c r="AD354" s="2" t="s">
        <v>1419</v>
      </c>
      <c r="AE354" s="29" t="str">
        <f>VLOOKUP(F354,[1]List!$I$4:$J$18,2,FALSE)</f>
        <v>運用</v>
      </c>
      <c r="AF354" s="29" t="str">
        <f>VLOOKUP(F354,[1]List!$I$4:$K$18,3,FALSE)</f>
        <v>TSIS</v>
      </c>
      <c r="AG354" s="30" t="str">
        <f t="shared" si="10"/>
        <v>運用TSIS42370</v>
      </c>
      <c r="AH354" s="29"/>
      <c r="AI354" s="29" t="str">
        <f t="shared" si="11"/>
        <v>00347</v>
      </c>
      <c r="AJ354" s="29"/>
    </row>
    <row r="355" spans="2:36" ht="24" hidden="1">
      <c r="B355" s="21" t="s">
        <v>1420</v>
      </c>
      <c r="C355" s="21" t="s">
        <v>73</v>
      </c>
      <c r="D355" s="23" t="s">
        <v>1421</v>
      </c>
      <c r="E355" s="23" t="s">
        <v>56</v>
      </c>
      <c r="F355" s="47" t="s">
        <v>144</v>
      </c>
      <c r="G355" s="23" t="s">
        <v>1422</v>
      </c>
      <c r="H355" s="23" t="s">
        <v>58</v>
      </c>
      <c r="I355" s="47" t="s">
        <v>58</v>
      </c>
      <c r="J355" s="23" t="s">
        <v>60</v>
      </c>
      <c r="K355" s="21" t="s">
        <v>61</v>
      </c>
      <c r="L355" s="25">
        <v>42384</v>
      </c>
      <c r="M355" s="23" t="s">
        <v>70</v>
      </c>
      <c r="N355" s="25">
        <v>42387</v>
      </c>
      <c r="O355" s="23" t="s">
        <v>194</v>
      </c>
      <c r="P355" s="26">
        <v>42384.715277777781</v>
      </c>
      <c r="Q355" s="26">
        <v>42387.55972222222</v>
      </c>
      <c r="R355" s="26">
        <v>42387.561111111114</v>
      </c>
      <c r="S355" s="23" t="s">
        <v>83</v>
      </c>
      <c r="T355" s="26">
        <v>42389.636111111111</v>
      </c>
      <c r="U355" s="26">
        <v>42389.742361111108</v>
      </c>
      <c r="V355" s="23"/>
      <c r="W355" s="27">
        <v>42370</v>
      </c>
      <c r="X355" s="27">
        <v>42370</v>
      </c>
      <c r="Z355" s="2" t="s">
        <v>221</v>
      </c>
      <c r="AA355" s="2" t="s">
        <v>189</v>
      </c>
      <c r="AB355" s="2" t="s">
        <v>59</v>
      </c>
      <c r="AC355" s="2" t="s">
        <v>1423</v>
      </c>
      <c r="AD355" s="2" t="s">
        <v>1424</v>
      </c>
      <c r="AE355" s="29" t="str">
        <f>VLOOKUP(F355,[1]List!$I$4:$J$18,2,FALSE)</f>
        <v>運用</v>
      </c>
      <c r="AF355" s="29" t="str">
        <f>VLOOKUP(F355,[1]List!$I$4:$K$18,3,FALSE)</f>
        <v>TSIS</v>
      </c>
      <c r="AG355" s="30" t="str">
        <f t="shared" si="10"/>
        <v>運用TSIS42370</v>
      </c>
      <c r="AH355" s="29"/>
      <c r="AI355" s="29" t="str">
        <f t="shared" si="11"/>
        <v>00348</v>
      </c>
      <c r="AJ355" s="29"/>
    </row>
    <row r="356" spans="2:36" ht="24" hidden="1">
      <c r="B356" s="21" t="s">
        <v>1425</v>
      </c>
      <c r="C356" s="21" t="s">
        <v>108</v>
      </c>
      <c r="D356" s="23" t="s">
        <v>1426</v>
      </c>
      <c r="E356" s="23" t="s">
        <v>56</v>
      </c>
      <c r="F356" s="47" t="s">
        <v>345</v>
      </c>
      <c r="G356" s="23" t="s">
        <v>1427</v>
      </c>
      <c r="H356" s="23" t="s">
        <v>58</v>
      </c>
      <c r="I356" s="23" t="s">
        <v>58</v>
      </c>
      <c r="J356" s="23" t="s">
        <v>78</v>
      </c>
      <c r="K356" s="21" t="s">
        <v>61</v>
      </c>
      <c r="L356" s="25">
        <v>42387</v>
      </c>
      <c r="M356" s="23" t="s">
        <v>1011</v>
      </c>
      <c r="N356" s="25"/>
      <c r="O356" s="23" t="s">
        <v>194</v>
      </c>
      <c r="P356" s="26">
        <v>42387.648611111108</v>
      </c>
      <c r="Q356" s="26">
        <v>42387.826388888891</v>
      </c>
      <c r="R356" s="26">
        <v>42388.335416666669</v>
      </c>
      <c r="S356" s="23" t="s">
        <v>110</v>
      </c>
      <c r="T356" s="26">
        <v>42388.335416666669</v>
      </c>
      <c r="U356" s="26">
        <v>42388.344444444447</v>
      </c>
      <c r="V356" s="23"/>
      <c r="W356" s="27">
        <v>42370</v>
      </c>
      <c r="X356" s="27">
        <v>42370</v>
      </c>
      <c r="Z356" s="2" t="s">
        <v>221</v>
      </c>
      <c r="AA356" s="2" t="s">
        <v>348</v>
      </c>
      <c r="AB356" s="2" t="s">
        <v>59</v>
      </c>
      <c r="AC356" s="2" t="s">
        <v>1428</v>
      </c>
      <c r="AD356" s="2" t="s">
        <v>1429</v>
      </c>
      <c r="AE356" s="29" t="str">
        <f>VLOOKUP(F356,[1]List!$I$4:$J$18,2,FALSE)</f>
        <v>運用</v>
      </c>
      <c r="AF356" s="29" t="str">
        <f>VLOOKUP(F356,[1]List!$I$4:$K$18,3,FALSE)</f>
        <v>ISD</v>
      </c>
      <c r="AG356" s="30" t="str">
        <f t="shared" si="10"/>
        <v>運用ISD42370</v>
      </c>
      <c r="AI356" s="29" t="str">
        <f t="shared" si="11"/>
        <v>00349</v>
      </c>
      <c r="AJ356" s="29"/>
    </row>
    <row r="357" spans="2:36" hidden="1">
      <c r="B357" s="21" t="s">
        <v>1430</v>
      </c>
      <c r="C357" s="23" t="s">
        <v>787</v>
      </c>
      <c r="D357" s="23" t="s">
        <v>1431</v>
      </c>
      <c r="E357" s="23" t="s">
        <v>56</v>
      </c>
      <c r="F357" s="47" t="s">
        <v>345</v>
      </c>
      <c r="G357" s="23" t="s">
        <v>1432</v>
      </c>
      <c r="H357" s="23" t="s">
        <v>58</v>
      </c>
      <c r="I357" s="23" t="s">
        <v>58</v>
      </c>
      <c r="J357" s="23" t="s">
        <v>60</v>
      </c>
      <c r="K357" s="21" t="s">
        <v>61</v>
      </c>
      <c r="L357" s="25">
        <v>42389</v>
      </c>
      <c r="M357" s="23" t="s">
        <v>1011</v>
      </c>
      <c r="N357" s="25"/>
      <c r="O357" s="23" t="s">
        <v>82</v>
      </c>
      <c r="P357" s="26">
        <v>42389.536111111112</v>
      </c>
      <c r="Q357" s="26">
        <v>42389.636111111111</v>
      </c>
      <c r="R357" s="26">
        <v>42390.413888888892</v>
      </c>
      <c r="S357" s="23" t="s">
        <v>83</v>
      </c>
      <c r="T357" s="26">
        <v>42390.413888888892</v>
      </c>
      <c r="U357" s="26">
        <v>42390.510416666664</v>
      </c>
      <c r="V357" s="23"/>
      <c r="W357" s="27">
        <v>42370</v>
      </c>
      <c r="X357" s="27">
        <v>42370</v>
      </c>
      <c r="Z357" s="2" t="s">
        <v>221</v>
      </c>
      <c r="AA357" s="2" t="s">
        <v>348</v>
      </c>
      <c r="AB357" s="2" t="s">
        <v>59</v>
      </c>
      <c r="AC357" s="2" t="s">
        <v>1433</v>
      </c>
      <c r="AD357" s="2" t="s">
        <v>1434</v>
      </c>
      <c r="AE357" s="29" t="str">
        <f>VLOOKUP(F357,[1]List!$I$4:$J$18,2,FALSE)</f>
        <v>運用</v>
      </c>
      <c r="AF357" s="29" t="str">
        <f>VLOOKUP(F357,[1]List!$I$4:$K$18,3,FALSE)</f>
        <v>ISD</v>
      </c>
      <c r="AG357" s="30" t="str">
        <f t="shared" si="10"/>
        <v>運用ISD42370</v>
      </c>
      <c r="AI357" s="29" t="str">
        <f t="shared" si="11"/>
        <v>00350</v>
      </c>
      <c r="AJ357" s="29"/>
    </row>
    <row r="358" spans="2:36" ht="48" hidden="1">
      <c r="B358" s="21" t="s">
        <v>1435</v>
      </c>
      <c r="C358" s="21" t="s">
        <v>85</v>
      </c>
      <c r="D358" s="23" t="s">
        <v>405</v>
      </c>
      <c r="E358" s="23" t="s">
        <v>56</v>
      </c>
      <c r="F358" s="47" t="s">
        <v>345</v>
      </c>
      <c r="G358" s="23" t="s">
        <v>665</v>
      </c>
      <c r="H358" s="47" t="s">
        <v>666</v>
      </c>
      <c r="I358" s="23" t="s">
        <v>58</v>
      </c>
      <c r="J358" s="23" t="s">
        <v>78</v>
      </c>
      <c r="K358" s="21" t="s">
        <v>61</v>
      </c>
      <c r="L358" s="25">
        <v>42389</v>
      </c>
      <c r="M358" s="23" t="s">
        <v>89</v>
      </c>
      <c r="N358" s="25">
        <v>42389</v>
      </c>
      <c r="O358" s="23" t="s">
        <v>194</v>
      </c>
      <c r="P358" s="26">
        <v>42389.804166666669</v>
      </c>
      <c r="Q358" s="26">
        <v>42390.46597222222</v>
      </c>
      <c r="R358" s="26">
        <v>42390.46597222222</v>
      </c>
      <c r="S358" s="23" t="s">
        <v>90</v>
      </c>
      <c r="T358" s="26">
        <v>42390.46597222222</v>
      </c>
      <c r="U358" s="26">
        <v>42391.768055555556</v>
      </c>
      <c r="V358" s="23"/>
      <c r="W358" s="27">
        <v>42370</v>
      </c>
      <c r="X358" s="27">
        <v>42370</v>
      </c>
      <c r="Z358" s="2" t="s">
        <v>221</v>
      </c>
      <c r="AA358" s="2" t="s">
        <v>348</v>
      </c>
      <c r="AB358" s="2" t="s">
        <v>59</v>
      </c>
      <c r="AC358" s="2" t="s">
        <v>1436</v>
      </c>
      <c r="AD358" s="2" t="s">
        <v>1437</v>
      </c>
      <c r="AE358" s="29" t="str">
        <f>VLOOKUP(F358,[1]List!$I$4:$J$18,2,FALSE)</f>
        <v>運用</v>
      </c>
      <c r="AF358" s="29" t="str">
        <f>VLOOKUP(F358,[1]List!$I$4:$K$18,3,FALSE)</f>
        <v>ISD</v>
      </c>
      <c r="AG358" s="30" t="str">
        <f t="shared" si="10"/>
        <v>運用ISD42370</v>
      </c>
      <c r="AI358" s="29" t="str">
        <f t="shared" si="11"/>
        <v>00351</v>
      </c>
      <c r="AJ358" s="29"/>
    </row>
    <row r="359" spans="2:36" ht="60" hidden="1">
      <c r="B359" s="21" t="s">
        <v>1438</v>
      </c>
      <c r="C359" s="21" t="s">
        <v>108</v>
      </c>
      <c r="D359" s="23" t="s">
        <v>1439</v>
      </c>
      <c r="E359" s="23" t="s">
        <v>56</v>
      </c>
      <c r="F359" s="47" t="s">
        <v>345</v>
      </c>
      <c r="G359" s="23" t="s">
        <v>1210</v>
      </c>
      <c r="H359" s="23" t="s">
        <v>1017</v>
      </c>
      <c r="I359" s="23"/>
      <c r="J359" s="23" t="s">
        <v>60</v>
      </c>
      <c r="K359" s="21" t="s">
        <v>61</v>
      </c>
      <c r="L359" s="25">
        <v>42391</v>
      </c>
      <c r="M359" s="23" t="s">
        <v>855</v>
      </c>
      <c r="N359" s="25">
        <v>42391</v>
      </c>
      <c r="O359" s="23" t="s">
        <v>194</v>
      </c>
      <c r="P359" s="26">
        <v>42391.625694444447</v>
      </c>
      <c r="Q359" s="26">
        <v>42391.630555555559</v>
      </c>
      <c r="R359" s="58">
        <v>42391.615972222222</v>
      </c>
      <c r="S359" s="23" t="s">
        <v>110</v>
      </c>
      <c r="T359" s="26">
        <v>42391.625</v>
      </c>
      <c r="U359" s="26">
        <v>42391.625</v>
      </c>
      <c r="V359" s="23"/>
      <c r="W359" s="27">
        <v>42370</v>
      </c>
      <c r="X359" s="27">
        <v>42370</v>
      </c>
      <c r="Z359" s="2" t="s">
        <v>221</v>
      </c>
      <c r="AA359" s="2" t="s">
        <v>348</v>
      </c>
      <c r="AB359" s="2" t="s">
        <v>59</v>
      </c>
      <c r="AC359" s="2" t="s">
        <v>1440</v>
      </c>
      <c r="AD359" s="2" t="s">
        <v>1441</v>
      </c>
      <c r="AE359" s="29" t="str">
        <f>VLOOKUP(F359,[1]List!$I$4:$J$18,2,FALSE)</f>
        <v>運用</v>
      </c>
      <c r="AF359" s="29" t="str">
        <f>VLOOKUP(F359,[1]List!$I$4:$K$18,3,FALSE)</f>
        <v>ISD</v>
      </c>
      <c r="AG359" s="30" t="str">
        <f t="shared" si="10"/>
        <v>運用ISD42370</v>
      </c>
      <c r="AI359" s="29" t="str">
        <f t="shared" si="11"/>
        <v>00352</v>
      </c>
      <c r="AJ359" s="29"/>
    </row>
    <row r="360" spans="2:36" ht="36" hidden="1">
      <c r="B360" s="21" t="s">
        <v>1442</v>
      </c>
      <c r="C360" s="21" t="s">
        <v>108</v>
      </c>
      <c r="D360" s="23" t="s">
        <v>1439</v>
      </c>
      <c r="E360" s="23" t="s">
        <v>56</v>
      </c>
      <c r="F360" s="47" t="s">
        <v>345</v>
      </c>
      <c r="G360" s="23" t="s">
        <v>1443</v>
      </c>
      <c r="H360" s="23" t="s">
        <v>1017</v>
      </c>
      <c r="I360" s="23"/>
      <c r="J360" s="23" t="s">
        <v>60</v>
      </c>
      <c r="K360" s="21" t="s">
        <v>61</v>
      </c>
      <c r="L360" s="25">
        <v>42391</v>
      </c>
      <c r="M360" s="23" t="s">
        <v>855</v>
      </c>
      <c r="N360" s="25">
        <v>42391</v>
      </c>
      <c r="O360" s="23" t="s">
        <v>194</v>
      </c>
      <c r="P360" s="26">
        <v>42391.648611111108</v>
      </c>
      <c r="Q360" s="26">
        <v>42391.660416666666</v>
      </c>
      <c r="R360" s="26">
        <v>42391.693749999999</v>
      </c>
      <c r="S360" s="23" t="s">
        <v>110</v>
      </c>
      <c r="T360" s="26">
        <v>42391.693749999999</v>
      </c>
      <c r="U360" s="26">
        <v>42391.699305555558</v>
      </c>
      <c r="V360" s="23"/>
      <c r="W360" s="27">
        <v>42370</v>
      </c>
      <c r="X360" s="27">
        <v>42370</v>
      </c>
      <c r="Z360" s="2" t="s">
        <v>221</v>
      </c>
      <c r="AA360" s="2" t="s">
        <v>348</v>
      </c>
      <c r="AB360" s="2" t="s">
        <v>59</v>
      </c>
      <c r="AC360" s="2" t="s">
        <v>1444</v>
      </c>
      <c r="AD360" s="2" t="s">
        <v>1445</v>
      </c>
      <c r="AE360" s="29" t="str">
        <f>VLOOKUP(F360,[1]List!$I$4:$J$18,2,FALSE)</f>
        <v>運用</v>
      </c>
      <c r="AF360" s="29" t="str">
        <f>VLOOKUP(F360,[1]List!$I$4:$K$18,3,FALSE)</f>
        <v>ISD</v>
      </c>
      <c r="AG360" s="30" t="str">
        <f t="shared" si="10"/>
        <v>運用ISD42370</v>
      </c>
      <c r="AI360" s="29" t="str">
        <f t="shared" si="11"/>
        <v>00353</v>
      </c>
      <c r="AJ360" s="29"/>
    </row>
    <row r="361" spans="2:36" ht="36" hidden="1">
      <c r="B361" s="21" t="s">
        <v>1446</v>
      </c>
      <c r="C361" s="21" t="s">
        <v>237</v>
      </c>
      <c r="D361" s="23" t="s">
        <v>1447</v>
      </c>
      <c r="E361" s="23" t="s">
        <v>56</v>
      </c>
      <c r="F361" s="47" t="s">
        <v>144</v>
      </c>
      <c r="G361" s="23" t="s">
        <v>1448</v>
      </c>
      <c r="H361" s="23"/>
      <c r="I361" s="23"/>
      <c r="J361" s="23" t="s">
        <v>69</v>
      </c>
      <c r="K361" s="21" t="s">
        <v>61</v>
      </c>
      <c r="L361" s="25">
        <v>42394</v>
      </c>
      <c r="M361" s="23" t="s">
        <v>101</v>
      </c>
      <c r="N361" s="25">
        <v>42395</v>
      </c>
      <c r="O361" s="23" t="s">
        <v>194</v>
      </c>
      <c r="P361" s="26">
        <v>42395.624305555553</v>
      </c>
      <c r="Q361" s="26">
        <v>42395.631249999999</v>
      </c>
      <c r="R361" s="26">
        <v>42395.669444444444</v>
      </c>
      <c r="S361" s="23" t="s">
        <v>90</v>
      </c>
      <c r="T361" s="26">
        <v>42397.447222222225</v>
      </c>
      <c r="U361" s="26">
        <v>42397.500694444447</v>
      </c>
      <c r="V361" s="23"/>
      <c r="W361" s="27">
        <v>42370</v>
      </c>
      <c r="X361" s="27">
        <v>42370</v>
      </c>
      <c r="Z361" s="2" t="s">
        <v>221</v>
      </c>
      <c r="AA361" s="2" t="s">
        <v>189</v>
      </c>
      <c r="AB361" s="2" t="s">
        <v>59</v>
      </c>
      <c r="AC361" s="2" t="s">
        <v>1449</v>
      </c>
      <c r="AD361" s="2" t="s">
        <v>1450</v>
      </c>
      <c r="AE361" s="29" t="str">
        <f>VLOOKUP(F361,[1]List!$I$4:$J$18,2,FALSE)</f>
        <v>運用</v>
      </c>
      <c r="AF361" s="29" t="str">
        <f>VLOOKUP(F361,[1]List!$I$4:$K$18,3,FALSE)</f>
        <v>TSIS</v>
      </c>
      <c r="AG361" s="30" t="str">
        <f t="shared" si="10"/>
        <v>運用TSIS42370</v>
      </c>
      <c r="AH361" s="29"/>
      <c r="AI361" s="29" t="str">
        <f t="shared" si="11"/>
        <v>00354</v>
      </c>
      <c r="AJ361" s="29"/>
    </row>
    <row r="362" spans="2:36" ht="36" hidden="1">
      <c r="B362" s="21" t="s">
        <v>1451</v>
      </c>
      <c r="C362" s="21" t="s">
        <v>108</v>
      </c>
      <c r="D362" s="23" t="s">
        <v>1439</v>
      </c>
      <c r="E362" s="23" t="s">
        <v>3</v>
      </c>
      <c r="F362" s="47" t="s">
        <v>345</v>
      </c>
      <c r="G362" s="23" t="s">
        <v>1443</v>
      </c>
      <c r="H362" s="23" t="s">
        <v>1017</v>
      </c>
      <c r="I362" s="23"/>
      <c r="J362" s="23" t="s">
        <v>60</v>
      </c>
      <c r="K362" s="21" t="s">
        <v>61</v>
      </c>
      <c r="L362" s="25">
        <v>42397</v>
      </c>
      <c r="M362" s="23" t="s">
        <v>855</v>
      </c>
      <c r="N362" s="25">
        <v>42397</v>
      </c>
      <c r="O362" s="23" t="s">
        <v>194</v>
      </c>
      <c r="P362" s="26">
        <v>42397.652083333334</v>
      </c>
      <c r="Q362" s="26">
        <v>42398.435416666667</v>
      </c>
      <c r="R362" s="26">
        <v>42398.442361111112</v>
      </c>
      <c r="S362" s="23" t="s">
        <v>110</v>
      </c>
      <c r="T362" s="26">
        <v>42398.400694444441</v>
      </c>
      <c r="U362" s="26">
        <v>42398.491666666669</v>
      </c>
      <c r="V362" s="23"/>
      <c r="W362" s="27">
        <v>42370</v>
      </c>
      <c r="X362" s="27">
        <v>42370</v>
      </c>
      <c r="Z362" s="2" t="s">
        <v>221</v>
      </c>
      <c r="AA362" s="2" t="s">
        <v>348</v>
      </c>
      <c r="AB362" s="2" t="s">
        <v>59</v>
      </c>
      <c r="AC362" s="2" t="s">
        <v>1452</v>
      </c>
      <c r="AD362" s="2" t="s">
        <v>1453</v>
      </c>
      <c r="AE362" s="29" t="str">
        <f>VLOOKUP(F362,[1]List!$I$4:$J$18,2,FALSE)</f>
        <v>運用</v>
      </c>
      <c r="AF362" s="29" t="str">
        <f>VLOOKUP(F362,[1]List!$I$4:$K$18,3,FALSE)</f>
        <v>ISD</v>
      </c>
      <c r="AG362" s="30" t="str">
        <f t="shared" si="10"/>
        <v>運用ISD42370</v>
      </c>
      <c r="AI362" s="29" t="str">
        <f t="shared" si="11"/>
        <v>00357</v>
      </c>
      <c r="AJ362" s="29"/>
    </row>
    <row r="363" spans="2:36" ht="36" hidden="1">
      <c r="B363" s="21" t="s">
        <v>1454</v>
      </c>
      <c r="C363" s="21" t="s">
        <v>65</v>
      </c>
      <c r="D363" s="23" t="s">
        <v>1455</v>
      </c>
      <c r="E363" s="23" t="s">
        <v>56</v>
      </c>
      <c r="F363" s="47" t="s">
        <v>144</v>
      </c>
      <c r="G363" s="23" t="s">
        <v>1456</v>
      </c>
      <c r="H363" s="23"/>
      <c r="I363" s="23"/>
      <c r="J363" s="23" t="s">
        <v>78</v>
      </c>
      <c r="K363" s="21" t="s">
        <v>61</v>
      </c>
      <c r="L363" s="25">
        <v>42398</v>
      </c>
      <c r="M363" s="23" t="s">
        <v>70</v>
      </c>
      <c r="N363" s="25">
        <v>42398</v>
      </c>
      <c r="O363" s="23" t="s">
        <v>194</v>
      </c>
      <c r="P363" s="26">
        <v>42398.417361111111</v>
      </c>
      <c r="Q363" s="26">
        <v>42398.436111111114</v>
      </c>
      <c r="R363" s="26">
        <v>42398.474305555559</v>
      </c>
      <c r="S363" s="23" t="s">
        <v>83</v>
      </c>
      <c r="T363" s="26">
        <v>42398.543055555558</v>
      </c>
      <c r="U363" s="26">
        <v>42398.637499999997</v>
      </c>
      <c r="V363" s="23"/>
      <c r="W363" s="27">
        <v>42370</v>
      </c>
      <c r="X363" s="27">
        <v>42370</v>
      </c>
      <c r="Z363" s="2" t="s">
        <v>221</v>
      </c>
      <c r="AA363" s="2" t="s">
        <v>348</v>
      </c>
      <c r="AB363" s="2" t="s">
        <v>59</v>
      </c>
      <c r="AC363" s="2" t="s">
        <v>1457</v>
      </c>
      <c r="AD363" s="2" t="s">
        <v>1458</v>
      </c>
      <c r="AE363" s="29" t="str">
        <f>VLOOKUP(F363,[1]List!$I$4:$J$18,2,FALSE)</f>
        <v>運用</v>
      </c>
      <c r="AF363" s="29" t="str">
        <f>VLOOKUP(F363,[1]List!$I$4:$K$18,3,FALSE)</f>
        <v>TSIS</v>
      </c>
      <c r="AG363" s="30" t="str">
        <f t="shared" si="10"/>
        <v>運用TSIS42370</v>
      </c>
      <c r="AI363" s="29" t="str">
        <f t="shared" si="11"/>
        <v>00358</v>
      </c>
      <c r="AJ363" s="29"/>
    </row>
    <row r="364" spans="2:36" ht="24" hidden="1">
      <c r="B364" s="21" t="s">
        <v>1459</v>
      </c>
      <c r="C364" s="21" t="s">
        <v>73</v>
      </c>
      <c r="D364" s="23" t="s">
        <v>1460</v>
      </c>
      <c r="E364" s="23" t="s">
        <v>56</v>
      </c>
      <c r="F364" s="47" t="s">
        <v>144</v>
      </c>
      <c r="G364" s="23" t="s">
        <v>1461</v>
      </c>
      <c r="H364" s="23"/>
      <c r="I364" s="23"/>
      <c r="J364" s="23" t="s">
        <v>60</v>
      </c>
      <c r="K364" s="21" t="s">
        <v>61</v>
      </c>
      <c r="L364" s="25">
        <v>42398</v>
      </c>
      <c r="M364" s="23" t="s">
        <v>62</v>
      </c>
      <c r="N364" s="25">
        <v>42398</v>
      </c>
      <c r="O364" s="23" t="s">
        <v>194</v>
      </c>
      <c r="P364" s="26">
        <v>42398.775000000001</v>
      </c>
      <c r="Q364" s="26">
        <v>42398.776388888888</v>
      </c>
      <c r="R364" s="26">
        <v>42398.791666666664</v>
      </c>
      <c r="S364" s="23" t="s">
        <v>83</v>
      </c>
      <c r="T364" s="26">
        <v>42398.822916666664</v>
      </c>
      <c r="U364" s="26">
        <v>42398.824305555558</v>
      </c>
      <c r="V364" s="23"/>
      <c r="W364" s="27">
        <v>42370</v>
      </c>
      <c r="X364" s="27">
        <v>42370</v>
      </c>
      <c r="Z364" s="2" t="s">
        <v>221</v>
      </c>
      <c r="AA364" s="2" t="s">
        <v>348</v>
      </c>
      <c r="AB364" s="2" t="s">
        <v>59</v>
      </c>
      <c r="AC364" s="2" t="s">
        <v>1462</v>
      </c>
      <c r="AD364" s="2" t="s">
        <v>1463</v>
      </c>
      <c r="AE364" s="29" t="str">
        <f>VLOOKUP(F364,[1]List!$I$4:$J$18,2,FALSE)</f>
        <v>運用</v>
      </c>
      <c r="AF364" s="29" t="str">
        <f>VLOOKUP(F364,[1]List!$I$4:$K$18,3,FALSE)</f>
        <v>TSIS</v>
      </c>
      <c r="AG364" s="30" t="str">
        <f t="shared" si="10"/>
        <v>運用TSIS42370</v>
      </c>
      <c r="AI364" s="29" t="str">
        <f t="shared" si="11"/>
        <v>00363</v>
      </c>
      <c r="AJ364" s="29"/>
    </row>
    <row r="365" spans="2:36" hidden="1">
      <c r="B365" s="21" t="s">
        <v>1464</v>
      </c>
      <c r="C365" s="21" t="s">
        <v>73</v>
      </c>
      <c r="D365" s="23" t="s">
        <v>1465</v>
      </c>
      <c r="E365" s="23" t="s">
        <v>56</v>
      </c>
      <c r="F365" s="47" t="s">
        <v>1090</v>
      </c>
      <c r="G365" s="24" t="s">
        <v>58</v>
      </c>
      <c r="H365" s="23"/>
      <c r="I365" s="23"/>
      <c r="J365" s="23" t="s">
        <v>69</v>
      </c>
      <c r="K365" s="21" t="s">
        <v>61</v>
      </c>
      <c r="L365" s="25">
        <v>42397</v>
      </c>
      <c r="M365" s="23" t="s">
        <v>62</v>
      </c>
      <c r="N365" s="25">
        <v>42397</v>
      </c>
      <c r="O365" s="23" t="s">
        <v>194</v>
      </c>
      <c r="P365" s="26">
        <v>42397.481944444444</v>
      </c>
      <c r="Q365" s="26">
        <v>42397.491666666669</v>
      </c>
      <c r="R365" s="26">
        <v>42401.446527777778</v>
      </c>
      <c r="S365" s="23" t="s">
        <v>83</v>
      </c>
      <c r="T365" s="26">
        <v>42401.643750000003</v>
      </c>
      <c r="U365" s="26">
        <v>42401.739583333336</v>
      </c>
      <c r="V365" s="23"/>
      <c r="W365" s="27">
        <v>42370</v>
      </c>
      <c r="X365" s="27">
        <v>42401</v>
      </c>
      <c r="Z365" s="2" t="s">
        <v>59</v>
      </c>
      <c r="AA365" s="2" t="s">
        <v>59</v>
      </c>
      <c r="AB365" s="2" t="s">
        <v>59</v>
      </c>
      <c r="AC365" s="2" t="s">
        <v>439</v>
      </c>
      <c r="AD365" s="2" t="s">
        <v>59</v>
      </c>
      <c r="AE365" s="29" t="str">
        <f>VLOOKUP(F365,[1]List!$I$4:$J$18,2,FALSE)</f>
        <v>運用</v>
      </c>
      <c r="AF365" s="29" t="str">
        <f>VLOOKUP(F365,[1]List!$I$4:$K$18,3,FALSE)</f>
        <v>ISD</v>
      </c>
      <c r="AG365" s="30" t="str">
        <f t="shared" si="10"/>
        <v>運用ISD42370</v>
      </c>
      <c r="AH365" s="29"/>
      <c r="AI365" s="29" t="str">
        <f t="shared" si="11"/>
        <v>00356</v>
      </c>
      <c r="AJ365" s="29"/>
    </row>
    <row r="366" spans="2:36" hidden="1">
      <c r="B366" s="21" t="s">
        <v>1466</v>
      </c>
      <c r="C366" s="21" t="s">
        <v>108</v>
      </c>
      <c r="D366" s="23" t="s">
        <v>1467</v>
      </c>
      <c r="E366" s="23" t="s">
        <v>56</v>
      </c>
      <c r="F366" s="47" t="s">
        <v>87</v>
      </c>
      <c r="G366" s="23"/>
      <c r="H366" s="23"/>
      <c r="I366" s="23"/>
      <c r="J366" s="23" t="s">
        <v>60</v>
      </c>
      <c r="K366" s="21" t="s">
        <v>61</v>
      </c>
      <c r="L366" s="25">
        <v>42398</v>
      </c>
      <c r="M366" s="23" t="s">
        <v>194</v>
      </c>
      <c r="N366" s="25"/>
      <c r="O366" s="23" t="s">
        <v>194</v>
      </c>
      <c r="P366" s="26">
        <v>42398.523611111108</v>
      </c>
      <c r="Q366" s="26">
        <v>42398.523611111108</v>
      </c>
      <c r="R366" s="26">
        <v>42398.523611111108</v>
      </c>
      <c r="S366" s="23" t="s">
        <v>90</v>
      </c>
      <c r="T366" s="26">
        <v>42410.524305555555</v>
      </c>
      <c r="U366" s="26">
        <v>42411.722222222219</v>
      </c>
      <c r="V366" s="23"/>
      <c r="W366" s="27">
        <v>42370</v>
      </c>
      <c r="X366" s="27">
        <v>42401</v>
      </c>
      <c r="Z366" s="2" t="s">
        <v>221</v>
      </c>
      <c r="AA366" s="2" t="s">
        <v>348</v>
      </c>
      <c r="AB366" s="2" t="s">
        <v>59</v>
      </c>
      <c r="AC366" s="2" t="s">
        <v>1468</v>
      </c>
      <c r="AD366" s="2" t="s">
        <v>1469</v>
      </c>
      <c r="AE366" s="29" t="str">
        <f>VLOOKUP(F366,[1]List!$I$4:$J$18,2,FALSE)</f>
        <v>保守</v>
      </c>
      <c r="AF366" s="29" t="str">
        <f>VLOOKUP(F366,[1]List!$I$4:$K$18,3,FALSE)</f>
        <v>ISD</v>
      </c>
      <c r="AG366" s="30" t="str">
        <f t="shared" si="10"/>
        <v>保守ISD42370</v>
      </c>
      <c r="AI366" s="29" t="str">
        <f t="shared" si="11"/>
        <v>00359</v>
      </c>
      <c r="AJ366" s="29"/>
    </row>
    <row r="367" spans="2:36" ht="24" hidden="1">
      <c r="B367" s="21" t="s">
        <v>1470</v>
      </c>
      <c r="C367" s="21" t="s">
        <v>108</v>
      </c>
      <c r="D367" s="23" t="s">
        <v>1471</v>
      </c>
      <c r="E367" s="23" t="s">
        <v>56</v>
      </c>
      <c r="F367" s="47" t="s">
        <v>607</v>
      </c>
      <c r="G367" s="23" t="s">
        <v>59</v>
      </c>
      <c r="H367" s="23" t="s">
        <v>59</v>
      </c>
      <c r="I367" s="23" t="s">
        <v>113</v>
      </c>
      <c r="J367" s="23" t="s">
        <v>69</v>
      </c>
      <c r="K367" s="21" t="s">
        <v>61</v>
      </c>
      <c r="L367" s="25">
        <v>42398</v>
      </c>
      <c r="M367" s="23" t="s">
        <v>194</v>
      </c>
      <c r="N367" s="25"/>
      <c r="O367" s="23" t="s">
        <v>194</v>
      </c>
      <c r="P367" s="26">
        <v>42398.42083333333</v>
      </c>
      <c r="Q367" s="26">
        <v>42398.42083333333</v>
      </c>
      <c r="R367" s="26">
        <v>42398.42083333333</v>
      </c>
      <c r="S367" s="23" t="s">
        <v>110</v>
      </c>
      <c r="T367" s="26">
        <v>42401.371527777781</v>
      </c>
      <c r="U367" s="26">
        <v>42402.380555555559</v>
      </c>
      <c r="V367" s="23"/>
      <c r="W367" s="27">
        <v>42370</v>
      </c>
      <c r="X367" s="27">
        <v>42401</v>
      </c>
      <c r="Z367" s="2" t="s">
        <v>221</v>
      </c>
      <c r="AA367" s="2" t="s">
        <v>348</v>
      </c>
      <c r="AB367" s="2" t="s">
        <v>59</v>
      </c>
      <c r="AC367" s="2" t="s">
        <v>1472</v>
      </c>
      <c r="AD367" s="2" t="s">
        <v>1473</v>
      </c>
      <c r="AE367" s="29" t="str">
        <f>VLOOKUP(F367,[1]List!$I$4:$J$18,2,FALSE)</f>
        <v>運用</v>
      </c>
      <c r="AF367" s="29" t="str">
        <f>VLOOKUP(F367,[1]List!$I$4:$K$18,3,FALSE)</f>
        <v>TSIS</v>
      </c>
      <c r="AG367" s="30" t="str">
        <f t="shared" si="10"/>
        <v>運用TSIS42370</v>
      </c>
      <c r="AI367" s="29" t="str">
        <f t="shared" si="11"/>
        <v>00360</v>
      </c>
      <c r="AJ367" s="29"/>
    </row>
    <row r="368" spans="2:36" ht="36" hidden="1">
      <c r="B368" s="34" t="s">
        <v>1474</v>
      </c>
      <c r="C368" s="34" t="s">
        <v>73</v>
      </c>
      <c r="D368" s="35" t="s">
        <v>1475</v>
      </c>
      <c r="E368" s="35" t="s">
        <v>596</v>
      </c>
      <c r="F368" s="53" t="s">
        <v>87</v>
      </c>
      <c r="G368" s="35"/>
      <c r="H368" s="35"/>
      <c r="I368" s="35"/>
      <c r="J368" s="35" t="s">
        <v>69</v>
      </c>
      <c r="K368" s="34" t="s">
        <v>61</v>
      </c>
      <c r="L368" s="37">
        <v>42398</v>
      </c>
      <c r="M368" s="35" t="s">
        <v>62</v>
      </c>
      <c r="N368" s="37">
        <v>42429</v>
      </c>
      <c r="O368" s="35" t="s">
        <v>194</v>
      </c>
      <c r="P368" s="38">
        <v>42398.53125</v>
      </c>
      <c r="Q368" s="38">
        <v>42398.552777777775</v>
      </c>
      <c r="R368" s="38"/>
      <c r="S368" s="35" t="s">
        <v>83</v>
      </c>
      <c r="T368" s="38"/>
      <c r="U368" s="38"/>
      <c r="V368" s="35" t="s">
        <v>1476</v>
      </c>
      <c r="W368" s="39">
        <v>42370</v>
      </c>
      <c r="X368" s="39"/>
      <c r="Y368" s="41"/>
      <c r="Z368" s="42" t="s">
        <v>1477</v>
      </c>
      <c r="AA368" s="42" t="s">
        <v>1478</v>
      </c>
      <c r="AB368" s="42"/>
      <c r="AC368" s="42" t="s">
        <v>1479</v>
      </c>
      <c r="AD368" s="42" t="s">
        <v>1480</v>
      </c>
      <c r="AE368" s="43" t="str">
        <f>VLOOKUP(F368,[1]List!$I$4:$J$18,2,FALSE)</f>
        <v>保守</v>
      </c>
      <c r="AF368" s="43" t="str">
        <f>VLOOKUP(F368,[1]List!$I$4:$K$18,3,FALSE)</f>
        <v>ISD</v>
      </c>
      <c r="AG368" s="44" t="str">
        <f t="shared" si="10"/>
        <v>保守ISD42370</v>
      </c>
      <c r="AI368" s="29" t="str">
        <f t="shared" si="11"/>
        <v>00361</v>
      </c>
      <c r="AJ368" s="29"/>
    </row>
    <row r="369" spans="2:36" hidden="1">
      <c r="B369" s="21" t="s">
        <v>1481</v>
      </c>
      <c r="C369" s="21" t="s">
        <v>85</v>
      </c>
      <c r="D369" s="23" t="s">
        <v>1482</v>
      </c>
      <c r="E369" s="23" t="s">
        <v>56</v>
      </c>
      <c r="F369" s="47" t="s">
        <v>117</v>
      </c>
      <c r="G369" s="23" t="s">
        <v>58</v>
      </c>
      <c r="H369" s="23" t="s">
        <v>58</v>
      </c>
      <c r="I369" s="23" t="s">
        <v>88</v>
      </c>
      <c r="J369" s="23" t="s">
        <v>69</v>
      </c>
      <c r="K369" s="21" t="s">
        <v>61</v>
      </c>
      <c r="L369" s="25">
        <v>42396</v>
      </c>
      <c r="M369" s="23" t="s">
        <v>89</v>
      </c>
      <c r="N369" s="25">
        <v>42403</v>
      </c>
      <c r="O369" s="23" t="s">
        <v>194</v>
      </c>
      <c r="P369" s="26">
        <v>42402.501388888886</v>
      </c>
      <c r="Q369" s="26">
        <v>42402.54583333333</v>
      </c>
      <c r="R369" s="26">
        <v>42402.57916666667</v>
      </c>
      <c r="S369" s="23" t="s">
        <v>90</v>
      </c>
      <c r="T369" s="26">
        <v>42402.57916666667</v>
      </c>
      <c r="U369" s="26">
        <v>42419.365277777775</v>
      </c>
      <c r="V369" s="23"/>
      <c r="W369" s="27">
        <v>42401</v>
      </c>
      <c r="X369" s="27">
        <v>42401</v>
      </c>
      <c r="Z369" s="2" t="s">
        <v>59</v>
      </c>
      <c r="AA369" s="2" t="s">
        <v>59</v>
      </c>
      <c r="AB369" s="2" t="s">
        <v>59</v>
      </c>
      <c r="AC369" s="2" t="s">
        <v>507</v>
      </c>
      <c r="AD369" s="2" t="s">
        <v>59</v>
      </c>
      <c r="AE369" s="29" t="str">
        <f>VLOOKUP(F369,[1]List!$I$4:$J$18,2,FALSE)</f>
        <v>保守</v>
      </c>
      <c r="AF369" s="29" t="str">
        <f>VLOOKUP(F369,[1]List!$I$4:$K$18,3,FALSE)</f>
        <v>TSIS</v>
      </c>
      <c r="AG369" s="30" t="str">
        <f t="shared" si="10"/>
        <v>保守TSIS42401</v>
      </c>
      <c r="AH369" s="29"/>
      <c r="AI369" s="29" t="str">
        <f t="shared" si="11"/>
        <v>00355</v>
      </c>
      <c r="AJ369" s="29"/>
    </row>
    <row r="370" spans="2:36" ht="60" hidden="1">
      <c r="B370" s="21" t="s">
        <v>1483</v>
      </c>
      <c r="C370" s="21" t="s">
        <v>108</v>
      </c>
      <c r="D370" s="23" t="s">
        <v>1439</v>
      </c>
      <c r="E370" s="23" t="s">
        <v>56</v>
      </c>
      <c r="F370" s="47" t="s">
        <v>345</v>
      </c>
      <c r="G370" s="23" t="s">
        <v>1210</v>
      </c>
      <c r="H370" s="23" t="s">
        <v>1017</v>
      </c>
      <c r="I370" s="23"/>
      <c r="J370" s="23" t="s">
        <v>60</v>
      </c>
      <c r="K370" s="21" t="s">
        <v>61</v>
      </c>
      <c r="L370" s="25">
        <v>42398</v>
      </c>
      <c r="M370" s="23" t="s">
        <v>855</v>
      </c>
      <c r="N370" s="25">
        <v>42398</v>
      </c>
      <c r="O370" s="23" t="s">
        <v>194</v>
      </c>
      <c r="P370" s="26">
        <v>42399.405555555553</v>
      </c>
      <c r="Q370" s="26">
        <v>42401.382638888892</v>
      </c>
      <c r="R370" s="26">
        <v>42401.400694444441</v>
      </c>
      <c r="S370" s="23" t="s">
        <v>110</v>
      </c>
      <c r="T370" s="26">
        <v>42401.400694444441</v>
      </c>
      <c r="U370" s="26">
        <v>42401.701388888891</v>
      </c>
      <c r="V370" s="23"/>
      <c r="W370" s="27">
        <v>42401</v>
      </c>
      <c r="X370" s="27">
        <v>42401</v>
      </c>
      <c r="Z370" s="2" t="s">
        <v>221</v>
      </c>
      <c r="AA370" s="2" t="s">
        <v>348</v>
      </c>
      <c r="AB370" s="2" t="s">
        <v>59</v>
      </c>
      <c r="AC370" s="2" t="s">
        <v>1484</v>
      </c>
      <c r="AD370" s="2" t="s">
        <v>1485</v>
      </c>
      <c r="AE370" s="29" t="str">
        <f>VLOOKUP(F370,[1]List!$I$4:$J$18,2,FALSE)</f>
        <v>運用</v>
      </c>
      <c r="AF370" s="29" t="str">
        <f>VLOOKUP(F370,[1]List!$I$4:$K$18,3,FALSE)</f>
        <v>ISD</v>
      </c>
      <c r="AG370" s="30" t="str">
        <f t="shared" si="10"/>
        <v>運用ISD42401</v>
      </c>
      <c r="AI370" s="29" t="str">
        <f t="shared" si="11"/>
        <v>00362</v>
      </c>
      <c r="AJ370" s="29"/>
    </row>
    <row r="371" spans="2:36" ht="21" hidden="1" customHeight="1">
      <c r="B371" s="21" t="s">
        <v>1486</v>
      </c>
      <c r="C371" s="21" t="s">
        <v>85</v>
      </c>
      <c r="D371" s="23" t="s">
        <v>1487</v>
      </c>
      <c r="E371" s="23" t="s">
        <v>56</v>
      </c>
      <c r="F371" s="47" t="s">
        <v>140</v>
      </c>
      <c r="G371" s="23" t="s">
        <v>59</v>
      </c>
      <c r="H371" s="23" t="s">
        <v>59</v>
      </c>
      <c r="I371" s="23" t="s">
        <v>59</v>
      </c>
      <c r="J371" s="23" t="s">
        <v>69</v>
      </c>
      <c r="K371" s="21" t="s">
        <v>61</v>
      </c>
      <c r="L371" s="25">
        <v>42401</v>
      </c>
      <c r="M371" s="23" t="s">
        <v>855</v>
      </c>
      <c r="N371" s="25">
        <v>42405</v>
      </c>
      <c r="O371" s="23" t="s">
        <v>194</v>
      </c>
      <c r="P371" s="26">
        <v>42401.695833333331</v>
      </c>
      <c r="Q371" s="26">
        <v>42401.70208333333</v>
      </c>
      <c r="R371" s="26">
        <v>42405.63958333333</v>
      </c>
      <c r="S371" s="23" t="s">
        <v>90</v>
      </c>
      <c r="T371" s="26">
        <v>42409.441666666666</v>
      </c>
      <c r="U371" s="26">
        <v>42409.48541666667</v>
      </c>
      <c r="V371" s="23"/>
      <c r="W371" s="27">
        <v>42401</v>
      </c>
      <c r="X371" s="27">
        <v>42401</v>
      </c>
      <c r="Z371" s="2" t="s">
        <v>59</v>
      </c>
      <c r="AA371" s="2" t="s">
        <v>59</v>
      </c>
      <c r="AB371" s="2" t="s">
        <v>59</v>
      </c>
      <c r="AC371" s="2" t="s">
        <v>507</v>
      </c>
      <c r="AD371" s="2" t="s">
        <v>59</v>
      </c>
      <c r="AE371" s="29" t="str">
        <f>VLOOKUP(F371,[1]List!$I$4:$J$18,2,FALSE)</f>
        <v>運用</v>
      </c>
      <c r="AF371" s="29" t="str">
        <f>VLOOKUP(F371,[1]List!$I$4:$K$18,3,FALSE)</f>
        <v>TSIS</v>
      </c>
      <c r="AG371" s="30" t="str">
        <f t="shared" si="10"/>
        <v>運用TSIS42401</v>
      </c>
      <c r="AH371" s="29"/>
      <c r="AI371" s="29" t="str">
        <f t="shared" si="11"/>
        <v>00364</v>
      </c>
      <c r="AJ371" s="29"/>
    </row>
    <row r="372" spans="2:36" hidden="1">
      <c r="B372" s="21" t="s">
        <v>1488</v>
      </c>
      <c r="C372" s="21" t="s">
        <v>85</v>
      </c>
      <c r="D372" s="23" t="s">
        <v>1489</v>
      </c>
      <c r="E372" s="23" t="s">
        <v>56</v>
      </c>
      <c r="F372" s="47" t="s">
        <v>140</v>
      </c>
      <c r="G372" s="23" t="s">
        <v>59</v>
      </c>
      <c r="H372" s="23" t="s">
        <v>59</v>
      </c>
      <c r="I372" s="23" t="s">
        <v>59</v>
      </c>
      <c r="J372" s="23" t="s">
        <v>60</v>
      </c>
      <c r="K372" s="21" t="s">
        <v>61</v>
      </c>
      <c r="L372" s="25">
        <v>42402</v>
      </c>
      <c r="M372" s="23" t="s">
        <v>194</v>
      </c>
      <c r="N372" s="25"/>
      <c r="O372" s="23" t="s">
        <v>194</v>
      </c>
      <c r="P372" s="26">
        <v>42402.475694444445</v>
      </c>
      <c r="Q372" s="26">
        <v>42402.475694444445</v>
      </c>
      <c r="R372" s="26">
        <v>42402.475694444445</v>
      </c>
      <c r="S372" s="23" t="s">
        <v>90</v>
      </c>
      <c r="T372" s="26">
        <v>42409.422222222223</v>
      </c>
      <c r="U372" s="26">
        <v>42409.486111111109</v>
      </c>
      <c r="V372" s="23"/>
      <c r="W372" s="27">
        <v>42401</v>
      </c>
      <c r="X372" s="27">
        <v>42401</v>
      </c>
      <c r="Z372" s="2" t="s">
        <v>221</v>
      </c>
      <c r="AA372" s="2" t="s">
        <v>1490</v>
      </c>
      <c r="AB372" s="2" t="s">
        <v>59</v>
      </c>
      <c r="AC372" s="2" t="s">
        <v>1491</v>
      </c>
      <c r="AD372" s="2" t="s">
        <v>1492</v>
      </c>
      <c r="AE372" s="29" t="str">
        <f>VLOOKUP(F372,[1]List!$I$4:$J$18,2,FALSE)</f>
        <v>運用</v>
      </c>
      <c r="AF372" s="29" t="str">
        <f>VLOOKUP(F372,[1]List!$I$4:$K$18,3,FALSE)</f>
        <v>TSIS</v>
      </c>
      <c r="AG372" s="30" t="str">
        <f t="shared" si="10"/>
        <v>運用TSIS42401</v>
      </c>
      <c r="AI372" s="29" t="str">
        <f t="shared" si="11"/>
        <v>00365</v>
      </c>
      <c r="AJ372" s="29"/>
    </row>
    <row r="373" spans="2:36" ht="36" hidden="1">
      <c r="B373" s="21" t="s">
        <v>1493</v>
      </c>
      <c r="C373" s="21" t="s">
        <v>1494</v>
      </c>
      <c r="D373" s="23" t="s">
        <v>1495</v>
      </c>
      <c r="E373" s="23" t="s">
        <v>56</v>
      </c>
      <c r="F373" s="47" t="s">
        <v>345</v>
      </c>
      <c r="G373" s="23" t="s">
        <v>1496</v>
      </c>
      <c r="H373" s="23" t="s">
        <v>1497</v>
      </c>
      <c r="I373" s="23" t="s">
        <v>58</v>
      </c>
      <c r="J373" s="23" t="s">
        <v>60</v>
      </c>
      <c r="K373" s="21" t="s">
        <v>61</v>
      </c>
      <c r="L373" s="25">
        <v>42402</v>
      </c>
      <c r="M373" s="23" t="s">
        <v>1011</v>
      </c>
      <c r="N373" s="25"/>
      <c r="O373" s="23" t="s">
        <v>194</v>
      </c>
      <c r="P373" s="26">
        <v>42402.438194444447</v>
      </c>
      <c r="Q373" s="26">
        <v>42402.452777777777</v>
      </c>
      <c r="R373" s="26">
        <v>42402.45</v>
      </c>
      <c r="S373" s="23" t="s">
        <v>110</v>
      </c>
      <c r="T373" s="26">
        <v>42402.45</v>
      </c>
      <c r="U373" s="26">
        <v>42402.453472222223</v>
      </c>
      <c r="V373" s="23"/>
      <c r="W373" s="27">
        <v>42401</v>
      </c>
      <c r="X373" s="27">
        <v>42401</v>
      </c>
      <c r="Z373" s="2" t="s">
        <v>221</v>
      </c>
      <c r="AA373" s="2" t="s">
        <v>348</v>
      </c>
      <c r="AB373" s="2" t="s">
        <v>59</v>
      </c>
      <c r="AC373" s="2" t="s">
        <v>1498</v>
      </c>
      <c r="AD373" s="2" t="s">
        <v>1499</v>
      </c>
      <c r="AE373" s="29" t="str">
        <f>VLOOKUP(F373,[1]List!$I$4:$J$18,2,FALSE)</f>
        <v>運用</v>
      </c>
      <c r="AF373" s="29" t="str">
        <f>VLOOKUP(F373,[1]List!$I$4:$K$18,3,FALSE)</f>
        <v>ISD</v>
      </c>
      <c r="AG373" s="30" t="str">
        <f t="shared" si="10"/>
        <v>運用ISD42401</v>
      </c>
      <c r="AI373" s="29" t="str">
        <f t="shared" si="11"/>
        <v>00366</v>
      </c>
      <c r="AJ373" s="29"/>
    </row>
    <row r="374" spans="2:36" ht="36" hidden="1">
      <c r="B374" s="21" t="s">
        <v>1500</v>
      </c>
      <c r="C374" s="21" t="s">
        <v>142</v>
      </c>
      <c r="D374" s="23" t="s">
        <v>1501</v>
      </c>
      <c r="E374" s="23" t="s">
        <v>56</v>
      </c>
      <c r="F374" s="47" t="s">
        <v>345</v>
      </c>
      <c r="G374" s="23" t="s">
        <v>1502</v>
      </c>
      <c r="H374" s="23" t="s">
        <v>58</v>
      </c>
      <c r="I374" s="23" t="s">
        <v>58</v>
      </c>
      <c r="J374" s="23" t="s">
        <v>60</v>
      </c>
      <c r="K374" s="21" t="s">
        <v>61</v>
      </c>
      <c r="L374" s="25">
        <v>42402</v>
      </c>
      <c r="M374" s="23" t="s">
        <v>1011</v>
      </c>
      <c r="N374" s="25"/>
      <c r="O374" s="23" t="s">
        <v>194</v>
      </c>
      <c r="P374" s="26">
        <v>42402.754861111112</v>
      </c>
      <c r="Q374" s="26">
        <v>42402.77847222222</v>
      </c>
      <c r="R374" s="26">
        <v>42403.331944444442</v>
      </c>
      <c r="S374" s="23" t="s">
        <v>110</v>
      </c>
      <c r="T374" s="26">
        <v>42403.331944444442</v>
      </c>
      <c r="U374" s="26">
        <v>42403.378472222219</v>
      </c>
      <c r="V374" s="23"/>
      <c r="W374" s="27">
        <v>42401</v>
      </c>
      <c r="X374" s="27">
        <v>42401</v>
      </c>
      <c r="Z374" s="2" t="s">
        <v>221</v>
      </c>
      <c r="AA374" s="2" t="s">
        <v>348</v>
      </c>
      <c r="AB374" s="2" t="s">
        <v>59</v>
      </c>
      <c r="AC374" s="2" t="s">
        <v>1503</v>
      </c>
      <c r="AD374" s="2" t="s">
        <v>1504</v>
      </c>
      <c r="AE374" s="29" t="str">
        <f>VLOOKUP(F374,[1]List!$I$4:$J$18,2,FALSE)</f>
        <v>運用</v>
      </c>
      <c r="AF374" s="29" t="str">
        <f>VLOOKUP(F374,[1]List!$I$4:$K$18,3,FALSE)</f>
        <v>ISD</v>
      </c>
      <c r="AG374" s="30" t="str">
        <f t="shared" si="10"/>
        <v>運用ISD42401</v>
      </c>
      <c r="AI374" s="29" t="str">
        <f t="shared" si="11"/>
        <v>00367</v>
      </c>
      <c r="AJ374" s="29"/>
    </row>
    <row r="375" spans="2:36" hidden="1">
      <c r="B375" s="21" t="s">
        <v>1505</v>
      </c>
      <c r="C375" s="21" t="s">
        <v>73</v>
      </c>
      <c r="D375" s="23" t="s">
        <v>1506</v>
      </c>
      <c r="E375" s="23" t="s">
        <v>56</v>
      </c>
      <c r="F375" s="47" t="s">
        <v>117</v>
      </c>
      <c r="G375" s="23"/>
      <c r="H375" s="23" t="s">
        <v>59</v>
      </c>
      <c r="I375" s="23" t="s">
        <v>68</v>
      </c>
      <c r="J375" s="23" t="s">
        <v>60</v>
      </c>
      <c r="K375" s="21" t="s">
        <v>61</v>
      </c>
      <c r="L375" s="25">
        <v>42402</v>
      </c>
      <c r="M375" s="23" t="s">
        <v>194</v>
      </c>
      <c r="N375" s="25"/>
      <c r="O375" s="23" t="s">
        <v>194</v>
      </c>
      <c r="P375" s="26">
        <v>42410.439583333333</v>
      </c>
      <c r="Q375" s="26">
        <v>42410.439583333333</v>
      </c>
      <c r="R375" s="26">
        <v>42410.439583333333</v>
      </c>
      <c r="S375" s="23" t="s">
        <v>83</v>
      </c>
      <c r="T375" s="26">
        <v>42424.531944444447</v>
      </c>
      <c r="U375" s="26">
        <v>42424.775694444441</v>
      </c>
      <c r="V375" s="23"/>
      <c r="W375" s="27">
        <v>42401</v>
      </c>
      <c r="X375" s="27">
        <v>42401</v>
      </c>
      <c r="Z375" s="2" t="s">
        <v>221</v>
      </c>
      <c r="AA375" s="2" t="s">
        <v>189</v>
      </c>
      <c r="AB375" s="2" t="s">
        <v>59</v>
      </c>
      <c r="AC375" s="2" t="s">
        <v>1507</v>
      </c>
      <c r="AD375" s="2" t="s">
        <v>1508</v>
      </c>
      <c r="AE375" s="29" t="str">
        <f>VLOOKUP(F375,[1]List!$I$4:$J$18,2,FALSE)</f>
        <v>保守</v>
      </c>
      <c r="AF375" s="29" t="str">
        <f>VLOOKUP(F375,[1]List!$I$4:$K$18,3,FALSE)</f>
        <v>TSIS</v>
      </c>
      <c r="AG375" s="30" t="str">
        <f t="shared" si="10"/>
        <v>保守TSIS42401</v>
      </c>
      <c r="AH375" s="29"/>
      <c r="AI375" s="29" t="str">
        <f t="shared" si="11"/>
        <v>00368</v>
      </c>
      <c r="AJ375" s="29"/>
    </row>
    <row r="376" spans="2:36" ht="24" hidden="1">
      <c r="B376" s="21" t="s">
        <v>1509</v>
      </c>
      <c r="C376" s="21" t="s">
        <v>108</v>
      </c>
      <c r="D376" s="23" t="s">
        <v>1510</v>
      </c>
      <c r="E376" s="23" t="s">
        <v>56</v>
      </c>
      <c r="F376" s="47" t="s">
        <v>345</v>
      </c>
      <c r="G376" s="23" t="s">
        <v>1511</v>
      </c>
      <c r="H376" s="23" t="s">
        <v>58</v>
      </c>
      <c r="I376" s="24" t="s">
        <v>58</v>
      </c>
      <c r="J376" s="23" t="s">
        <v>69</v>
      </c>
      <c r="K376" s="21" t="s">
        <v>61</v>
      </c>
      <c r="L376" s="25">
        <v>42404</v>
      </c>
      <c r="M376" s="23" t="s">
        <v>134</v>
      </c>
      <c r="N376" s="25">
        <v>42397</v>
      </c>
      <c r="O376" s="23" t="s">
        <v>194</v>
      </c>
      <c r="P376" s="26">
        <v>42404.629166666666</v>
      </c>
      <c r="Q376" s="26">
        <v>42404.672222222223</v>
      </c>
      <c r="R376" s="26">
        <v>42404.672222222223</v>
      </c>
      <c r="S376" s="23" t="s">
        <v>110</v>
      </c>
      <c r="T376" s="26">
        <v>42404.787499999999</v>
      </c>
      <c r="U376" s="26">
        <v>42409.32916666667</v>
      </c>
      <c r="V376" s="23"/>
      <c r="W376" s="27">
        <v>42401</v>
      </c>
      <c r="X376" s="27">
        <v>42401</v>
      </c>
      <c r="Z376" s="2" t="s">
        <v>221</v>
      </c>
      <c r="AA376" s="2" t="s">
        <v>348</v>
      </c>
      <c r="AB376" s="2" t="s">
        <v>59</v>
      </c>
      <c r="AC376" s="2" t="s">
        <v>1512</v>
      </c>
      <c r="AD376" s="2" t="s">
        <v>1513</v>
      </c>
      <c r="AE376" s="29" t="str">
        <f>VLOOKUP(F376,[1]List!$I$4:$J$18,2,FALSE)</f>
        <v>運用</v>
      </c>
      <c r="AF376" s="29" t="str">
        <f>VLOOKUP(F376,[1]List!$I$4:$K$18,3,FALSE)</f>
        <v>ISD</v>
      </c>
      <c r="AG376" s="30" t="str">
        <f t="shared" si="10"/>
        <v>運用ISD42401</v>
      </c>
      <c r="AI376" s="29" t="str">
        <f t="shared" si="11"/>
        <v>00369</v>
      </c>
      <c r="AJ376" s="29"/>
    </row>
    <row r="377" spans="2:36" hidden="1">
      <c r="B377" s="21" t="s">
        <v>1514</v>
      </c>
      <c r="C377" s="21" t="s">
        <v>108</v>
      </c>
      <c r="D377" s="23" t="s">
        <v>1515</v>
      </c>
      <c r="E377" s="23" t="s">
        <v>3</v>
      </c>
      <c r="F377" s="47" t="s">
        <v>67</v>
      </c>
      <c r="G377" s="23" t="s">
        <v>59</v>
      </c>
      <c r="H377" s="23" t="s">
        <v>59</v>
      </c>
      <c r="I377" s="23" t="s">
        <v>59</v>
      </c>
      <c r="J377" s="23" t="s">
        <v>60</v>
      </c>
      <c r="K377" s="21" t="s">
        <v>61</v>
      </c>
      <c r="L377" s="25">
        <v>42408</v>
      </c>
      <c r="M377" s="23" t="s">
        <v>194</v>
      </c>
      <c r="N377" s="25"/>
      <c r="O377" s="23" t="s">
        <v>194</v>
      </c>
      <c r="P377" s="26">
        <v>42408.734722222223</v>
      </c>
      <c r="Q377" s="26">
        <v>42408.734722222223</v>
      </c>
      <c r="R377" s="26">
        <v>42408.734722222223</v>
      </c>
      <c r="S377" s="23" t="s">
        <v>110</v>
      </c>
      <c r="T377" s="26">
        <v>42416.553472222222</v>
      </c>
      <c r="U377" s="26">
        <v>42418.426388888889</v>
      </c>
      <c r="V377" s="23"/>
      <c r="W377" s="27">
        <v>42401</v>
      </c>
      <c r="X377" s="27">
        <v>42401</v>
      </c>
      <c r="Z377" s="2" t="s">
        <v>221</v>
      </c>
      <c r="AA377" s="2" t="s">
        <v>1085</v>
      </c>
      <c r="AB377" s="2" t="s">
        <v>59</v>
      </c>
      <c r="AC377" s="2" t="s">
        <v>1516</v>
      </c>
      <c r="AD377" s="2" t="s">
        <v>1517</v>
      </c>
      <c r="AE377" s="29" t="str">
        <f>VLOOKUP(F377,[1]List!$I$4:$J$18,2,FALSE)</f>
        <v>保守</v>
      </c>
      <c r="AF377" s="29" t="str">
        <f>VLOOKUP(F377,[1]List!$I$4:$K$18,3,FALSE)</f>
        <v>ISD</v>
      </c>
      <c r="AG377" s="30" t="str">
        <f t="shared" si="10"/>
        <v>保守ISD42401</v>
      </c>
      <c r="AI377" s="29" t="str">
        <f t="shared" si="11"/>
        <v>00370</v>
      </c>
      <c r="AJ377" s="29"/>
    </row>
    <row r="378" spans="2:36" ht="24" hidden="1">
      <c r="B378" s="21" t="s">
        <v>1518</v>
      </c>
      <c r="C378" s="21" t="s">
        <v>108</v>
      </c>
      <c r="D378" s="23" t="s">
        <v>1377</v>
      </c>
      <c r="E378" s="23" t="s">
        <v>56</v>
      </c>
      <c r="F378" s="47" t="s">
        <v>345</v>
      </c>
      <c r="G378" s="23" t="s">
        <v>1154</v>
      </c>
      <c r="H378" s="23" t="s">
        <v>1294</v>
      </c>
      <c r="I378" s="24" t="s">
        <v>58</v>
      </c>
      <c r="J378" s="23" t="s">
        <v>60</v>
      </c>
      <c r="K378" s="21" t="s">
        <v>61</v>
      </c>
      <c r="L378" s="25">
        <v>42409</v>
      </c>
      <c r="M378" s="23" t="s">
        <v>134</v>
      </c>
      <c r="N378" s="25">
        <v>42398</v>
      </c>
      <c r="O378" s="23" t="s">
        <v>194</v>
      </c>
      <c r="P378" s="26">
        <v>42409.461111111108</v>
      </c>
      <c r="Q378" s="26">
        <v>42409.468055555553</v>
      </c>
      <c r="R378" s="26">
        <v>42409.480555555558</v>
      </c>
      <c r="S378" s="23" t="s">
        <v>110</v>
      </c>
      <c r="T378" s="26">
        <v>42409.50277777778</v>
      </c>
      <c r="U378" s="26">
        <v>42412.376388888886</v>
      </c>
      <c r="V378" s="23"/>
      <c r="W378" s="27">
        <v>42401</v>
      </c>
      <c r="X378" s="27">
        <v>42401</v>
      </c>
      <c r="Z378" s="2" t="s">
        <v>221</v>
      </c>
      <c r="AA378" s="2" t="s">
        <v>348</v>
      </c>
      <c r="AB378" s="2" t="s">
        <v>59</v>
      </c>
      <c r="AC378" s="2" t="s">
        <v>1519</v>
      </c>
      <c r="AD378" s="2" t="s">
        <v>1520</v>
      </c>
      <c r="AE378" s="29" t="str">
        <f>VLOOKUP(F378,[1]List!$I$4:$J$18,2,FALSE)</f>
        <v>運用</v>
      </c>
      <c r="AF378" s="29" t="str">
        <f>VLOOKUP(F378,[1]List!$I$4:$K$18,3,FALSE)</f>
        <v>ISD</v>
      </c>
      <c r="AG378" s="30" t="str">
        <f t="shared" si="10"/>
        <v>運用ISD42401</v>
      </c>
      <c r="AI378" s="29" t="str">
        <f t="shared" si="11"/>
        <v>00371</v>
      </c>
      <c r="AJ378" s="29"/>
    </row>
    <row r="379" spans="2:36" ht="36" hidden="1">
      <c r="B379" s="21" t="s">
        <v>1521</v>
      </c>
      <c r="C379" s="21" t="s">
        <v>787</v>
      </c>
      <c r="D379" s="23" t="s">
        <v>1522</v>
      </c>
      <c r="E379" s="23" t="s">
        <v>56</v>
      </c>
      <c r="F379" s="47" t="s">
        <v>345</v>
      </c>
      <c r="G379" s="23" t="s">
        <v>1523</v>
      </c>
      <c r="H379" s="23" t="s">
        <v>58</v>
      </c>
      <c r="I379" s="23" t="s">
        <v>58</v>
      </c>
      <c r="J379" s="23" t="s">
        <v>60</v>
      </c>
      <c r="K379" s="21" t="s">
        <v>61</v>
      </c>
      <c r="L379" s="25">
        <v>42409</v>
      </c>
      <c r="M379" s="23" t="s">
        <v>1011</v>
      </c>
      <c r="N379" s="25"/>
      <c r="O379" s="23" t="s">
        <v>194</v>
      </c>
      <c r="P379" s="26">
        <v>42409.459027777775</v>
      </c>
      <c r="Q379" s="26">
        <v>42409.470833333333</v>
      </c>
      <c r="R379" s="26">
        <v>42409.470833333333</v>
      </c>
      <c r="S379" s="23" t="s">
        <v>110</v>
      </c>
      <c r="T379" s="26">
        <v>42409.492361111108</v>
      </c>
      <c r="U379" s="26">
        <v>42409.579861111109</v>
      </c>
      <c r="V379" s="23"/>
      <c r="W379" s="27">
        <v>42401</v>
      </c>
      <c r="X379" s="27">
        <v>42401</v>
      </c>
      <c r="Z379" s="2" t="s">
        <v>221</v>
      </c>
      <c r="AA379" s="2" t="s">
        <v>348</v>
      </c>
      <c r="AB379" s="2" t="s">
        <v>59</v>
      </c>
      <c r="AC379" s="2" t="s">
        <v>1524</v>
      </c>
      <c r="AD379" s="2" t="s">
        <v>1525</v>
      </c>
      <c r="AE379" s="29" t="str">
        <f>VLOOKUP(F379,[1]List!$I$4:$J$18,2,FALSE)</f>
        <v>運用</v>
      </c>
      <c r="AF379" s="29" t="str">
        <f>VLOOKUP(F379,[1]List!$I$4:$K$18,3,FALSE)</f>
        <v>ISD</v>
      </c>
      <c r="AG379" s="30" t="str">
        <f t="shared" si="10"/>
        <v>運用ISD42401</v>
      </c>
      <c r="AI379" s="29" t="str">
        <f t="shared" si="11"/>
        <v>00372</v>
      </c>
      <c r="AJ379" s="29"/>
    </row>
    <row r="380" spans="2:36" ht="48" hidden="1">
      <c r="B380" s="21" t="s">
        <v>1526</v>
      </c>
      <c r="C380" s="21" t="s">
        <v>85</v>
      </c>
      <c r="D380" s="23" t="s">
        <v>405</v>
      </c>
      <c r="E380" s="23" t="s">
        <v>56</v>
      </c>
      <c r="F380" s="47" t="s">
        <v>345</v>
      </c>
      <c r="G380" s="23" t="s">
        <v>665</v>
      </c>
      <c r="H380" s="47" t="s">
        <v>666</v>
      </c>
      <c r="I380" s="23" t="s">
        <v>58</v>
      </c>
      <c r="J380" s="23" t="s">
        <v>60</v>
      </c>
      <c r="K380" s="21" t="s">
        <v>61</v>
      </c>
      <c r="L380" s="25">
        <v>42409</v>
      </c>
      <c r="M380" s="23" t="s">
        <v>101</v>
      </c>
      <c r="N380" s="25">
        <v>42409</v>
      </c>
      <c r="O380" s="23" t="s">
        <v>194</v>
      </c>
      <c r="P380" s="26">
        <v>42409.540972222225</v>
      </c>
      <c r="Q380" s="26">
        <v>42409.595138888886</v>
      </c>
      <c r="R380" s="26">
        <v>42410.340277777781</v>
      </c>
      <c r="S380" s="23" t="s">
        <v>90</v>
      </c>
      <c r="T380" s="26">
        <v>42410.340277777781</v>
      </c>
      <c r="U380" s="26">
        <v>42411.597916666666</v>
      </c>
      <c r="V380" s="23"/>
      <c r="W380" s="27">
        <v>42401</v>
      </c>
      <c r="X380" s="27">
        <v>42401</v>
      </c>
      <c r="Z380" s="2" t="s">
        <v>221</v>
      </c>
      <c r="AA380" s="2" t="s">
        <v>348</v>
      </c>
      <c r="AB380" s="2" t="s">
        <v>59</v>
      </c>
      <c r="AC380" s="2" t="s">
        <v>1527</v>
      </c>
      <c r="AD380" s="2" t="s">
        <v>1528</v>
      </c>
      <c r="AE380" s="29" t="str">
        <f>VLOOKUP(F380,[1]List!$I$4:$J$18,2,FALSE)</f>
        <v>運用</v>
      </c>
      <c r="AF380" s="29" t="str">
        <f>VLOOKUP(F380,[1]List!$I$4:$K$18,3,FALSE)</f>
        <v>ISD</v>
      </c>
      <c r="AG380" s="30" t="str">
        <f t="shared" si="10"/>
        <v>運用ISD42401</v>
      </c>
      <c r="AI380" s="29" t="str">
        <f t="shared" si="11"/>
        <v>00373</v>
      </c>
      <c r="AJ380" s="29"/>
    </row>
    <row r="381" spans="2:36" ht="60" hidden="1">
      <c r="B381" s="21" t="s">
        <v>1529</v>
      </c>
      <c r="C381" s="21" t="s">
        <v>108</v>
      </c>
      <c r="D381" s="23" t="s">
        <v>1439</v>
      </c>
      <c r="E381" s="23" t="s">
        <v>3</v>
      </c>
      <c r="F381" s="47" t="s">
        <v>345</v>
      </c>
      <c r="G381" s="23" t="s">
        <v>1210</v>
      </c>
      <c r="H381" s="23" t="s">
        <v>1017</v>
      </c>
      <c r="I381" s="23"/>
      <c r="J381" s="23" t="s">
        <v>60</v>
      </c>
      <c r="K381" s="21" t="s">
        <v>61</v>
      </c>
      <c r="L381" s="25">
        <v>42409</v>
      </c>
      <c r="M381" s="23" t="s">
        <v>855</v>
      </c>
      <c r="N381" s="25">
        <v>42409</v>
      </c>
      <c r="O381" s="23" t="s">
        <v>194</v>
      </c>
      <c r="P381" s="26">
        <v>42409.69027777778</v>
      </c>
      <c r="Q381" s="26">
        <v>42409.698611111111</v>
      </c>
      <c r="R381" s="26">
        <v>42409.698611111111</v>
      </c>
      <c r="S381" s="23" t="s">
        <v>110</v>
      </c>
      <c r="T381" s="26">
        <v>42409.713888888888</v>
      </c>
      <c r="U381" s="26">
        <v>42409.720138888886</v>
      </c>
      <c r="V381" s="23"/>
      <c r="W381" s="27">
        <v>42401</v>
      </c>
      <c r="X381" s="27">
        <v>42401</v>
      </c>
      <c r="Z381" s="2" t="s">
        <v>221</v>
      </c>
      <c r="AA381" s="2" t="s">
        <v>348</v>
      </c>
      <c r="AB381" s="2" t="s">
        <v>59</v>
      </c>
      <c r="AC381" s="2" t="s">
        <v>1530</v>
      </c>
      <c r="AD381" s="2" t="s">
        <v>1531</v>
      </c>
      <c r="AE381" s="29" t="str">
        <f>VLOOKUP(F381,[1]List!$I$4:$J$18,2,FALSE)</f>
        <v>運用</v>
      </c>
      <c r="AF381" s="29" t="str">
        <f>VLOOKUP(F381,[1]List!$I$4:$K$18,3,FALSE)</f>
        <v>ISD</v>
      </c>
      <c r="AG381" s="30" t="str">
        <f t="shared" si="10"/>
        <v>運用ISD42401</v>
      </c>
      <c r="AI381" s="29" t="str">
        <f t="shared" si="11"/>
        <v>00374</v>
      </c>
      <c r="AJ381" s="29"/>
    </row>
    <row r="382" spans="2:36" ht="36" hidden="1">
      <c r="B382" s="21" t="s">
        <v>1532</v>
      </c>
      <c r="C382" s="21" t="s">
        <v>108</v>
      </c>
      <c r="D382" s="23" t="s">
        <v>1439</v>
      </c>
      <c r="E382" s="23" t="s">
        <v>3</v>
      </c>
      <c r="F382" s="47" t="s">
        <v>345</v>
      </c>
      <c r="G382" s="23" t="s">
        <v>1443</v>
      </c>
      <c r="H382" s="23" t="s">
        <v>1017</v>
      </c>
      <c r="I382" s="23"/>
      <c r="J382" s="23" t="s">
        <v>60</v>
      </c>
      <c r="K382" s="21" t="s">
        <v>61</v>
      </c>
      <c r="L382" s="25">
        <v>42409</v>
      </c>
      <c r="M382" s="23" t="s">
        <v>855</v>
      </c>
      <c r="N382" s="25">
        <v>42409</v>
      </c>
      <c r="O382" s="23" t="s">
        <v>194</v>
      </c>
      <c r="P382" s="26">
        <v>42409.540972222225</v>
      </c>
      <c r="Q382" s="26">
        <v>42409.699305555558</v>
      </c>
      <c r="R382" s="26">
        <v>42409.699305555558</v>
      </c>
      <c r="S382" s="23" t="s">
        <v>110</v>
      </c>
      <c r="T382" s="26">
        <v>42409.714583333334</v>
      </c>
      <c r="U382" s="26">
        <v>42409.720138888886</v>
      </c>
      <c r="V382" s="23"/>
      <c r="W382" s="27">
        <v>42401</v>
      </c>
      <c r="X382" s="27">
        <v>42401</v>
      </c>
      <c r="Z382" s="2" t="s">
        <v>221</v>
      </c>
      <c r="AA382" s="2" t="s">
        <v>348</v>
      </c>
      <c r="AB382" s="2" t="s">
        <v>59</v>
      </c>
      <c r="AC382" s="2" t="s">
        <v>1533</v>
      </c>
      <c r="AD382" s="2" t="s">
        <v>1534</v>
      </c>
      <c r="AE382" s="29" t="str">
        <f>VLOOKUP(F382,[1]List!$I$4:$J$18,2,FALSE)</f>
        <v>運用</v>
      </c>
      <c r="AF382" s="29" t="str">
        <f>VLOOKUP(F382,[1]List!$I$4:$K$18,3,FALSE)</f>
        <v>ISD</v>
      </c>
      <c r="AG382" s="30" t="str">
        <f t="shared" si="10"/>
        <v>運用ISD42401</v>
      </c>
      <c r="AI382" s="29" t="str">
        <f t="shared" si="11"/>
        <v>00375</v>
      </c>
      <c r="AJ382" s="29"/>
    </row>
    <row r="383" spans="2:36" ht="60" hidden="1">
      <c r="B383" s="21" t="s">
        <v>1535</v>
      </c>
      <c r="C383" s="21" t="s">
        <v>108</v>
      </c>
      <c r="D383" s="23" t="s">
        <v>1439</v>
      </c>
      <c r="E383" s="23" t="s">
        <v>56</v>
      </c>
      <c r="F383" s="47" t="s">
        <v>345</v>
      </c>
      <c r="G383" s="23" t="s">
        <v>1210</v>
      </c>
      <c r="H383" s="23" t="s">
        <v>1017</v>
      </c>
      <c r="I383" s="23"/>
      <c r="J383" s="23" t="s">
        <v>60</v>
      </c>
      <c r="K383" s="21" t="s">
        <v>61</v>
      </c>
      <c r="L383" s="25">
        <v>42411</v>
      </c>
      <c r="M383" s="23" t="s">
        <v>855</v>
      </c>
      <c r="N383" s="25">
        <v>42411</v>
      </c>
      <c r="O383" s="23" t="s">
        <v>194</v>
      </c>
      <c r="P383" s="26">
        <v>42411.542361111111</v>
      </c>
      <c r="Q383" s="26">
        <v>42412.393055555556</v>
      </c>
      <c r="R383" s="26">
        <v>42412.446527777778</v>
      </c>
      <c r="S383" s="23" t="s">
        <v>110</v>
      </c>
      <c r="T383" s="26">
        <v>42412.538888888892</v>
      </c>
      <c r="U383" s="26">
        <v>42412.538888888892</v>
      </c>
      <c r="V383" s="23"/>
      <c r="W383" s="27">
        <v>42401</v>
      </c>
      <c r="X383" s="27">
        <v>42401</v>
      </c>
      <c r="Z383" s="2" t="s">
        <v>221</v>
      </c>
      <c r="AA383" s="2" t="s">
        <v>348</v>
      </c>
      <c r="AB383" s="2" t="s">
        <v>59</v>
      </c>
      <c r="AC383" s="2" t="s">
        <v>1536</v>
      </c>
      <c r="AD383" s="2" t="s">
        <v>1537</v>
      </c>
      <c r="AE383" s="29" t="str">
        <f>VLOOKUP(F383,[1]List!$I$4:$J$18,2,FALSE)</f>
        <v>運用</v>
      </c>
      <c r="AF383" s="29" t="str">
        <f>VLOOKUP(F383,[1]List!$I$4:$K$18,3,FALSE)</f>
        <v>ISD</v>
      </c>
      <c r="AG383" s="30" t="str">
        <f t="shared" si="10"/>
        <v>運用ISD42401</v>
      </c>
      <c r="AI383" s="29" t="str">
        <f t="shared" si="11"/>
        <v>00376</v>
      </c>
      <c r="AJ383" s="29"/>
    </row>
    <row r="384" spans="2:36" ht="15.75" hidden="1" customHeight="1">
      <c r="B384" s="21" t="s">
        <v>1538</v>
      </c>
      <c r="C384" s="21" t="s">
        <v>108</v>
      </c>
      <c r="D384" s="23" t="s">
        <v>1377</v>
      </c>
      <c r="E384" s="23" t="s">
        <v>56</v>
      </c>
      <c r="F384" s="47" t="s">
        <v>345</v>
      </c>
      <c r="G384" s="23" t="s">
        <v>1154</v>
      </c>
      <c r="H384" s="23" t="s">
        <v>1294</v>
      </c>
      <c r="I384" s="23" t="s">
        <v>58</v>
      </c>
      <c r="J384" s="23" t="s">
        <v>60</v>
      </c>
      <c r="K384" s="21" t="s">
        <v>61</v>
      </c>
      <c r="L384" s="25">
        <v>42412</v>
      </c>
      <c r="M384" s="23" t="s">
        <v>1011</v>
      </c>
      <c r="N384" s="25">
        <v>42390</v>
      </c>
      <c r="O384" s="23" t="s">
        <v>63</v>
      </c>
      <c r="P384" s="26">
        <v>42412.671527777777</v>
      </c>
      <c r="Q384" s="26">
        <v>42415.470833333333</v>
      </c>
      <c r="R384" s="26">
        <v>42415.487500000003</v>
      </c>
      <c r="S384" s="23" t="s">
        <v>110</v>
      </c>
      <c r="T384" s="26">
        <v>42415.487500000003</v>
      </c>
      <c r="U384" s="26">
        <v>42415.506944444445</v>
      </c>
      <c r="V384" s="23"/>
      <c r="W384" s="27">
        <v>42401</v>
      </c>
      <c r="X384" s="27">
        <v>42401</v>
      </c>
      <c r="Z384" s="2" t="s">
        <v>221</v>
      </c>
      <c r="AA384" s="2" t="s">
        <v>348</v>
      </c>
      <c r="AB384" s="2" t="s">
        <v>59</v>
      </c>
      <c r="AC384" s="2" t="s">
        <v>1539</v>
      </c>
      <c r="AD384" s="2" t="s">
        <v>1540</v>
      </c>
      <c r="AE384" s="29" t="str">
        <f>VLOOKUP(F384,[1]List!$I$4:$J$18,2,FALSE)</f>
        <v>運用</v>
      </c>
      <c r="AF384" s="29" t="str">
        <f>VLOOKUP(F384,[1]List!$I$4:$K$18,3,FALSE)</f>
        <v>ISD</v>
      </c>
      <c r="AG384" s="30" t="str">
        <f t="shared" si="10"/>
        <v>運用ISD42401</v>
      </c>
      <c r="AI384" s="29" t="str">
        <f t="shared" si="11"/>
        <v>00377</v>
      </c>
      <c r="AJ384" s="29"/>
    </row>
    <row r="385" spans="2:36" ht="24" hidden="1">
      <c r="B385" s="21" t="s">
        <v>1541</v>
      </c>
      <c r="C385" s="21" t="s">
        <v>73</v>
      </c>
      <c r="D385" s="23" t="s">
        <v>1542</v>
      </c>
      <c r="E385" s="23" t="s">
        <v>56</v>
      </c>
      <c r="F385" s="47" t="s">
        <v>144</v>
      </c>
      <c r="G385" s="23" t="s">
        <v>271</v>
      </c>
      <c r="H385" s="23" t="s">
        <v>77</v>
      </c>
      <c r="I385" s="23" t="s">
        <v>59</v>
      </c>
      <c r="J385" s="23" t="s">
        <v>60</v>
      </c>
      <c r="K385" s="21" t="s">
        <v>61</v>
      </c>
      <c r="L385" s="25">
        <v>42412</v>
      </c>
      <c r="M385" s="23" t="s">
        <v>70</v>
      </c>
      <c r="N385" s="25">
        <v>42415</v>
      </c>
      <c r="O385" s="23" t="s">
        <v>63</v>
      </c>
      <c r="P385" s="26">
        <v>42412.78402777778</v>
      </c>
      <c r="Q385" s="26">
        <v>42415.473611111112</v>
      </c>
      <c r="R385" s="26">
        <v>42415.45416666667</v>
      </c>
      <c r="S385" s="23" t="s">
        <v>71</v>
      </c>
      <c r="T385" s="26">
        <v>42416.601388888892</v>
      </c>
      <c r="U385" s="26">
        <v>42416.708333333336</v>
      </c>
      <c r="V385" s="23"/>
      <c r="W385" s="27">
        <v>42401</v>
      </c>
      <c r="X385" s="27">
        <v>42401</v>
      </c>
      <c r="Z385" s="2" t="s">
        <v>221</v>
      </c>
      <c r="AA385" s="2" t="s">
        <v>189</v>
      </c>
      <c r="AB385" s="2" t="s">
        <v>59</v>
      </c>
      <c r="AC385" s="2" t="s">
        <v>1543</v>
      </c>
      <c r="AD385" s="2" t="s">
        <v>1544</v>
      </c>
      <c r="AE385" s="29" t="str">
        <f>VLOOKUP(F385,[1]List!$I$4:$J$18,2,FALSE)</f>
        <v>運用</v>
      </c>
      <c r="AF385" s="29" t="str">
        <f>VLOOKUP(F385,[1]List!$I$4:$K$18,3,FALSE)</f>
        <v>TSIS</v>
      </c>
      <c r="AG385" s="30" t="str">
        <f t="shared" si="10"/>
        <v>運用TSIS42401</v>
      </c>
      <c r="AH385" s="29"/>
      <c r="AI385" s="29" t="str">
        <f t="shared" si="11"/>
        <v>00378</v>
      </c>
      <c r="AJ385" s="29"/>
    </row>
    <row r="386" spans="2:36" ht="48" hidden="1">
      <c r="B386" s="21" t="s">
        <v>1545</v>
      </c>
      <c r="C386" s="21" t="s">
        <v>85</v>
      </c>
      <c r="D386" s="23" t="s">
        <v>405</v>
      </c>
      <c r="E386" s="23" t="s">
        <v>56</v>
      </c>
      <c r="F386" s="47" t="s">
        <v>345</v>
      </c>
      <c r="G386" s="23" t="s">
        <v>665</v>
      </c>
      <c r="H386" s="47" t="s">
        <v>666</v>
      </c>
      <c r="I386" s="23" t="s">
        <v>58</v>
      </c>
      <c r="J386" s="23" t="s">
        <v>60</v>
      </c>
      <c r="K386" s="21" t="s">
        <v>61</v>
      </c>
      <c r="L386" s="25">
        <v>42415</v>
      </c>
      <c r="M386" s="23" t="s">
        <v>89</v>
      </c>
      <c r="N386" s="25">
        <v>42415</v>
      </c>
      <c r="O386" s="23" t="s">
        <v>63</v>
      </c>
      <c r="P386" s="26">
        <v>42415.602777777778</v>
      </c>
      <c r="Q386" s="26">
        <v>42415.79583333333</v>
      </c>
      <c r="R386" s="26">
        <v>42416.462500000001</v>
      </c>
      <c r="S386" s="23" t="s">
        <v>95</v>
      </c>
      <c r="T386" s="26">
        <v>42416.462500000001</v>
      </c>
      <c r="U386" s="26">
        <v>42416.554861111108</v>
      </c>
      <c r="V386" s="23"/>
      <c r="W386" s="27">
        <v>42401</v>
      </c>
      <c r="X386" s="27">
        <v>42401</v>
      </c>
      <c r="Z386" s="2" t="s">
        <v>221</v>
      </c>
      <c r="AA386" s="2" t="s">
        <v>348</v>
      </c>
      <c r="AB386" s="2" t="s">
        <v>59</v>
      </c>
      <c r="AC386" s="2" t="s">
        <v>1546</v>
      </c>
      <c r="AD386" s="2" t="s">
        <v>1547</v>
      </c>
      <c r="AE386" s="29" t="str">
        <f>VLOOKUP(F386,[1]List!$I$4:$J$18,2,FALSE)</f>
        <v>運用</v>
      </c>
      <c r="AF386" s="29" t="str">
        <f>VLOOKUP(F386,[1]List!$I$4:$K$18,3,FALSE)</f>
        <v>ISD</v>
      </c>
      <c r="AG386" s="30" t="str">
        <f t="shared" si="10"/>
        <v>運用ISD42401</v>
      </c>
      <c r="AI386" s="29" t="str">
        <f t="shared" si="11"/>
        <v>00379</v>
      </c>
      <c r="AJ386" s="29"/>
    </row>
    <row r="387" spans="2:36" hidden="1">
      <c r="B387" s="21" t="s">
        <v>1548</v>
      </c>
      <c r="C387" s="21" t="s">
        <v>108</v>
      </c>
      <c r="D387" s="23" t="s">
        <v>1549</v>
      </c>
      <c r="E387" s="23" t="s">
        <v>3</v>
      </c>
      <c r="F387" s="47" t="s">
        <v>345</v>
      </c>
      <c r="G387" s="23"/>
      <c r="H387" s="23" t="s">
        <v>59</v>
      </c>
      <c r="I387" s="23" t="s">
        <v>59</v>
      </c>
      <c r="J387" s="23" t="s">
        <v>60</v>
      </c>
      <c r="K387" s="21" t="s">
        <v>61</v>
      </c>
      <c r="L387" s="25">
        <v>42416</v>
      </c>
      <c r="M387" s="23" t="s">
        <v>194</v>
      </c>
      <c r="N387" s="25"/>
      <c r="O387" s="23" t="s">
        <v>194</v>
      </c>
      <c r="P387" s="26">
        <v>42416.458333333336</v>
      </c>
      <c r="Q387" s="26">
        <v>42416.458333333336</v>
      </c>
      <c r="R387" s="26">
        <v>42416.458333333336</v>
      </c>
      <c r="S387" s="23" t="s">
        <v>110</v>
      </c>
      <c r="T387" s="26">
        <v>42416.720833333333</v>
      </c>
      <c r="U387" s="26">
        <v>42416.732638888891</v>
      </c>
      <c r="V387" s="23"/>
      <c r="W387" s="27">
        <v>42401</v>
      </c>
      <c r="X387" s="27">
        <v>42401</v>
      </c>
      <c r="Y387" s="52"/>
      <c r="Z387" s="2" t="s">
        <v>221</v>
      </c>
      <c r="AA387" s="2" t="s">
        <v>348</v>
      </c>
      <c r="AB387" s="2" t="s">
        <v>59</v>
      </c>
      <c r="AC387" s="2" t="s">
        <v>1550</v>
      </c>
      <c r="AD387" s="2" t="s">
        <v>1551</v>
      </c>
      <c r="AE387" s="29" t="str">
        <f>VLOOKUP(F387,[1]List!$I$4:$J$18,2,FALSE)</f>
        <v>運用</v>
      </c>
      <c r="AF387" s="29" t="str">
        <f>VLOOKUP(F387,[1]List!$I$4:$K$18,3,FALSE)</f>
        <v>ISD</v>
      </c>
      <c r="AG387" s="30" t="str">
        <f t="shared" si="10"/>
        <v>運用ISD42401</v>
      </c>
      <c r="AI387" s="29" t="str">
        <f t="shared" si="11"/>
        <v>00380</v>
      </c>
      <c r="AJ387" s="29"/>
    </row>
    <row r="388" spans="2:36" ht="72" hidden="1">
      <c r="B388" s="21" t="s">
        <v>1552</v>
      </c>
      <c r="C388" s="21" t="s">
        <v>154</v>
      </c>
      <c r="D388" s="23" t="s">
        <v>1553</v>
      </c>
      <c r="E388" s="23" t="s">
        <v>56</v>
      </c>
      <c r="F388" s="47" t="s">
        <v>144</v>
      </c>
      <c r="G388" s="23" t="s">
        <v>1554</v>
      </c>
      <c r="H388" s="23" t="s">
        <v>59</v>
      </c>
      <c r="I388" s="23" t="s">
        <v>59</v>
      </c>
      <c r="J388" s="23" t="s">
        <v>60</v>
      </c>
      <c r="K388" s="21" t="s">
        <v>61</v>
      </c>
      <c r="L388" s="25">
        <v>42416</v>
      </c>
      <c r="M388" s="23" t="s">
        <v>855</v>
      </c>
      <c r="N388" s="25">
        <v>42418</v>
      </c>
      <c r="O388" s="23" t="s">
        <v>194</v>
      </c>
      <c r="P388" s="26">
        <v>42416.486111111109</v>
      </c>
      <c r="Q388" s="26">
        <v>42416.493055555555</v>
      </c>
      <c r="R388" s="58">
        <v>42418.406944444447</v>
      </c>
      <c r="S388" s="23" t="s">
        <v>95</v>
      </c>
      <c r="T388" s="58">
        <v>42426.546527777777</v>
      </c>
      <c r="U388" s="26">
        <v>42429.342361111114</v>
      </c>
      <c r="V388" s="23"/>
      <c r="W388" s="27">
        <v>42401</v>
      </c>
      <c r="X388" s="27">
        <v>42401</v>
      </c>
      <c r="Z388" s="2" t="s">
        <v>221</v>
      </c>
      <c r="AA388" s="2" t="s">
        <v>189</v>
      </c>
      <c r="AB388" s="2" t="s">
        <v>59</v>
      </c>
      <c r="AC388" s="2" t="s">
        <v>1555</v>
      </c>
      <c r="AD388" s="2" t="s">
        <v>1556</v>
      </c>
      <c r="AE388" s="29" t="str">
        <f>VLOOKUP(F388,[1]List!$I$4:$J$18,2,FALSE)</f>
        <v>運用</v>
      </c>
      <c r="AF388" s="29" t="str">
        <f>VLOOKUP(F388,[1]List!$I$4:$K$18,3,FALSE)</f>
        <v>TSIS</v>
      </c>
      <c r="AG388" s="30" t="str">
        <f t="shared" si="10"/>
        <v>運用TSIS42401</v>
      </c>
      <c r="AH388" s="29"/>
      <c r="AI388" s="29" t="str">
        <f t="shared" si="11"/>
        <v>00381</v>
      </c>
      <c r="AJ388" s="29"/>
    </row>
    <row r="389" spans="2:36" hidden="1">
      <c r="B389" s="21" t="s">
        <v>1557</v>
      </c>
      <c r="C389" s="21" t="s">
        <v>108</v>
      </c>
      <c r="D389" s="23" t="s">
        <v>1558</v>
      </c>
      <c r="E389" s="23" t="s">
        <v>3</v>
      </c>
      <c r="F389" s="47" t="s">
        <v>87</v>
      </c>
      <c r="G389" s="23"/>
      <c r="H389" s="23" t="s">
        <v>59</v>
      </c>
      <c r="I389" s="23" t="s">
        <v>59</v>
      </c>
      <c r="J389" s="23" t="s">
        <v>60</v>
      </c>
      <c r="K389" s="21" t="s">
        <v>61</v>
      </c>
      <c r="L389" s="25">
        <v>42416</v>
      </c>
      <c r="M389" s="23" t="s">
        <v>194</v>
      </c>
      <c r="N389" s="25"/>
      <c r="O389" s="23" t="s">
        <v>194</v>
      </c>
      <c r="P389" s="26">
        <v>42416.648611111108</v>
      </c>
      <c r="Q389" s="26">
        <v>42416.648611111108</v>
      </c>
      <c r="R389" s="26">
        <v>42416.648611111108</v>
      </c>
      <c r="S389" s="23" t="s">
        <v>110</v>
      </c>
      <c r="T389" s="26">
        <v>42418.568055555559</v>
      </c>
      <c r="U389" s="26">
        <v>42419.522222222222</v>
      </c>
      <c r="V389" s="23"/>
      <c r="W389" s="27">
        <v>42401</v>
      </c>
      <c r="X389" s="27">
        <v>42401</v>
      </c>
      <c r="Y389" s="52"/>
      <c r="Z389" s="2" t="s">
        <v>221</v>
      </c>
      <c r="AA389" s="2" t="s">
        <v>189</v>
      </c>
      <c r="AB389" s="2" t="s">
        <v>59</v>
      </c>
      <c r="AC389" s="2" t="s">
        <v>1559</v>
      </c>
      <c r="AD389" s="2" t="s">
        <v>1560</v>
      </c>
      <c r="AE389" s="29" t="str">
        <f>VLOOKUP(F389,[1]List!$I$4:$J$18,2,FALSE)</f>
        <v>保守</v>
      </c>
      <c r="AF389" s="29" t="str">
        <f>VLOOKUP(F389,[1]List!$I$4:$K$18,3,FALSE)</f>
        <v>ISD</v>
      </c>
      <c r="AG389" s="30" t="str">
        <f t="shared" si="10"/>
        <v>保守ISD42401</v>
      </c>
      <c r="AH389" s="29"/>
      <c r="AI389" s="29" t="str">
        <f t="shared" si="11"/>
        <v>00382</v>
      </c>
      <c r="AJ389" s="29"/>
    </row>
    <row r="390" spans="2:36" ht="15.75" hidden="1" customHeight="1">
      <c r="B390" s="21" t="s">
        <v>1561</v>
      </c>
      <c r="C390" s="21" t="s">
        <v>108</v>
      </c>
      <c r="D390" s="23" t="s">
        <v>1439</v>
      </c>
      <c r="E390" s="23" t="s">
        <v>56</v>
      </c>
      <c r="F390" s="47" t="s">
        <v>345</v>
      </c>
      <c r="G390" s="23" t="s">
        <v>1210</v>
      </c>
      <c r="H390" s="23" t="s">
        <v>1017</v>
      </c>
      <c r="I390" s="23"/>
      <c r="J390" s="23" t="s">
        <v>60</v>
      </c>
      <c r="K390" s="21" t="s">
        <v>61</v>
      </c>
      <c r="L390" s="25">
        <v>42418</v>
      </c>
      <c r="M390" s="23" t="s">
        <v>855</v>
      </c>
      <c r="N390" s="25">
        <v>42418</v>
      </c>
      <c r="O390" s="23" t="s">
        <v>194</v>
      </c>
      <c r="P390" s="26">
        <v>42418.488194444442</v>
      </c>
      <c r="Q390" s="26">
        <v>42418.622916666667</v>
      </c>
      <c r="R390" s="58">
        <v>42418.660416666666</v>
      </c>
      <c r="S390" s="23" t="s">
        <v>110</v>
      </c>
      <c r="T390" s="58">
        <v>42424.527777777781</v>
      </c>
      <c r="U390" s="26">
        <v>42424.533333333333</v>
      </c>
      <c r="V390" s="23"/>
      <c r="W390" s="27">
        <v>42401</v>
      </c>
      <c r="X390" s="27">
        <v>42401</v>
      </c>
      <c r="Z390" s="2" t="s">
        <v>221</v>
      </c>
      <c r="AA390" s="2" t="s">
        <v>348</v>
      </c>
      <c r="AB390" s="2" t="s">
        <v>59</v>
      </c>
      <c r="AC390" s="2" t="s">
        <v>1562</v>
      </c>
      <c r="AD390" s="2" t="s">
        <v>1563</v>
      </c>
      <c r="AE390" s="29" t="str">
        <f>VLOOKUP(F390,[1]List!$I$4:$J$18,2,FALSE)</f>
        <v>運用</v>
      </c>
      <c r="AF390" s="29" t="str">
        <f>VLOOKUP(F390,[1]List!$I$4:$K$18,3,FALSE)</f>
        <v>ISD</v>
      </c>
      <c r="AG390" s="30" t="str">
        <f t="shared" si="10"/>
        <v>運用ISD42401</v>
      </c>
      <c r="AI390" s="29" t="str">
        <f t="shared" si="11"/>
        <v>00383</v>
      </c>
      <c r="AJ390" s="29"/>
    </row>
    <row r="391" spans="2:36" hidden="1">
      <c r="B391" s="21" t="s">
        <v>1564</v>
      </c>
      <c r="C391" s="21" t="s">
        <v>85</v>
      </c>
      <c r="D391" s="23" t="s">
        <v>1067</v>
      </c>
      <c r="E391" s="23" t="s">
        <v>56</v>
      </c>
      <c r="F391" s="47" t="s">
        <v>140</v>
      </c>
      <c r="G391" s="23" t="s">
        <v>58</v>
      </c>
      <c r="H391" s="23" t="s">
        <v>58</v>
      </c>
      <c r="I391" s="23"/>
      <c r="J391" s="23" t="s">
        <v>60</v>
      </c>
      <c r="K391" s="21" t="s">
        <v>61</v>
      </c>
      <c r="L391" s="25">
        <v>42418</v>
      </c>
      <c r="M391" s="23" t="s">
        <v>855</v>
      </c>
      <c r="N391" s="25">
        <v>42419</v>
      </c>
      <c r="O391" s="23" t="s">
        <v>194</v>
      </c>
      <c r="P391" s="26">
        <v>42418.802083333336</v>
      </c>
      <c r="Q391" s="26">
        <v>42419.381249999999</v>
      </c>
      <c r="R391" s="26">
        <v>42419.4375</v>
      </c>
      <c r="S391" s="23" t="s">
        <v>95</v>
      </c>
      <c r="T391" s="26">
        <v>42419.474999999999</v>
      </c>
      <c r="U391" s="26">
        <v>42419.668749999997</v>
      </c>
      <c r="V391" s="23"/>
      <c r="W391" s="27">
        <v>42401</v>
      </c>
      <c r="X391" s="27">
        <v>42401</v>
      </c>
      <c r="Z391" s="2" t="s">
        <v>59</v>
      </c>
      <c r="AA391" s="2" t="s">
        <v>59</v>
      </c>
      <c r="AB391" s="2" t="s">
        <v>59</v>
      </c>
      <c r="AC391" s="2" t="s">
        <v>439</v>
      </c>
      <c r="AD391" s="2" t="s">
        <v>59</v>
      </c>
      <c r="AE391" s="29" t="str">
        <f>VLOOKUP(F391,[1]List!$I$4:$J$18,2,FALSE)</f>
        <v>運用</v>
      </c>
      <c r="AF391" s="29" t="str">
        <f>VLOOKUP(F391,[1]List!$I$4:$K$18,3,FALSE)</f>
        <v>TSIS</v>
      </c>
      <c r="AG391" s="30" t="str">
        <f t="shared" si="10"/>
        <v>運用TSIS42401</v>
      </c>
      <c r="AH391" s="29"/>
      <c r="AI391" s="29" t="str">
        <f t="shared" si="11"/>
        <v>00386</v>
      </c>
      <c r="AJ391" s="29"/>
    </row>
    <row r="392" spans="2:36" ht="15.75" hidden="1" customHeight="1">
      <c r="B392" s="21" t="s">
        <v>1565</v>
      </c>
      <c r="C392" s="21" t="s">
        <v>85</v>
      </c>
      <c r="D392" s="23" t="s">
        <v>1566</v>
      </c>
      <c r="E392" s="23" t="s">
        <v>56</v>
      </c>
      <c r="F392" s="47" t="s">
        <v>98</v>
      </c>
      <c r="G392" s="23"/>
      <c r="H392" s="23"/>
      <c r="I392" s="23"/>
      <c r="J392" s="23" t="s">
        <v>60</v>
      </c>
      <c r="K392" s="21" t="s">
        <v>61</v>
      </c>
      <c r="L392" s="25">
        <v>42426</v>
      </c>
      <c r="M392" s="23" t="s">
        <v>855</v>
      </c>
      <c r="N392" s="25">
        <v>42426</v>
      </c>
      <c r="O392" s="23" t="s">
        <v>194</v>
      </c>
      <c r="P392" s="45">
        <v>42426.68472222222</v>
      </c>
      <c r="Q392" s="45">
        <v>42426.695833333331</v>
      </c>
      <c r="R392" s="45">
        <v>42426.661805555559</v>
      </c>
      <c r="S392" s="23" t="s">
        <v>95</v>
      </c>
      <c r="T392" s="45">
        <v>42429.354166666664</v>
      </c>
      <c r="U392" s="26">
        <v>42429.368750000001</v>
      </c>
      <c r="V392" s="23"/>
      <c r="W392" s="27">
        <v>42401</v>
      </c>
      <c r="X392" s="27">
        <v>42401</v>
      </c>
      <c r="Z392" s="2" t="s">
        <v>221</v>
      </c>
      <c r="AA392" s="2" t="s">
        <v>189</v>
      </c>
      <c r="AB392" s="2" t="s">
        <v>59</v>
      </c>
      <c r="AC392" s="2" t="s">
        <v>1567</v>
      </c>
      <c r="AD392" s="2" t="s">
        <v>1568</v>
      </c>
      <c r="AE392" s="29" t="str">
        <f>VLOOKUP(F392,[1]List!$I$4:$J$18,2,FALSE)</f>
        <v>運用</v>
      </c>
      <c r="AF392" s="29" t="str">
        <f>VLOOKUP(F392,[1]List!$I$4:$K$18,3,FALSE)</f>
        <v>TSIS</v>
      </c>
      <c r="AG392" s="30" t="str">
        <f t="shared" ref="AG392:AG455" si="12">CONCATENATE(AE392,AF392,W392)</f>
        <v>運用TSIS42401</v>
      </c>
      <c r="AH392" s="29"/>
      <c r="AI392" s="29" t="str">
        <f t="shared" ref="AI392:AI419" si="13">MID(B392, 7,5)</f>
        <v>00390</v>
      </c>
      <c r="AJ392" s="29"/>
    </row>
    <row r="393" spans="2:36" ht="24" hidden="1">
      <c r="B393" s="21" t="s">
        <v>1569</v>
      </c>
      <c r="C393" s="21" t="s">
        <v>73</v>
      </c>
      <c r="D393" s="23" t="s">
        <v>1570</v>
      </c>
      <c r="E393" s="23" t="s">
        <v>56</v>
      </c>
      <c r="F393" s="47" t="s">
        <v>144</v>
      </c>
      <c r="G393" s="23" t="s">
        <v>271</v>
      </c>
      <c r="H393" s="23" t="s">
        <v>77</v>
      </c>
      <c r="I393" s="23" t="s">
        <v>59</v>
      </c>
      <c r="J393" s="23" t="s">
        <v>60</v>
      </c>
      <c r="K393" s="21" t="s">
        <v>61</v>
      </c>
      <c r="L393" s="25">
        <v>42425</v>
      </c>
      <c r="M393" s="23" t="s">
        <v>70</v>
      </c>
      <c r="N393" s="25"/>
      <c r="O393" s="23" t="s">
        <v>194</v>
      </c>
      <c r="P393" s="26">
        <v>42426.647222222222</v>
      </c>
      <c r="Q393" s="26">
        <v>42426.677777777775</v>
      </c>
      <c r="R393" s="26">
        <v>42426.644444444442</v>
      </c>
      <c r="S393" s="23" t="s">
        <v>83</v>
      </c>
      <c r="T393" s="26">
        <v>42426.765277777777</v>
      </c>
      <c r="U393" s="26">
        <v>42429.364583333336</v>
      </c>
      <c r="V393" s="23"/>
      <c r="W393" s="27">
        <v>42401</v>
      </c>
      <c r="X393" s="27">
        <v>42401</v>
      </c>
      <c r="Z393" s="2" t="s">
        <v>221</v>
      </c>
      <c r="AA393" s="2" t="s">
        <v>189</v>
      </c>
      <c r="AB393" s="2" t="s">
        <v>59</v>
      </c>
      <c r="AC393" s="2" t="s">
        <v>1571</v>
      </c>
      <c r="AD393" s="2" t="s">
        <v>1572</v>
      </c>
      <c r="AE393" s="29" t="str">
        <f>VLOOKUP(F393,[1]List!$I$4:$J$18,2,FALSE)</f>
        <v>運用</v>
      </c>
      <c r="AF393" s="29" t="str">
        <f>VLOOKUP(F393,[1]List!$I$4:$K$18,3,FALSE)</f>
        <v>TSIS</v>
      </c>
      <c r="AG393" s="30" t="str">
        <f t="shared" si="12"/>
        <v>運用TSIS42401</v>
      </c>
      <c r="AH393" s="29"/>
      <c r="AI393" s="29" t="str">
        <f t="shared" si="13"/>
        <v>00391</v>
      </c>
      <c r="AJ393" s="29"/>
    </row>
    <row r="394" spans="2:36" ht="15.75" hidden="1" customHeight="1">
      <c r="B394" s="21" t="s">
        <v>1573</v>
      </c>
      <c r="C394" s="21" t="s">
        <v>108</v>
      </c>
      <c r="D394" s="23" t="s">
        <v>1439</v>
      </c>
      <c r="E394" s="23" t="s">
        <v>3</v>
      </c>
      <c r="F394" s="47" t="s">
        <v>345</v>
      </c>
      <c r="G394" s="62" t="s">
        <v>1210</v>
      </c>
      <c r="H394" s="23" t="s">
        <v>1017</v>
      </c>
      <c r="I394" s="23"/>
      <c r="J394" s="23" t="s">
        <v>60</v>
      </c>
      <c r="K394" s="21" t="s">
        <v>61</v>
      </c>
      <c r="L394" s="25">
        <v>42429</v>
      </c>
      <c r="M394" s="23" t="s">
        <v>855</v>
      </c>
      <c r="N394" s="25">
        <v>42429</v>
      </c>
      <c r="O394" s="23" t="s">
        <v>194</v>
      </c>
      <c r="P394" s="26">
        <v>42429.421527777777</v>
      </c>
      <c r="Q394" s="26">
        <v>42429.425694444442</v>
      </c>
      <c r="R394" s="26">
        <v>42429.436805555553</v>
      </c>
      <c r="S394" s="23" t="s">
        <v>110</v>
      </c>
      <c r="T394" s="26">
        <v>42429.436805555553</v>
      </c>
      <c r="U394" s="26">
        <v>42429.440972222219</v>
      </c>
      <c r="V394" s="23"/>
      <c r="W394" s="27">
        <v>42401</v>
      </c>
      <c r="X394" s="27">
        <v>42401</v>
      </c>
      <c r="Z394" s="2" t="s">
        <v>221</v>
      </c>
      <c r="AA394" s="2" t="s">
        <v>348</v>
      </c>
      <c r="AB394" s="2" t="s">
        <v>59</v>
      </c>
      <c r="AC394" s="2" t="s">
        <v>1574</v>
      </c>
      <c r="AD394" s="2" t="s">
        <v>1575</v>
      </c>
      <c r="AE394" s="29" t="str">
        <f>VLOOKUP(F394,[1]List!$I$4:$J$18,2,FALSE)</f>
        <v>運用</v>
      </c>
      <c r="AF394" s="29" t="str">
        <f>VLOOKUP(F394,[1]List!$I$4:$K$18,3,FALSE)</f>
        <v>ISD</v>
      </c>
      <c r="AG394" s="30" t="str">
        <f t="shared" si="12"/>
        <v>運用ISD42401</v>
      </c>
      <c r="AI394" s="29" t="str">
        <f t="shared" si="13"/>
        <v>00392</v>
      </c>
      <c r="AJ394" s="29"/>
    </row>
    <row r="395" spans="2:36" hidden="1">
      <c r="B395" s="21" t="s">
        <v>1576</v>
      </c>
      <c r="C395" s="21" t="s">
        <v>54</v>
      </c>
      <c r="D395" s="61" t="s">
        <v>1577</v>
      </c>
      <c r="E395" s="23" t="s">
        <v>56</v>
      </c>
      <c r="F395" s="47" t="s">
        <v>140</v>
      </c>
      <c r="G395" s="23" t="s">
        <v>59</v>
      </c>
      <c r="H395" s="23" t="s">
        <v>59</v>
      </c>
      <c r="I395" s="23" t="s">
        <v>59</v>
      </c>
      <c r="J395" s="23" t="s">
        <v>60</v>
      </c>
      <c r="K395" s="21" t="s">
        <v>61</v>
      </c>
      <c r="L395" s="25">
        <v>42418</v>
      </c>
      <c r="M395" s="23" t="s">
        <v>233</v>
      </c>
      <c r="N395" s="25">
        <v>42424</v>
      </c>
      <c r="O395" s="23" t="s">
        <v>194</v>
      </c>
      <c r="P395" s="26">
        <v>42419.758333333331</v>
      </c>
      <c r="Q395" s="26">
        <v>42422.38958333333</v>
      </c>
      <c r="R395" s="26">
        <v>42422.555555555555</v>
      </c>
      <c r="S395" s="23" t="s">
        <v>83</v>
      </c>
      <c r="T395" s="26">
        <v>42431.347916666666</v>
      </c>
      <c r="U395" s="26">
        <v>42432.387499999997</v>
      </c>
      <c r="V395" s="23"/>
      <c r="W395" s="27">
        <v>42401</v>
      </c>
      <c r="X395" s="27">
        <v>42430</v>
      </c>
      <c r="Z395" s="2" t="s">
        <v>221</v>
      </c>
      <c r="AA395" s="2" t="s">
        <v>189</v>
      </c>
      <c r="AB395" s="2" t="s">
        <v>59</v>
      </c>
      <c r="AC395" s="2" t="s">
        <v>1578</v>
      </c>
      <c r="AD395" s="2" t="s">
        <v>1579</v>
      </c>
      <c r="AE395" s="29" t="str">
        <f>VLOOKUP(F395,[1]List!$I$4:$J$18,2,FALSE)</f>
        <v>運用</v>
      </c>
      <c r="AF395" s="29" t="str">
        <f>VLOOKUP(F395,[1]List!$I$4:$K$18,3,FALSE)</f>
        <v>TSIS</v>
      </c>
      <c r="AG395" s="30" t="str">
        <f t="shared" si="12"/>
        <v>運用TSIS42401</v>
      </c>
      <c r="AH395" s="29"/>
      <c r="AI395" s="29" t="str">
        <f t="shared" si="13"/>
        <v>00384</v>
      </c>
      <c r="AJ395" s="29"/>
    </row>
    <row r="396" spans="2:36" ht="15.75" hidden="1" customHeight="1">
      <c r="B396" s="21" t="s">
        <v>1580</v>
      </c>
      <c r="C396" s="21" t="s">
        <v>108</v>
      </c>
      <c r="D396" s="23" t="s">
        <v>1581</v>
      </c>
      <c r="E396" s="23" t="s">
        <v>56</v>
      </c>
      <c r="F396" s="47" t="s">
        <v>87</v>
      </c>
      <c r="G396" s="23" t="s">
        <v>58</v>
      </c>
      <c r="H396" s="23" t="s">
        <v>58</v>
      </c>
      <c r="I396" s="23" t="s">
        <v>68</v>
      </c>
      <c r="J396" s="23" t="s">
        <v>60</v>
      </c>
      <c r="K396" s="21" t="s">
        <v>61</v>
      </c>
      <c r="L396" s="25">
        <v>42418</v>
      </c>
      <c r="M396" s="23" t="s">
        <v>1011</v>
      </c>
      <c r="N396" s="25">
        <v>42422</v>
      </c>
      <c r="O396" s="23" t="s">
        <v>194</v>
      </c>
      <c r="P396" s="26">
        <v>42418.598611111112</v>
      </c>
      <c r="Q396" s="26">
        <v>42418.623611111114</v>
      </c>
      <c r="R396" s="26">
        <v>42418.718055555553</v>
      </c>
      <c r="S396" s="23" t="s">
        <v>110</v>
      </c>
      <c r="T396" s="26">
        <v>42422.55972222222</v>
      </c>
      <c r="U396" s="26">
        <v>42430.566666666666</v>
      </c>
      <c r="V396" s="23"/>
      <c r="W396" s="27">
        <v>42401</v>
      </c>
      <c r="X396" s="27">
        <v>42430</v>
      </c>
      <c r="Z396" s="2" t="s">
        <v>221</v>
      </c>
      <c r="AA396" s="2" t="s">
        <v>348</v>
      </c>
      <c r="AB396" s="2" t="s">
        <v>59</v>
      </c>
      <c r="AC396" s="2" t="s">
        <v>1582</v>
      </c>
      <c r="AD396" s="2" t="s">
        <v>1583</v>
      </c>
      <c r="AE396" s="29" t="str">
        <f>VLOOKUP(F396,[1]List!$I$4:$J$18,2,FALSE)</f>
        <v>保守</v>
      </c>
      <c r="AF396" s="29" t="str">
        <f>VLOOKUP(F396,[1]List!$I$4:$K$18,3,FALSE)</f>
        <v>ISD</v>
      </c>
      <c r="AG396" s="30" t="str">
        <f t="shared" si="12"/>
        <v>保守ISD42401</v>
      </c>
      <c r="AI396" s="29" t="str">
        <f t="shared" si="13"/>
        <v>00385</v>
      </c>
      <c r="AJ396" s="29"/>
    </row>
    <row r="397" spans="2:36" ht="24" hidden="1">
      <c r="B397" s="21" t="s">
        <v>1584</v>
      </c>
      <c r="C397" s="21" t="s">
        <v>73</v>
      </c>
      <c r="D397" s="23" t="s">
        <v>1585</v>
      </c>
      <c r="E397" s="23" t="s">
        <v>56</v>
      </c>
      <c r="F397" s="47" t="s">
        <v>345</v>
      </c>
      <c r="G397" s="23" t="s">
        <v>1586</v>
      </c>
      <c r="H397" s="23" t="s">
        <v>77</v>
      </c>
      <c r="I397" s="23"/>
      <c r="J397" s="23" t="s">
        <v>60</v>
      </c>
      <c r="K397" s="21" t="s">
        <v>61</v>
      </c>
      <c r="L397" s="25">
        <v>42424</v>
      </c>
      <c r="M397" s="23" t="s">
        <v>70</v>
      </c>
      <c r="N397" s="25"/>
      <c r="O397" s="23" t="s">
        <v>194</v>
      </c>
      <c r="P397" s="26">
        <v>42424.686805555553</v>
      </c>
      <c r="Q397" s="26">
        <v>42424.756944444445</v>
      </c>
      <c r="R397" s="46">
        <v>42425.554166666669</v>
      </c>
      <c r="S397" s="23" t="s">
        <v>83</v>
      </c>
      <c r="T397" s="46">
        <v>42425.554166666669</v>
      </c>
      <c r="U397" s="26">
        <v>42426.65</v>
      </c>
      <c r="V397" s="23"/>
      <c r="W397" s="27">
        <v>42401</v>
      </c>
      <c r="X397" s="27">
        <v>42430</v>
      </c>
      <c r="Z397" s="2" t="s">
        <v>221</v>
      </c>
      <c r="AA397" s="2" t="s">
        <v>348</v>
      </c>
      <c r="AB397" s="2" t="s">
        <v>59</v>
      </c>
      <c r="AC397" s="2" t="s">
        <v>1587</v>
      </c>
      <c r="AD397" s="2" t="s">
        <v>1588</v>
      </c>
      <c r="AE397" s="29" t="str">
        <f>VLOOKUP(F397,[1]List!$I$4:$J$18,2,FALSE)</f>
        <v>運用</v>
      </c>
      <c r="AF397" s="29" t="str">
        <f>VLOOKUP(F397,[1]List!$I$4:$K$18,3,FALSE)</f>
        <v>ISD</v>
      </c>
      <c r="AG397" s="30" t="str">
        <f t="shared" si="12"/>
        <v>運用ISD42401</v>
      </c>
      <c r="AI397" s="29" t="str">
        <f t="shared" si="13"/>
        <v>00387</v>
      </c>
      <c r="AJ397" s="29"/>
    </row>
    <row r="398" spans="2:36" hidden="1">
      <c r="B398" s="21" t="s">
        <v>1589</v>
      </c>
      <c r="C398" s="21" t="s">
        <v>108</v>
      </c>
      <c r="D398" s="23" t="s">
        <v>1590</v>
      </c>
      <c r="E398" s="23" t="s">
        <v>56</v>
      </c>
      <c r="F398" s="47" t="s">
        <v>87</v>
      </c>
      <c r="G398" s="23" t="s">
        <v>59</v>
      </c>
      <c r="H398" s="23" t="s">
        <v>59</v>
      </c>
      <c r="I398" s="23" t="s">
        <v>158</v>
      </c>
      <c r="J398" s="23" t="s">
        <v>60</v>
      </c>
      <c r="K398" s="21" t="s">
        <v>61</v>
      </c>
      <c r="L398" s="25">
        <v>42424</v>
      </c>
      <c r="M398" s="23" t="s">
        <v>194</v>
      </c>
      <c r="N398" s="25"/>
      <c r="O398" s="23" t="s">
        <v>194</v>
      </c>
      <c r="P398" s="26">
        <v>42424.609027777777</v>
      </c>
      <c r="Q398" s="26">
        <v>42424.609027777777</v>
      </c>
      <c r="R398" s="26">
        <v>42424.609027777777</v>
      </c>
      <c r="S398" s="23" t="s">
        <v>110</v>
      </c>
      <c r="T398" s="26">
        <v>42439.370833333334</v>
      </c>
      <c r="U398" s="26">
        <v>42439.4</v>
      </c>
      <c r="V398" s="23"/>
      <c r="W398" s="27">
        <v>42401</v>
      </c>
      <c r="X398" s="27">
        <v>42430</v>
      </c>
      <c r="Z398" s="2" t="s">
        <v>221</v>
      </c>
      <c r="AA398" s="2" t="s">
        <v>1490</v>
      </c>
      <c r="AB398" s="2" t="s">
        <v>59</v>
      </c>
      <c r="AC398" s="2" t="s">
        <v>1591</v>
      </c>
      <c r="AD398" s="2" t="s">
        <v>1592</v>
      </c>
      <c r="AE398" s="29" t="str">
        <f>VLOOKUP(F398,[1]List!$I$4:$J$18,2,FALSE)</f>
        <v>保守</v>
      </c>
      <c r="AF398" s="29" t="str">
        <f>VLOOKUP(F398,[1]List!$I$4:$K$18,3,FALSE)</f>
        <v>ISD</v>
      </c>
      <c r="AG398" s="30" t="str">
        <f t="shared" si="12"/>
        <v>保守ISD42401</v>
      </c>
      <c r="AI398" s="29" t="str">
        <f t="shared" si="13"/>
        <v>00389</v>
      </c>
      <c r="AJ398" s="29"/>
    </row>
    <row r="399" spans="2:36" ht="15.75" hidden="1" customHeight="1">
      <c r="B399" s="21" t="s">
        <v>1593</v>
      </c>
      <c r="C399" s="21" t="s">
        <v>108</v>
      </c>
      <c r="D399" s="23" t="s">
        <v>1439</v>
      </c>
      <c r="E399" s="23" t="s">
        <v>56</v>
      </c>
      <c r="F399" s="47" t="s">
        <v>345</v>
      </c>
      <c r="G399" s="62" t="s">
        <v>1210</v>
      </c>
      <c r="H399" s="23" t="s">
        <v>1017</v>
      </c>
      <c r="I399" s="23"/>
      <c r="J399" s="23" t="s">
        <v>60</v>
      </c>
      <c r="K399" s="21" t="s">
        <v>61</v>
      </c>
      <c r="L399" s="25">
        <v>42429</v>
      </c>
      <c r="M399" s="23" t="s">
        <v>855</v>
      </c>
      <c r="N399" s="25">
        <v>42429</v>
      </c>
      <c r="O399" s="23" t="s">
        <v>194</v>
      </c>
      <c r="P399" s="26">
        <v>42429.546527777777</v>
      </c>
      <c r="Q399" s="26">
        <v>42429.825694444444</v>
      </c>
      <c r="R399" s="45">
        <v>42430.338194444441</v>
      </c>
      <c r="S399" s="23" t="s">
        <v>110</v>
      </c>
      <c r="T399" s="26">
        <v>42430.442361111112</v>
      </c>
      <c r="U399" s="26">
        <v>42430.442361111112</v>
      </c>
      <c r="V399" s="23"/>
      <c r="W399" s="27">
        <v>42401</v>
      </c>
      <c r="X399" s="27">
        <v>42430</v>
      </c>
      <c r="Z399" s="2" t="s">
        <v>221</v>
      </c>
      <c r="AA399" s="2" t="s">
        <v>348</v>
      </c>
      <c r="AB399" s="2" t="s">
        <v>59</v>
      </c>
      <c r="AC399" s="2" t="s">
        <v>1594</v>
      </c>
      <c r="AD399" s="2" t="s">
        <v>1595</v>
      </c>
      <c r="AE399" s="29" t="str">
        <f>VLOOKUP(F399,[1]List!$I$4:$J$18,2,FALSE)</f>
        <v>運用</v>
      </c>
      <c r="AF399" s="29" t="str">
        <f>VLOOKUP(F399,[1]List!$I$4:$K$18,3,FALSE)</f>
        <v>ISD</v>
      </c>
      <c r="AG399" s="30" t="str">
        <f t="shared" si="12"/>
        <v>運用ISD42401</v>
      </c>
      <c r="AI399" s="29" t="str">
        <f t="shared" si="13"/>
        <v>00393</v>
      </c>
      <c r="AJ399" s="29"/>
    </row>
    <row r="400" spans="2:36" ht="15.75" hidden="1" customHeight="1">
      <c r="B400" s="21" t="s">
        <v>1596</v>
      </c>
      <c r="C400" s="21" t="s">
        <v>108</v>
      </c>
      <c r="D400" s="23" t="s">
        <v>1439</v>
      </c>
      <c r="E400" s="23" t="s">
        <v>56</v>
      </c>
      <c r="F400" s="47" t="s">
        <v>345</v>
      </c>
      <c r="G400" s="62" t="s">
        <v>1210</v>
      </c>
      <c r="H400" s="23" t="s">
        <v>1017</v>
      </c>
      <c r="I400" s="23"/>
      <c r="J400" s="23" t="s">
        <v>60</v>
      </c>
      <c r="K400" s="21" t="s">
        <v>61</v>
      </c>
      <c r="L400" s="25">
        <v>42429</v>
      </c>
      <c r="M400" s="23" t="s">
        <v>855</v>
      </c>
      <c r="N400" s="25">
        <v>42429</v>
      </c>
      <c r="O400" s="23" t="s">
        <v>194</v>
      </c>
      <c r="P400" s="26">
        <v>42429.546527777777</v>
      </c>
      <c r="Q400" s="26">
        <v>42429.825694444444</v>
      </c>
      <c r="R400" s="45">
        <v>42430.338194444441</v>
      </c>
      <c r="S400" s="23" t="s">
        <v>110</v>
      </c>
      <c r="T400" s="26">
        <v>42430.442361111112</v>
      </c>
      <c r="U400" s="26">
        <v>42430.442361111112</v>
      </c>
      <c r="V400" s="23"/>
      <c r="W400" s="27">
        <v>42401</v>
      </c>
      <c r="X400" s="27">
        <v>42430</v>
      </c>
      <c r="Z400" s="2" t="s">
        <v>221</v>
      </c>
      <c r="AA400" s="2" t="s">
        <v>348</v>
      </c>
      <c r="AB400" s="2" t="s">
        <v>59</v>
      </c>
      <c r="AC400" s="2" t="s">
        <v>1597</v>
      </c>
      <c r="AD400" s="2" t="s">
        <v>1598</v>
      </c>
      <c r="AE400" s="29" t="str">
        <f>VLOOKUP(F400,[1]List!$I$4:$J$18,2,FALSE)</f>
        <v>運用</v>
      </c>
      <c r="AF400" s="29" t="str">
        <f>VLOOKUP(F400,[1]List!$I$4:$K$18,3,FALSE)</f>
        <v>ISD</v>
      </c>
      <c r="AG400" s="30" t="str">
        <f t="shared" si="12"/>
        <v>運用ISD42401</v>
      </c>
      <c r="AI400" s="29" t="str">
        <f t="shared" si="13"/>
        <v>00394</v>
      </c>
      <c r="AJ400" s="29"/>
    </row>
    <row r="401" spans="2:36" ht="24" hidden="1">
      <c r="B401" s="21" t="s">
        <v>1599</v>
      </c>
      <c r="C401" s="21" t="s">
        <v>73</v>
      </c>
      <c r="D401" s="23" t="s">
        <v>724</v>
      </c>
      <c r="E401" s="23" t="s">
        <v>56</v>
      </c>
      <c r="F401" s="47" t="s">
        <v>144</v>
      </c>
      <c r="G401" s="23" t="s">
        <v>725</v>
      </c>
      <c r="H401" s="23" t="s">
        <v>726</v>
      </c>
      <c r="I401" s="23" t="s">
        <v>58</v>
      </c>
      <c r="J401" s="23" t="s">
        <v>78</v>
      </c>
      <c r="K401" s="21" t="s">
        <v>61</v>
      </c>
      <c r="L401" s="25">
        <v>42429</v>
      </c>
      <c r="M401" s="23" t="s">
        <v>70</v>
      </c>
      <c r="N401" s="25">
        <v>42429</v>
      </c>
      <c r="O401" s="23" t="s">
        <v>194</v>
      </c>
      <c r="P401" s="26">
        <v>42429.790277777778</v>
      </c>
      <c r="Q401" s="26">
        <v>42429.793055555558</v>
      </c>
      <c r="R401" s="46">
        <v>42429.804861111108</v>
      </c>
      <c r="S401" s="23" t="s">
        <v>83</v>
      </c>
      <c r="T401" s="26">
        <v>42429.832638888889</v>
      </c>
      <c r="U401" s="26">
        <v>42430.022222222222</v>
      </c>
      <c r="V401" s="23"/>
      <c r="W401" s="27">
        <v>42401</v>
      </c>
      <c r="X401" s="27">
        <v>42430</v>
      </c>
      <c r="Z401" s="2" t="s">
        <v>221</v>
      </c>
      <c r="AA401" s="2" t="s">
        <v>189</v>
      </c>
      <c r="AB401" s="2" t="s">
        <v>59</v>
      </c>
      <c r="AC401" s="2" t="s">
        <v>1600</v>
      </c>
      <c r="AD401" s="2" t="s">
        <v>1601</v>
      </c>
      <c r="AE401" s="29" t="str">
        <f>VLOOKUP(F401,[1]List!$I$4:$J$18,2,FALSE)</f>
        <v>運用</v>
      </c>
      <c r="AF401" s="29" t="str">
        <f>VLOOKUP(F401,[1]List!$I$4:$K$18,3,FALSE)</f>
        <v>TSIS</v>
      </c>
      <c r="AG401" s="30" t="str">
        <f t="shared" si="12"/>
        <v>運用TSIS42401</v>
      </c>
      <c r="AH401" s="29"/>
      <c r="AI401" s="29" t="str">
        <f t="shared" si="13"/>
        <v>00395</v>
      </c>
      <c r="AJ401" s="29"/>
    </row>
    <row r="402" spans="2:36" ht="15.75" hidden="1" customHeight="1">
      <c r="B402" s="21" t="s">
        <v>1602</v>
      </c>
      <c r="C402" s="23" t="s">
        <v>787</v>
      </c>
      <c r="D402" s="23" t="s">
        <v>1603</v>
      </c>
      <c r="E402" s="23" t="s">
        <v>56</v>
      </c>
      <c r="F402" s="47" t="s">
        <v>345</v>
      </c>
      <c r="G402" s="23" t="s">
        <v>1604</v>
      </c>
      <c r="H402" s="23" t="s">
        <v>1605</v>
      </c>
      <c r="I402" s="23" t="s">
        <v>58</v>
      </c>
      <c r="J402" s="23" t="s">
        <v>60</v>
      </c>
      <c r="K402" s="21" t="s">
        <v>61</v>
      </c>
      <c r="L402" s="25">
        <v>42430</v>
      </c>
      <c r="M402" s="23" t="s">
        <v>1011</v>
      </c>
      <c r="N402" s="25"/>
      <c r="O402" s="23" t="s">
        <v>194</v>
      </c>
      <c r="P402" s="26">
        <v>42430.415972222225</v>
      </c>
      <c r="Q402" s="26">
        <v>42430.736111111109</v>
      </c>
      <c r="R402" s="26">
        <v>42430.772222222222</v>
      </c>
      <c r="S402" s="23" t="s">
        <v>110</v>
      </c>
      <c r="T402" s="26">
        <v>42430.772222222222</v>
      </c>
      <c r="U402" s="26">
        <v>42431.338194444441</v>
      </c>
      <c r="V402" s="23"/>
      <c r="W402" s="27">
        <v>42430</v>
      </c>
      <c r="X402" s="27">
        <v>42430</v>
      </c>
      <c r="Z402" s="2" t="s">
        <v>221</v>
      </c>
      <c r="AA402" s="2" t="s">
        <v>348</v>
      </c>
      <c r="AB402" s="2" t="s">
        <v>59</v>
      </c>
      <c r="AC402" s="2" t="s">
        <v>1606</v>
      </c>
      <c r="AD402" s="2" t="s">
        <v>1607</v>
      </c>
      <c r="AE402" s="29" t="str">
        <f>VLOOKUP(F402,[1]List!$I$4:$J$18,2,FALSE)</f>
        <v>運用</v>
      </c>
      <c r="AF402" s="29" t="str">
        <f>VLOOKUP(F402,[1]List!$I$4:$K$18,3,FALSE)</f>
        <v>ISD</v>
      </c>
      <c r="AG402" s="30" t="str">
        <f t="shared" si="12"/>
        <v>運用ISD42430</v>
      </c>
      <c r="AI402" s="29" t="str">
        <f t="shared" si="13"/>
        <v>00396</v>
      </c>
      <c r="AJ402" s="29"/>
    </row>
    <row r="403" spans="2:36" ht="15.75" hidden="1" customHeight="1">
      <c r="B403" s="21" t="s">
        <v>1608</v>
      </c>
      <c r="C403" s="21" t="s">
        <v>54</v>
      </c>
      <c r="D403" s="23" t="s">
        <v>1609</v>
      </c>
      <c r="E403" s="23" t="s">
        <v>56</v>
      </c>
      <c r="F403" s="47" t="s">
        <v>140</v>
      </c>
      <c r="G403" s="23" t="s">
        <v>59</v>
      </c>
      <c r="H403" s="23" t="s">
        <v>59</v>
      </c>
      <c r="I403" s="23" t="s">
        <v>59</v>
      </c>
      <c r="J403" s="23" t="s">
        <v>60</v>
      </c>
      <c r="K403" s="21" t="s">
        <v>61</v>
      </c>
      <c r="L403" s="25">
        <v>42430</v>
      </c>
      <c r="M403" s="23" t="s">
        <v>194</v>
      </c>
      <c r="N403" s="25">
        <v>42443</v>
      </c>
      <c r="O403" s="23" t="s">
        <v>194</v>
      </c>
      <c r="P403" s="26">
        <v>42430.628472222219</v>
      </c>
      <c r="Q403" s="26">
        <v>42430.628472222219</v>
      </c>
      <c r="R403" s="26">
        <v>42430.628472222219</v>
      </c>
      <c r="S403" s="23" t="s">
        <v>95</v>
      </c>
      <c r="T403" s="26">
        <v>42458.646527777775</v>
      </c>
      <c r="U403" s="26">
        <v>42458.750694444447</v>
      </c>
      <c r="V403" s="23"/>
      <c r="W403" s="27">
        <v>42430</v>
      </c>
      <c r="X403" s="27">
        <v>42430</v>
      </c>
      <c r="Z403" s="2" t="s">
        <v>221</v>
      </c>
      <c r="AA403" s="2" t="s">
        <v>1490</v>
      </c>
      <c r="AB403" s="2" t="s">
        <v>59</v>
      </c>
      <c r="AC403" s="2" t="s">
        <v>1610</v>
      </c>
      <c r="AD403" s="2" t="s">
        <v>1611</v>
      </c>
      <c r="AE403" s="29" t="str">
        <f>VLOOKUP(F403,[1]List!$I$4:$J$18,2,FALSE)</f>
        <v>運用</v>
      </c>
      <c r="AF403" s="29" t="str">
        <f>VLOOKUP(F403,[1]List!$I$4:$K$18,3,FALSE)</f>
        <v>TSIS</v>
      </c>
      <c r="AG403" s="30" t="str">
        <f t="shared" si="12"/>
        <v>運用TSIS42430</v>
      </c>
      <c r="AI403" s="29" t="str">
        <f t="shared" si="13"/>
        <v>00397</v>
      </c>
      <c r="AJ403" s="29"/>
    </row>
    <row r="404" spans="2:36" ht="15.75" hidden="1" customHeight="1">
      <c r="B404" s="21" t="s">
        <v>1612</v>
      </c>
      <c r="C404" s="23" t="s">
        <v>787</v>
      </c>
      <c r="D404" s="23" t="s">
        <v>1613</v>
      </c>
      <c r="E404" s="23" t="s">
        <v>56</v>
      </c>
      <c r="F404" s="47" t="s">
        <v>345</v>
      </c>
      <c r="G404" s="23" t="s">
        <v>1614</v>
      </c>
      <c r="H404" s="23" t="s">
        <v>1605</v>
      </c>
      <c r="I404" s="23"/>
      <c r="J404" s="23" t="s">
        <v>60</v>
      </c>
      <c r="K404" s="21" t="s">
        <v>61</v>
      </c>
      <c r="L404" s="25">
        <v>42431</v>
      </c>
      <c r="M404" s="23" t="s">
        <v>1011</v>
      </c>
      <c r="N404" s="25">
        <v>42419</v>
      </c>
      <c r="O404" s="23" t="s">
        <v>194</v>
      </c>
      <c r="P404" s="26">
        <v>42431.416666666664</v>
      </c>
      <c r="Q404" s="26">
        <v>42431.421527777777</v>
      </c>
      <c r="R404" s="26">
        <v>42431.593055555553</v>
      </c>
      <c r="S404" s="23" t="s">
        <v>110</v>
      </c>
      <c r="T404" s="26">
        <v>42431.593055555553</v>
      </c>
      <c r="U404" s="26">
        <v>42431.64166666667</v>
      </c>
      <c r="V404" s="23"/>
      <c r="W404" s="27">
        <v>42430</v>
      </c>
      <c r="X404" s="27">
        <v>42430</v>
      </c>
      <c r="Z404" s="2" t="s">
        <v>221</v>
      </c>
      <c r="AA404" s="2" t="s">
        <v>348</v>
      </c>
      <c r="AB404" s="2" t="s">
        <v>59</v>
      </c>
      <c r="AC404" s="2" t="s">
        <v>1615</v>
      </c>
      <c r="AD404" s="2" t="s">
        <v>1616</v>
      </c>
      <c r="AE404" s="29" t="str">
        <f>VLOOKUP(F404,[1]List!$I$4:$J$18,2,FALSE)</f>
        <v>運用</v>
      </c>
      <c r="AF404" s="29" t="str">
        <f>VLOOKUP(F404,[1]List!$I$4:$K$18,3,FALSE)</f>
        <v>ISD</v>
      </c>
      <c r="AG404" s="30" t="str">
        <f t="shared" si="12"/>
        <v>運用ISD42430</v>
      </c>
      <c r="AI404" s="29" t="str">
        <f t="shared" si="13"/>
        <v>00398</v>
      </c>
      <c r="AJ404" s="29"/>
    </row>
    <row r="405" spans="2:36" hidden="1">
      <c r="B405" s="21" t="s">
        <v>1617</v>
      </c>
      <c r="C405" s="21" t="s">
        <v>108</v>
      </c>
      <c r="D405" s="23" t="s">
        <v>1618</v>
      </c>
      <c r="E405" s="23" t="s">
        <v>3</v>
      </c>
      <c r="F405" s="47" t="s">
        <v>140</v>
      </c>
      <c r="G405" s="23" t="s">
        <v>59</v>
      </c>
      <c r="H405" s="23" t="s">
        <v>59</v>
      </c>
      <c r="I405" s="23" t="s">
        <v>59</v>
      </c>
      <c r="J405" s="23" t="s">
        <v>69</v>
      </c>
      <c r="K405" s="21" t="s">
        <v>61</v>
      </c>
      <c r="L405" s="25">
        <v>42431</v>
      </c>
      <c r="M405" s="23" t="s">
        <v>194</v>
      </c>
      <c r="N405" s="25"/>
      <c r="O405" s="23" t="s">
        <v>194</v>
      </c>
      <c r="P405" s="26">
        <v>42431.736805555556</v>
      </c>
      <c r="Q405" s="26">
        <v>42431.736805555556</v>
      </c>
      <c r="R405" s="26">
        <v>42431.736805555556</v>
      </c>
      <c r="S405" s="23" t="s">
        <v>110</v>
      </c>
      <c r="T405" s="26">
        <v>42433.556944444441</v>
      </c>
      <c r="U405" s="26">
        <v>42437.665277777778</v>
      </c>
      <c r="V405" s="23"/>
      <c r="W405" s="27">
        <v>42430</v>
      </c>
      <c r="X405" s="27">
        <v>42430</v>
      </c>
      <c r="Z405" s="2" t="s">
        <v>221</v>
      </c>
      <c r="AA405" s="2" t="s">
        <v>59</v>
      </c>
      <c r="AB405" s="2" t="s">
        <v>59</v>
      </c>
      <c r="AC405" s="2" t="s">
        <v>1619</v>
      </c>
      <c r="AD405" s="2" t="s">
        <v>59</v>
      </c>
      <c r="AE405" s="29" t="str">
        <f>VLOOKUP(F405,[1]List!$I$4:$J$18,2,FALSE)</f>
        <v>運用</v>
      </c>
      <c r="AF405" s="29" t="str">
        <f>VLOOKUP(F405,[1]List!$I$4:$K$18,3,FALSE)</f>
        <v>TSIS</v>
      </c>
      <c r="AG405" s="30" t="str">
        <f t="shared" si="12"/>
        <v>運用TSIS42430</v>
      </c>
      <c r="AH405" s="29"/>
      <c r="AI405" s="29" t="str">
        <f t="shared" si="13"/>
        <v>00399</v>
      </c>
      <c r="AJ405" s="29"/>
    </row>
    <row r="406" spans="2:36" ht="15.75" hidden="1" customHeight="1">
      <c r="B406" s="21" t="s">
        <v>1620</v>
      </c>
      <c r="C406" s="21" t="s">
        <v>85</v>
      </c>
      <c r="D406" s="23" t="s">
        <v>1621</v>
      </c>
      <c r="E406" s="23" t="s">
        <v>56</v>
      </c>
      <c r="F406" s="47" t="s">
        <v>345</v>
      </c>
      <c r="G406" s="23" t="s">
        <v>811</v>
      </c>
      <c r="H406" s="23"/>
      <c r="I406" s="23"/>
      <c r="J406" s="23" t="s">
        <v>78</v>
      </c>
      <c r="K406" s="21" t="s">
        <v>61</v>
      </c>
      <c r="L406" s="25">
        <v>42432</v>
      </c>
      <c r="M406" s="23" t="s">
        <v>89</v>
      </c>
      <c r="N406" s="25">
        <v>42431</v>
      </c>
      <c r="O406" s="23" t="s">
        <v>194</v>
      </c>
      <c r="P406" s="26">
        <v>42432.396527777775</v>
      </c>
      <c r="Q406" s="26">
        <v>42432.412499999999</v>
      </c>
      <c r="R406" s="26">
        <v>42433.507638888892</v>
      </c>
      <c r="S406" s="23" t="s">
        <v>95</v>
      </c>
      <c r="T406" s="26">
        <v>42433.507638888892</v>
      </c>
      <c r="U406" s="26">
        <v>42436.489583333336</v>
      </c>
      <c r="V406" s="23"/>
      <c r="W406" s="27">
        <v>42430</v>
      </c>
      <c r="X406" s="27">
        <v>42430</v>
      </c>
      <c r="Z406" s="2" t="s">
        <v>221</v>
      </c>
      <c r="AA406" s="2" t="s">
        <v>348</v>
      </c>
      <c r="AB406" s="2" t="s">
        <v>59</v>
      </c>
      <c r="AC406" s="2" t="s">
        <v>1622</v>
      </c>
      <c r="AD406" s="2" t="s">
        <v>1623</v>
      </c>
      <c r="AE406" s="29" t="str">
        <f>VLOOKUP(F406,[1]List!$I$4:$J$18,2,FALSE)</f>
        <v>運用</v>
      </c>
      <c r="AF406" s="29" t="str">
        <f>VLOOKUP(F406,[1]List!$I$4:$K$18,3,FALSE)</f>
        <v>ISD</v>
      </c>
      <c r="AG406" s="30" t="str">
        <f t="shared" si="12"/>
        <v>運用ISD42430</v>
      </c>
      <c r="AI406" s="29" t="str">
        <f t="shared" si="13"/>
        <v>00400</v>
      </c>
      <c r="AJ406" s="29"/>
    </row>
    <row r="407" spans="2:36" hidden="1">
      <c r="B407" s="21" t="s">
        <v>1624</v>
      </c>
      <c r="C407" s="21" t="s">
        <v>73</v>
      </c>
      <c r="D407" s="23" t="s">
        <v>1625</v>
      </c>
      <c r="E407" s="23" t="s">
        <v>56</v>
      </c>
      <c r="F407" s="47" t="s">
        <v>87</v>
      </c>
      <c r="G407" s="23"/>
      <c r="H407" s="23"/>
      <c r="I407" s="23" t="s">
        <v>158</v>
      </c>
      <c r="J407" s="23" t="s">
        <v>60</v>
      </c>
      <c r="K407" s="21" t="s">
        <v>61</v>
      </c>
      <c r="L407" s="25">
        <v>42432</v>
      </c>
      <c r="M407" s="23" t="s">
        <v>62</v>
      </c>
      <c r="N407" s="25">
        <v>42437</v>
      </c>
      <c r="O407" s="23" t="s">
        <v>194</v>
      </c>
      <c r="P407" s="26">
        <v>42431.742361111108</v>
      </c>
      <c r="Q407" s="26">
        <v>42431.406944444447</v>
      </c>
      <c r="R407" s="26">
        <v>42433.451388888891</v>
      </c>
      <c r="S407" s="23" t="s">
        <v>83</v>
      </c>
      <c r="T407" s="26">
        <v>42437.604166666664</v>
      </c>
      <c r="U407" s="26">
        <v>42437.604166666664</v>
      </c>
      <c r="V407" s="23"/>
      <c r="W407" s="27">
        <v>42430</v>
      </c>
      <c r="X407" s="27">
        <v>42430</v>
      </c>
      <c r="Z407" s="2" t="s">
        <v>221</v>
      </c>
      <c r="AA407" s="2" t="s">
        <v>348</v>
      </c>
      <c r="AB407" s="2" t="s">
        <v>59</v>
      </c>
      <c r="AC407" s="2" t="s">
        <v>1626</v>
      </c>
      <c r="AD407" s="2" t="s">
        <v>1627</v>
      </c>
      <c r="AE407" s="29" t="str">
        <f>VLOOKUP(F407,[1]List!$I$4:$J$18,2,FALSE)</f>
        <v>保守</v>
      </c>
      <c r="AF407" s="29" t="str">
        <f>VLOOKUP(F407,[1]List!$I$4:$K$18,3,FALSE)</f>
        <v>ISD</v>
      </c>
      <c r="AG407" s="30" t="str">
        <f t="shared" si="12"/>
        <v>保守ISD42430</v>
      </c>
      <c r="AI407" s="29" t="str">
        <f t="shared" si="13"/>
        <v>00401</v>
      </c>
      <c r="AJ407" s="29"/>
    </row>
    <row r="408" spans="2:36" ht="15.75" hidden="1" customHeight="1">
      <c r="B408" s="21" t="s">
        <v>1628</v>
      </c>
      <c r="C408" s="21" t="s">
        <v>237</v>
      </c>
      <c r="D408" s="23" t="s">
        <v>1629</v>
      </c>
      <c r="E408" s="23" t="s">
        <v>56</v>
      </c>
      <c r="F408" s="47" t="s">
        <v>345</v>
      </c>
      <c r="G408" s="23" t="s">
        <v>239</v>
      </c>
      <c r="H408" s="23" t="s">
        <v>1630</v>
      </c>
      <c r="I408" s="23" t="s">
        <v>1630</v>
      </c>
      <c r="J408" s="23" t="s">
        <v>60</v>
      </c>
      <c r="K408" s="21" t="s">
        <v>61</v>
      </c>
      <c r="L408" s="25">
        <v>42432</v>
      </c>
      <c r="M408" s="23" t="s">
        <v>855</v>
      </c>
      <c r="N408" s="25">
        <v>42431</v>
      </c>
      <c r="O408" s="23" t="s">
        <v>194</v>
      </c>
      <c r="P408" s="26">
        <v>42432.543055555558</v>
      </c>
      <c r="Q408" s="26">
        <v>42432.832638888889</v>
      </c>
      <c r="R408" s="45">
        <v>42433.515972222223</v>
      </c>
      <c r="S408" s="23" t="s">
        <v>95</v>
      </c>
      <c r="T408" s="26">
        <v>42433.545138888891</v>
      </c>
      <c r="U408" s="26">
        <v>42433.545138888891</v>
      </c>
      <c r="V408" s="23"/>
      <c r="W408" s="27">
        <v>42430</v>
      </c>
      <c r="X408" s="27">
        <v>42430</v>
      </c>
      <c r="Z408" s="2" t="s">
        <v>221</v>
      </c>
      <c r="AA408" s="2" t="s">
        <v>348</v>
      </c>
      <c r="AB408" s="2" t="s">
        <v>59</v>
      </c>
      <c r="AC408" s="2" t="s">
        <v>1631</v>
      </c>
      <c r="AD408" s="2" t="s">
        <v>1632</v>
      </c>
      <c r="AE408" s="29" t="str">
        <f>VLOOKUP(F408,[1]List!$I$4:$J$18,2,FALSE)</f>
        <v>運用</v>
      </c>
      <c r="AF408" s="29" t="str">
        <f>VLOOKUP(F408,[1]List!$I$4:$K$18,3,FALSE)</f>
        <v>ISD</v>
      </c>
      <c r="AG408" s="30" t="str">
        <f t="shared" si="12"/>
        <v>運用ISD42430</v>
      </c>
      <c r="AI408" s="29" t="str">
        <f t="shared" si="13"/>
        <v>00402</v>
      </c>
      <c r="AJ408" s="29"/>
    </row>
    <row r="409" spans="2:36" hidden="1">
      <c r="B409" s="21" t="s">
        <v>1633</v>
      </c>
      <c r="C409" s="21" t="s">
        <v>73</v>
      </c>
      <c r="D409" s="23" t="s">
        <v>1634</v>
      </c>
      <c r="E409" s="23" t="s">
        <v>56</v>
      </c>
      <c r="F409" s="47" t="s">
        <v>87</v>
      </c>
      <c r="G409" s="23"/>
      <c r="H409" s="23" t="s">
        <v>58</v>
      </c>
      <c r="I409" s="23" t="s">
        <v>113</v>
      </c>
      <c r="J409" s="23" t="s">
        <v>60</v>
      </c>
      <c r="K409" s="21" t="s">
        <v>61</v>
      </c>
      <c r="L409" s="25">
        <v>42432</v>
      </c>
      <c r="M409" s="23" t="s">
        <v>70</v>
      </c>
      <c r="N409" s="25">
        <v>42436</v>
      </c>
      <c r="O409" s="23" t="s">
        <v>194</v>
      </c>
      <c r="P409" s="26">
        <v>42432.71597222222</v>
      </c>
      <c r="Q409" s="26">
        <v>42432.833333333336</v>
      </c>
      <c r="R409" s="46">
        <v>42433.657638888886</v>
      </c>
      <c r="S409" s="23" t="s">
        <v>83</v>
      </c>
      <c r="T409" s="26">
        <v>42445.695138888892</v>
      </c>
      <c r="U409" s="26">
        <v>42446.376388888886</v>
      </c>
      <c r="V409" s="23"/>
      <c r="W409" s="27">
        <v>42430</v>
      </c>
      <c r="X409" s="27">
        <v>42430</v>
      </c>
      <c r="Z409" s="2" t="s">
        <v>221</v>
      </c>
      <c r="AA409" s="2" t="s">
        <v>189</v>
      </c>
      <c r="AB409" s="2" t="s">
        <v>59</v>
      </c>
      <c r="AC409" s="2" t="s">
        <v>1635</v>
      </c>
      <c r="AD409" s="2" t="s">
        <v>1636</v>
      </c>
      <c r="AE409" s="29" t="str">
        <f>VLOOKUP(F409,[1]List!$I$4:$J$18,2,FALSE)</f>
        <v>保守</v>
      </c>
      <c r="AF409" s="29" t="str">
        <f>VLOOKUP(F409,[1]List!$I$4:$K$18,3,FALSE)</f>
        <v>ISD</v>
      </c>
      <c r="AG409" s="30" t="str">
        <f t="shared" si="12"/>
        <v>保守ISD42430</v>
      </c>
      <c r="AI409" s="29" t="str">
        <f t="shared" si="13"/>
        <v>00403</v>
      </c>
      <c r="AJ409" s="29"/>
    </row>
    <row r="410" spans="2:36" ht="15.75" hidden="1" customHeight="1">
      <c r="B410" s="21" t="s">
        <v>1637</v>
      </c>
      <c r="C410" s="21" t="s">
        <v>108</v>
      </c>
      <c r="D410" s="23" t="s">
        <v>1377</v>
      </c>
      <c r="E410" s="23" t="s">
        <v>56</v>
      </c>
      <c r="F410" s="47" t="s">
        <v>345</v>
      </c>
      <c r="G410" s="23" t="s">
        <v>1638</v>
      </c>
      <c r="H410" s="23" t="s">
        <v>1294</v>
      </c>
      <c r="I410" s="23" t="s">
        <v>58</v>
      </c>
      <c r="J410" s="23" t="s">
        <v>60</v>
      </c>
      <c r="K410" s="21" t="s">
        <v>61</v>
      </c>
      <c r="L410" s="25">
        <v>42433</v>
      </c>
      <c r="M410" s="23" t="s">
        <v>1011</v>
      </c>
      <c r="N410" s="25">
        <v>42423</v>
      </c>
      <c r="O410" s="23" t="s">
        <v>194</v>
      </c>
      <c r="P410" s="26">
        <v>42433.555555555555</v>
      </c>
      <c r="Q410" s="26">
        <v>42433.568055555559</v>
      </c>
      <c r="R410" s="26">
        <v>42433.568055555559</v>
      </c>
      <c r="S410" s="23" t="s">
        <v>220</v>
      </c>
      <c r="T410" s="26">
        <v>42433.568055555559</v>
      </c>
      <c r="U410" s="26">
        <v>42433.552777777775</v>
      </c>
      <c r="V410" s="23"/>
      <c r="W410" s="27">
        <v>42430</v>
      </c>
      <c r="X410" s="27">
        <v>42430</v>
      </c>
      <c r="Z410" s="2" t="s">
        <v>221</v>
      </c>
      <c r="AA410" s="2" t="s">
        <v>348</v>
      </c>
      <c r="AB410" s="2" t="s">
        <v>59</v>
      </c>
      <c r="AC410" s="2" t="s">
        <v>1639</v>
      </c>
      <c r="AD410" s="2" t="s">
        <v>1640</v>
      </c>
      <c r="AE410" s="29" t="str">
        <f>VLOOKUP(F410,[1]List!$I$4:$J$18,2,FALSE)</f>
        <v>運用</v>
      </c>
      <c r="AF410" s="29" t="str">
        <f>VLOOKUP(F410,[1]List!$I$4:$K$18,3,FALSE)</f>
        <v>ISD</v>
      </c>
      <c r="AG410" s="30" t="str">
        <f t="shared" si="12"/>
        <v>運用ISD42430</v>
      </c>
      <c r="AI410" s="29" t="str">
        <f t="shared" si="13"/>
        <v>00404</v>
      </c>
      <c r="AJ410" s="29"/>
    </row>
    <row r="411" spans="2:36" ht="24" hidden="1">
      <c r="B411" s="21" t="s">
        <v>1641</v>
      </c>
      <c r="C411" s="21" t="s">
        <v>85</v>
      </c>
      <c r="D411" s="23" t="s">
        <v>1642</v>
      </c>
      <c r="E411" s="23" t="s">
        <v>56</v>
      </c>
      <c r="F411" s="47" t="s">
        <v>144</v>
      </c>
      <c r="G411" s="23" t="s">
        <v>1643</v>
      </c>
      <c r="H411" s="23"/>
      <c r="I411" s="23"/>
      <c r="J411" s="23" t="s">
        <v>60</v>
      </c>
      <c r="K411" s="21" t="s">
        <v>61</v>
      </c>
      <c r="L411" s="25">
        <v>42433</v>
      </c>
      <c r="M411" s="23" t="s">
        <v>855</v>
      </c>
      <c r="N411" s="25">
        <v>42433</v>
      </c>
      <c r="O411" s="23" t="s">
        <v>194</v>
      </c>
      <c r="P411" s="26">
        <v>42433.622916666667</v>
      </c>
      <c r="Q411" s="26">
        <v>42436.46597222222</v>
      </c>
      <c r="R411" s="45">
        <v>42436.51458333333</v>
      </c>
      <c r="S411" s="23" t="s">
        <v>95</v>
      </c>
      <c r="T411" s="26">
        <v>42436.547222222223</v>
      </c>
      <c r="U411" s="26">
        <v>42436.547222222223</v>
      </c>
      <c r="V411" s="23"/>
      <c r="W411" s="27">
        <v>42430</v>
      </c>
      <c r="X411" s="27">
        <v>42430</v>
      </c>
      <c r="Z411" s="2" t="s">
        <v>221</v>
      </c>
      <c r="AA411" s="2" t="s">
        <v>348</v>
      </c>
      <c r="AB411" s="2" t="s">
        <v>59</v>
      </c>
      <c r="AC411" s="2" t="s">
        <v>1644</v>
      </c>
      <c r="AD411" s="2" t="s">
        <v>1645</v>
      </c>
      <c r="AE411" s="29" t="str">
        <f>VLOOKUP(F411,[1]List!$I$4:$J$18,2,FALSE)</f>
        <v>運用</v>
      </c>
      <c r="AF411" s="29" t="str">
        <f>VLOOKUP(F411,[1]List!$I$4:$K$18,3,FALSE)</f>
        <v>TSIS</v>
      </c>
      <c r="AG411" s="30" t="str">
        <f t="shared" si="12"/>
        <v>運用TSIS42430</v>
      </c>
      <c r="AI411" s="29" t="str">
        <f t="shared" si="13"/>
        <v>00405</v>
      </c>
      <c r="AJ411" s="29"/>
    </row>
    <row r="412" spans="2:36" ht="15.75" hidden="1" customHeight="1">
      <c r="B412" s="21" t="s">
        <v>1646</v>
      </c>
      <c r="C412" s="21" t="s">
        <v>73</v>
      </c>
      <c r="D412" s="23" t="s">
        <v>1647</v>
      </c>
      <c r="E412" s="23" t="s">
        <v>56</v>
      </c>
      <c r="F412" s="47" t="s">
        <v>1090</v>
      </c>
      <c r="G412" s="23" t="s">
        <v>1648</v>
      </c>
      <c r="H412" s="23"/>
      <c r="I412" s="23"/>
      <c r="J412" s="23" t="s">
        <v>60</v>
      </c>
      <c r="K412" s="21" t="s">
        <v>61</v>
      </c>
      <c r="L412" s="25">
        <v>42433</v>
      </c>
      <c r="M412" s="23" t="s">
        <v>62</v>
      </c>
      <c r="N412" s="25">
        <v>42433</v>
      </c>
      <c r="O412" s="23" t="s">
        <v>194</v>
      </c>
      <c r="P412" s="26">
        <v>42433.712500000001</v>
      </c>
      <c r="Q412" s="26">
        <v>42436.46875</v>
      </c>
      <c r="R412" s="46">
        <v>42437.541666666664</v>
      </c>
      <c r="S412" s="23" t="s">
        <v>83</v>
      </c>
      <c r="T412" s="26">
        <v>42437.593055555553</v>
      </c>
      <c r="U412" s="26">
        <v>42437.593055555553</v>
      </c>
      <c r="V412" s="23"/>
      <c r="W412" s="27">
        <v>42430</v>
      </c>
      <c r="X412" s="27">
        <v>42430</v>
      </c>
      <c r="Z412" s="2" t="s">
        <v>59</v>
      </c>
      <c r="AA412" s="2" t="s">
        <v>59</v>
      </c>
      <c r="AB412" s="2" t="s">
        <v>59</v>
      </c>
      <c r="AC412" s="2" t="s">
        <v>507</v>
      </c>
      <c r="AD412" s="2" t="s">
        <v>59</v>
      </c>
      <c r="AE412" s="29" t="str">
        <f>VLOOKUP(F412,[1]List!$I$4:$J$18,2,FALSE)</f>
        <v>運用</v>
      </c>
      <c r="AF412" s="29" t="str">
        <f>VLOOKUP(F412,[1]List!$I$4:$K$18,3,FALSE)</f>
        <v>ISD</v>
      </c>
      <c r="AG412" s="30" t="str">
        <f t="shared" si="12"/>
        <v>運用ISD42430</v>
      </c>
      <c r="AI412" s="29" t="str">
        <f t="shared" si="13"/>
        <v>00406</v>
      </c>
      <c r="AJ412" s="29"/>
    </row>
    <row r="413" spans="2:36" ht="24" hidden="1">
      <c r="B413" s="21" t="s">
        <v>1649</v>
      </c>
      <c r="C413" s="21" t="s">
        <v>108</v>
      </c>
      <c r="D413" s="23" t="s">
        <v>1650</v>
      </c>
      <c r="E413" s="23" t="s">
        <v>3</v>
      </c>
      <c r="F413" s="47" t="s">
        <v>144</v>
      </c>
      <c r="G413" s="23" t="s">
        <v>1651</v>
      </c>
      <c r="H413" s="23" t="s">
        <v>59</v>
      </c>
      <c r="I413" s="23" t="s">
        <v>59</v>
      </c>
      <c r="J413" s="23" t="s">
        <v>60</v>
      </c>
      <c r="K413" s="21" t="s">
        <v>61</v>
      </c>
      <c r="L413" s="25">
        <v>42433</v>
      </c>
      <c r="M413" s="23" t="s">
        <v>194</v>
      </c>
      <c r="N413" s="25"/>
      <c r="O413" s="23" t="s">
        <v>194</v>
      </c>
      <c r="P413" s="26">
        <v>42433.742361111108</v>
      </c>
      <c r="Q413" s="26">
        <v>42433.742361111108</v>
      </c>
      <c r="R413" s="26">
        <v>42438.757638888892</v>
      </c>
      <c r="S413" s="23" t="s">
        <v>220</v>
      </c>
      <c r="T413" s="26">
        <v>42438.757638888892</v>
      </c>
      <c r="U413" s="26">
        <v>42439.384027777778</v>
      </c>
      <c r="V413" s="23"/>
      <c r="W413" s="27">
        <v>42430</v>
      </c>
      <c r="X413" s="27">
        <v>42430</v>
      </c>
      <c r="Z413" s="2" t="s">
        <v>221</v>
      </c>
      <c r="AA413" s="2" t="s">
        <v>348</v>
      </c>
      <c r="AB413" s="2" t="s">
        <v>59</v>
      </c>
      <c r="AC413" s="2" t="s">
        <v>1652</v>
      </c>
      <c r="AD413" s="2" t="s">
        <v>1653</v>
      </c>
      <c r="AE413" s="29" t="str">
        <f>VLOOKUP(F413,[1]List!$I$4:$J$18,2,FALSE)</f>
        <v>運用</v>
      </c>
      <c r="AF413" s="29" t="str">
        <f>VLOOKUP(F413,[1]List!$I$4:$K$18,3,FALSE)</f>
        <v>TSIS</v>
      </c>
      <c r="AG413" s="30" t="str">
        <f t="shared" si="12"/>
        <v>運用TSIS42430</v>
      </c>
      <c r="AI413" s="29" t="str">
        <f t="shared" si="13"/>
        <v>00407</v>
      </c>
      <c r="AJ413" s="29"/>
    </row>
    <row r="414" spans="2:36" ht="15.75" hidden="1" customHeight="1">
      <c r="B414" s="21" t="s">
        <v>1654</v>
      </c>
      <c r="C414" s="21" t="s">
        <v>787</v>
      </c>
      <c r="D414" s="23" t="s">
        <v>1655</v>
      </c>
      <c r="E414" s="23" t="s">
        <v>56</v>
      </c>
      <c r="F414" s="47" t="s">
        <v>345</v>
      </c>
      <c r="G414" s="23" t="s">
        <v>1656</v>
      </c>
      <c r="H414" s="23" t="s">
        <v>58</v>
      </c>
      <c r="I414" s="23" t="s">
        <v>58</v>
      </c>
      <c r="J414" s="23" t="s">
        <v>60</v>
      </c>
      <c r="K414" s="21" t="s">
        <v>61</v>
      </c>
      <c r="L414" s="25">
        <v>42436</v>
      </c>
      <c r="M414" s="23" t="s">
        <v>1011</v>
      </c>
      <c r="N414" s="25">
        <v>42426</v>
      </c>
      <c r="O414" s="23" t="s">
        <v>194</v>
      </c>
      <c r="P414" s="26">
        <v>42436.459027777775</v>
      </c>
      <c r="Q414" s="26">
        <v>42436.47152777778</v>
      </c>
      <c r="R414" s="26">
        <v>42436.521527777775</v>
      </c>
      <c r="S414" s="23" t="s">
        <v>220</v>
      </c>
      <c r="T414" s="26">
        <v>42436.521527777775</v>
      </c>
      <c r="U414" s="26">
        <v>42436.548611111109</v>
      </c>
      <c r="V414" s="23"/>
      <c r="W414" s="27">
        <v>42430</v>
      </c>
      <c r="X414" s="27">
        <v>42430</v>
      </c>
      <c r="Z414" s="2" t="s">
        <v>221</v>
      </c>
      <c r="AA414" s="2" t="s">
        <v>348</v>
      </c>
      <c r="AB414" s="2" t="s">
        <v>59</v>
      </c>
      <c r="AC414" s="2" t="s">
        <v>1657</v>
      </c>
      <c r="AD414" s="2" t="s">
        <v>1658</v>
      </c>
      <c r="AE414" s="29" t="str">
        <f>VLOOKUP(F414,[1]List!$I$4:$J$18,2,FALSE)</f>
        <v>運用</v>
      </c>
      <c r="AF414" s="29" t="str">
        <f>VLOOKUP(F414,[1]List!$I$4:$K$18,3,FALSE)</f>
        <v>ISD</v>
      </c>
      <c r="AG414" s="30" t="str">
        <f t="shared" si="12"/>
        <v>運用ISD42430</v>
      </c>
      <c r="AI414" s="29" t="str">
        <f t="shared" si="13"/>
        <v>00408</v>
      </c>
      <c r="AJ414" s="29"/>
    </row>
    <row r="415" spans="2:36" ht="15.75" hidden="1" customHeight="1">
      <c r="B415" s="21" t="s">
        <v>1659</v>
      </c>
      <c r="C415" s="21" t="s">
        <v>787</v>
      </c>
      <c r="D415" s="23" t="s">
        <v>1660</v>
      </c>
      <c r="E415" s="23" t="s">
        <v>56</v>
      </c>
      <c r="F415" s="47" t="s">
        <v>345</v>
      </c>
      <c r="G415" s="23" t="s">
        <v>1661</v>
      </c>
      <c r="H415" s="23" t="s">
        <v>58</v>
      </c>
      <c r="I415" s="23" t="s">
        <v>58</v>
      </c>
      <c r="J415" s="23" t="s">
        <v>60</v>
      </c>
      <c r="K415" s="21" t="s">
        <v>61</v>
      </c>
      <c r="L415" s="25">
        <v>42436</v>
      </c>
      <c r="M415" s="23" t="s">
        <v>1011</v>
      </c>
      <c r="N415" s="25">
        <v>42429</v>
      </c>
      <c r="O415" s="23" t="s">
        <v>194</v>
      </c>
      <c r="P415" s="26">
        <v>42436.472222222219</v>
      </c>
      <c r="Q415" s="26">
        <v>42436.477083333331</v>
      </c>
      <c r="R415" s="26">
        <v>42436.54791666667</v>
      </c>
      <c r="S415" s="23" t="s">
        <v>95</v>
      </c>
      <c r="T415" s="26">
        <v>42436.54791666667</v>
      </c>
      <c r="U415" s="26">
        <v>42436.551388888889</v>
      </c>
      <c r="V415" s="23"/>
      <c r="W415" s="27">
        <v>42430</v>
      </c>
      <c r="X415" s="27">
        <v>42430</v>
      </c>
      <c r="Z415" s="2" t="s">
        <v>221</v>
      </c>
      <c r="AA415" s="2" t="s">
        <v>348</v>
      </c>
      <c r="AB415" s="2" t="s">
        <v>59</v>
      </c>
      <c r="AC415" s="2" t="s">
        <v>1662</v>
      </c>
      <c r="AD415" s="2" t="s">
        <v>1663</v>
      </c>
      <c r="AE415" s="29" t="str">
        <f>VLOOKUP(F415,[1]List!$I$4:$J$18,2,FALSE)</f>
        <v>運用</v>
      </c>
      <c r="AF415" s="29" t="str">
        <f>VLOOKUP(F415,[1]List!$I$4:$K$18,3,FALSE)</f>
        <v>ISD</v>
      </c>
      <c r="AG415" s="30" t="str">
        <f t="shared" si="12"/>
        <v>運用ISD42430</v>
      </c>
      <c r="AI415" s="29" t="str">
        <f t="shared" si="13"/>
        <v>00409</v>
      </c>
      <c r="AJ415" s="29"/>
    </row>
    <row r="416" spans="2:36" ht="15.75" hidden="1" customHeight="1">
      <c r="B416" s="21" t="s">
        <v>1664</v>
      </c>
      <c r="C416" s="21" t="s">
        <v>787</v>
      </c>
      <c r="D416" s="23" t="s">
        <v>1665</v>
      </c>
      <c r="E416" s="23" t="s">
        <v>56</v>
      </c>
      <c r="F416" s="47" t="s">
        <v>345</v>
      </c>
      <c r="G416" s="23" t="s">
        <v>1666</v>
      </c>
      <c r="H416" s="23" t="s">
        <v>58</v>
      </c>
      <c r="I416" s="23" t="s">
        <v>58</v>
      </c>
      <c r="J416" s="23" t="s">
        <v>60</v>
      </c>
      <c r="K416" s="21" t="s">
        <v>61</v>
      </c>
      <c r="L416" s="25">
        <v>42436</v>
      </c>
      <c r="M416" s="23" t="s">
        <v>1011</v>
      </c>
      <c r="N416" s="25">
        <v>42429</v>
      </c>
      <c r="O416" s="23" t="s">
        <v>194</v>
      </c>
      <c r="P416" s="26">
        <v>42436.472222222219</v>
      </c>
      <c r="Q416" s="26">
        <v>42436.479166666664</v>
      </c>
      <c r="R416" s="26">
        <v>42436.521527777775</v>
      </c>
      <c r="S416" s="23" t="s">
        <v>220</v>
      </c>
      <c r="T416" s="26">
        <v>42436.521527777775</v>
      </c>
      <c r="U416" s="26">
        <v>42436.552083333336</v>
      </c>
      <c r="V416" s="23"/>
      <c r="W416" s="27">
        <v>42430</v>
      </c>
      <c r="X416" s="27">
        <v>42430</v>
      </c>
      <c r="Z416" s="2" t="s">
        <v>221</v>
      </c>
      <c r="AA416" s="2" t="s">
        <v>348</v>
      </c>
      <c r="AB416" s="2" t="s">
        <v>59</v>
      </c>
      <c r="AC416" s="2" t="s">
        <v>1667</v>
      </c>
      <c r="AD416" s="2" t="s">
        <v>1668</v>
      </c>
      <c r="AE416" s="29" t="str">
        <f>VLOOKUP(F416,[1]List!$I$4:$J$18,2,FALSE)</f>
        <v>運用</v>
      </c>
      <c r="AF416" s="29" t="str">
        <f>VLOOKUP(F416,[1]List!$I$4:$K$18,3,FALSE)</f>
        <v>ISD</v>
      </c>
      <c r="AG416" s="30" t="str">
        <f t="shared" si="12"/>
        <v>運用ISD42430</v>
      </c>
      <c r="AI416" s="29" t="str">
        <f t="shared" si="13"/>
        <v>00410</v>
      </c>
      <c r="AJ416" s="29"/>
    </row>
    <row r="417" spans="2:36" ht="15.75" hidden="1" customHeight="1">
      <c r="B417" s="21" t="s">
        <v>1669</v>
      </c>
      <c r="C417" s="21" t="s">
        <v>54</v>
      </c>
      <c r="D417" s="23" t="s">
        <v>1100</v>
      </c>
      <c r="E417" s="23" t="s">
        <v>56</v>
      </c>
      <c r="F417" s="47" t="s">
        <v>140</v>
      </c>
      <c r="G417" s="23" t="s">
        <v>58</v>
      </c>
      <c r="H417" s="23" t="s">
        <v>58</v>
      </c>
      <c r="I417" s="23" t="s">
        <v>58</v>
      </c>
      <c r="J417" s="23" t="s">
        <v>60</v>
      </c>
      <c r="K417" s="21" t="s">
        <v>61</v>
      </c>
      <c r="L417" s="25">
        <v>42436</v>
      </c>
      <c r="M417" s="23" t="s">
        <v>233</v>
      </c>
      <c r="N417" s="25">
        <v>42440</v>
      </c>
      <c r="O417" s="23" t="s">
        <v>194</v>
      </c>
      <c r="P417" s="26">
        <v>42436.436111111114</v>
      </c>
      <c r="Q417" s="26">
        <v>42436.474305555559</v>
      </c>
      <c r="R417" s="26">
        <v>42438.410416666666</v>
      </c>
      <c r="S417" s="23" t="s">
        <v>83</v>
      </c>
      <c r="T417" s="26">
        <v>42440.512499999997</v>
      </c>
      <c r="U417" s="26">
        <v>42440.629861111112</v>
      </c>
      <c r="V417" s="23"/>
      <c r="W417" s="27">
        <v>42430</v>
      </c>
      <c r="X417" s="27">
        <v>42430</v>
      </c>
      <c r="Z417" s="2" t="s">
        <v>59</v>
      </c>
      <c r="AA417" s="2" t="s">
        <v>59</v>
      </c>
      <c r="AB417" s="2" t="s">
        <v>59</v>
      </c>
      <c r="AC417" s="2" t="s">
        <v>439</v>
      </c>
      <c r="AD417" s="2" t="s">
        <v>59</v>
      </c>
      <c r="AE417" s="29" t="str">
        <f>VLOOKUP(F417,[1]List!$I$4:$J$18,2,FALSE)</f>
        <v>運用</v>
      </c>
      <c r="AF417" s="29" t="str">
        <f>VLOOKUP(F417,[1]List!$I$4:$K$18,3,FALSE)</f>
        <v>TSIS</v>
      </c>
      <c r="AG417" s="30" t="str">
        <f t="shared" si="12"/>
        <v>運用TSIS42430</v>
      </c>
      <c r="AI417" s="29" t="str">
        <f t="shared" si="13"/>
        <v>00411</v>
      </c>
      <c r="AJ417" s="29"/>
    </row>
    <row r="418" spans="2:36" ht="15.75" hidden="1" customHeight="1">
      <c r="B418" s="21" t="s">
        <v>1670</v>
      </c>
      <c r="C418" s="21" t="s">
        <v>85</v>
      </c>
      <c r="D418" s="23" t="s">
        <v>405</v>
      </c>
      <c r="E418" s="23" t="s">
        <v>56</v>
      </c>
      <c r="F418" s="47" t="s">
        <v>345</v>
      </c>
      <c r="G418" s="23" t="s">
        <v>665</v>
      </c>
      <c r="H418" s="47" t="s">
        <v>666</v>
      </c>
      <c r="I418" s="23" t="s">
        <v>58</v>
      </c>
      <c r="J418" s="23" t="s">
        <v>60</v>
      </c>
      <c r="K418" s="21" t="s">
        <v>61</v>
      </c>
      <c r="L418" s="25">
        <v>42436</v>
      </c>
      <c r="M418" s="23" t="s">
        <v>89</v>
      </c>
      <c r="N418" s="25">
        <v>42433</v>
      </c>
      <c r="O418" s="23" t="s">
        <v>194</v>
      </c>
      <c r="P418" s="26">
        <v>42436.611111111109</v>
      </c>
      <c r="Q418" s="26">
        <v>42436.632638888892</v>
      </c>
      <c r="R418" s="26">
        <v>42436.593055555553</v>
      </c>
      <c r="S418" s="23" t="s">
        <v>95</v>
      </c>
      <c r="T418" s="26">
        <v>42436.593055555553</v>
      </c>
      <c r="U418" s="26">
        <v>42436.648611111108</v>
      </c>
      <c r="V418" s="23"/>
      <c r="W418" s="27">
        <v>42430</v>
      </c>
      <c r="X418" s="27">
        <v>42430</v>
      </c>
      <c r="Z418" s="2" t="s">
        <v>221</v>
      </c>
      <c r="AA418" s="2" t="s">
        <v>348</v>
      </c>
      <c r="AB418" s="2" t="s">
        <v>59</v>
      </c>
      <c r="AC418" s="2" t="s">
        <v>1671</v>
      </c>
      <c r="AD418" s="2" t="s">
        <v>1672</v>
      </c>
      <c r="AE418" s="29" t="str">
        <f>VLOOKUP(F418,[1]List!$I$4:$J$18,2,FALSE)</f>
        <v>運用</v>
      </c>
      <c r="AF418" s="29" t="str">
        <f>VLOOKUP(F418,[1]List!$I$4:$K$18,3,FALSE)</f>
        <v>ISD</v>
      </c>
      <c r="AG418" s="30" t="str">
        <f t="shared" si="12"/>
        <v>運用ISD42430</v>
      </c>
      <c r="AI418" s="29" t="str">
        <f t="shared" si="13"/>
        <v>00412</v>
      </c>
      <c r="AJ418" s="29"/>
    </row>
    <row r="419" spans="2:36" ht="48" hidden="1">
      <c r="B419" s="21" t="s">
        <v>1673</v>
      </c>
      <c r="C419" s="21" t="s">
        <v>108</v>
      </c>
      <c r="D419" s="23" t="s">
        <v>1674</v>
      </c>
      <c r="E419" s="23" t="s">
        <v>3</v>
      </c>
      <c r="F419" s="47" t="s">
        <v>607</v>
      </c>
      <c r="G419" s="23" t="s">
        <v>1675</v>
      </c>
      <c r="H419" s="23" t="s">
        <v>59</v>
      </c>
      <c r="I419" s="23" t="s">
        <v>113</v>
      </c>
      <c r="J419" s="23" t="s">
        <v>60</v>
      </c>
      <c r="K419" s="21" t="s">
        <v>61</v>
      </c>
      <c r="L419" s="25">
        <v>42437</v>
      </c>
      <c r="M419" s="23" t="s">
        <v>194</v>
      </c>
      <c r="N419" s="25">
        <v>42440</v>
      </c>
      <c r="O419" s="23" t="s">
        <v>194</v>
      </c>
      <c r="P419" s="26">
        <v>42437.543055555558</v>
      </c>
      <c r="Q419" s="26">
        <v>42437.543055555558</v>
      </c>
      <c r="R419" s="26">
        <v>42437.543055555558</v>
      </c>
      <c r="S419" s="23" t="s">
        <v>220</v>
      </c>
      <c r="T419" s="26">
        <v>42439.550694444442</v>
      </c>
      <c r="U419" s="26">
        <v>42446.740277777775</v>
      </c>
      <c r="V419" s="23"/>
      <c r="W419" s="27">
        <v>42430</v>
      </c>
      <c r="X419" s="27">
        <v>42430</v>
      </c>
      <c r="Z419" s="2" t="s">
        <v>221</v>
      </c>
      <c r="AA419" s="2" t="s">
        <v>189</v>
      </c>
      <c r="AB419" s="2" t="s">
        <v>59</v>
      </c>
      <c r="AC419" s="2" t="s">
        <v>1676</v>
      </c>
      <c r="AD419" s="51" t="s">
        <v>1677</v>
      </c>
      <c r="AE419" s="29" t="str">
        <f>VLOOKUP(F419,[1]List!$I$4:$J$18,2,FALSE)</f>
        <v>運用</v>
      </c>
      <c r="AF419" s="29" t="str">
        <f>VLOOKUP(F419,[1]List!$I$4:$K$18,3,FALSE)</f>
        <v>TSIS</v>
      </c>
      <c r="AG419" s="30" t="str">
        <f t="shared" si="12"/>
        <v>運用TSIS42430</v>
      </c>
      <c r="AI419" s="29" t="str">
        <f t="shared" si="13"/>
        <v>00413</v>
      </c>
    </row>
    <row r="420" spans="2:36" ht="35.25" hidden="1" customHeight="1">
      <c r="B420" s="21" t="s">
        <v>1678</v>
      </c>
      <c r="C420" s="21" t="s">
        <v>85</v>
      </c>
      <c r="D420" s="23" t="s">
        <v>1679</v>
      </c>
      <c r="E420" s="23" t="s">
        <v>56</v>
      </c>
      <c r="F420" s="47" t="s">
        <v>144</v>
      </c>
      <c r="G420" s="23"/>
      <c r="H420" s="23" t="s">
        <v>59</v>
      </c>
      <c r="I420" s="23" t="s">
        <v>59</v>
      </c>
      <c r="J420" s="23" t="s">
        <v>60</v>
      </c>
      <c r="K420" s="21" t="s">
        <v>61</v>
      </c>
      <c r="L420" s="25">
        <v>42439</v>
      </c>
      <c r="M420" s="23" t="s">
        <v>194</v>
      </c>
      <c r="N420" s="25"/>
      <c r="O420" s="23" t="s">
        <v>194</v>
      </c>
      <c r="P420" s="26">
        <v>42439.57708333333</v>
      </c>
      <c r="Q420" s="26">
        <v>42439.57708333333</v>
      </c>
      <c r="R420" s="26">
        <v>42439.57708333333</v>
      </c>
      <c r="S420" s="23" t="s">
        <v>95</v>
      </c>
      <c r="T420" s="26">
        <v>42445.728472222225</v>
      </c>
      <c r="U420" s="26">
        <v>42451.586111111108</v>
      </c>
      <c r="V420" s="23"/>
      <c r="W420" s="27">
        <v>42430</v>
      </c>
      <c r="X420" s="27">
        <v>42430</v>
      </c>
      <c r="Z420" s="2" t="s">
        <v>59</v>
      </c>
      <c r="AA420" s="2" t="s">
        <v>59</v>
      </c>
      <c r="AB420" s="2" t="s">
        <v>59</v>
      </c>
      <c r="AC420" s="2" t="s">
        <v>1680</v>
      </c>
      <c r="AD420" s="2" t="s">
        <v>59</v>
      </c>
      <c r="AE420" s="29" t="str">
        <f>VLOOKUP(F420,[1]List!$I$4:$J$18,2,FALSE)</f>
        <v>運用</v>
      </c>
      <c r="AF420" s="29" t="str">
        <f>VLOOKUP(F420,[1]List!$I$4:$K$18,3,FALSE)</f>
        <v>TSIS</v>
      </c>
      <c r="AG420" s="30" t="str">
        <f t="shared" si="12"/>
        <v>運用TSIS42430</v>
      </c>
    </row>
    <row r="421" spans="2:36" ht="15.75" hidden="1" customHeight="1">
      <c r="B421" s="21" t="s">
        <v>1681</v>
      </c>
      <c r="C421" s="21" t="s">
        <v>85</v>
      </c>
      <c r="D421" s="23" t="s">
        <v>405</v>
      </c>
      <c r="E421" s="23" t="s">
        <v>56</v>
      </c>
      <c r="F421" s="47" t="s">
        <v>345</v>
      </c>
      <c r="G421" s="23" t="s">
        <v>665</v>
      </c>
      <c r="H421" s="47" t="s">
        <v>666</v>
      </c>
      <c r="I421" s="23" t="s">
        <v>58</v>
      </c>
      <c r="J421" s="23" t="s">
        <v>60</v>
      </c>
      <c r="K421" s="21" t="s">
        <v>61</v>
      </c>
      <c r="L421" s="25">
        <v>42443</v>
      </c>
      <c r="M421" s="23" t="s">
        <v>89</v>
      </c>
      <c r="N421" s="25">
        <v>42440</v>
      </c>
      <c r="O421" s="23" t="s">
        <v>194</v>
      </c>
      <c r="P421" s="26">
        <v>42443.72152777778</v>
      </c>
      <c r="Q421" s="26">
        <v>42443.724999999999</v>
      </c>
      <c r="R421" s="26">
        <v>42443.6875</v>
      </c>
      <c r="S421" s="23" t="s">
        <v>95</v>
      </c>
      <c r="T421" s="26">
        <v>42443.6875</v>
      </c>
      <c r="U421" s="26">
        <v>42444.344444444447</v>
      </c>
      <c r="V421" s="23"/>
      <c r="W421" s="27">
        <v>42430</v>
      </c>
      <c r="X421" s="27">
        <v>42430</v>
      </c>
      <c r="Z421" s="2" t="s">
        <v>221</v>
      </c>
      <c r="AA421" s="2" t="s">
        <v>348</v>
      </c>
      <c r="AB421" s="2" t="s">
        <v>59</v>
      </c>
      <c r="AC421" s="2" t="s">
        <v>1682</v>
      </c>
      <c r="AD421" s="2" t="s">
        <v>1683</v>
      </c>
      <c r="AE421" s="29" t="str">
        <f>VLOOKUP(F421,[1]List!$I$4:$J$18,2,FALSE)</f>
        <v>運用</v>
      </c>
      <c r="AF421" s="29" t="str">
        <f>VLOOKUP(F421,[1]List!$I$4:$K$18,3,FALSE)</f>
        <v>ISD</v>
      </c>
      <c r="AG421" s="30" t="str">
        <f t="shared" si="12"/>
        <v>運用ISD42430</v>
      </c>
    </row>
    <row r="422" spans="2:36" hidden="1">
      <c r="B422" s="21" t="s">
        <v>1684</v>
      </c>
      <c r="C422" s="21" t="s">
        <v>85</v>
      </c>
      <c r="D422" s="23" t="s">
        <v>1685</v>
      </c>
      <c r="E422" s="23" t="s">
        <v>3</v>
      </c>
      <c r="F422" s="47" t="s">
        <v>144</v>
      </c>
      <c r="G422" s="23"/>
      <c r="H422" s="23" t="s">
        <v>59</v>
      </c>
      <c r="I422" s="23" t="s">
        <v>59</v>
      </c>
      <c r="J422" s="23" t="s">
        <v>69</v>
      </c>
      <c r="K422" s="21" t="s">
        <v>61</v>
      </c>
      <c r="L422" s="25">
        <v>42447</v>
      </c>
      <c r="M422" s="23" t="s">
        <v>194</v>
      </c>
      <c r="N422" s="25">
        <v>42447</v>
      </c>
      <c r="O422" s="23" t="s">
        <v>194</v>
      </c>
      <c r="P422" s="26">
        <v>42454</v>
      </c>
      <c r="Q422" s="26">
        <v>42447.549305555556</v>
      </c>
      <c r="R422" s="26">
        <v>42447.549305555556</v>
      </c>
      <c r="S422" s="23" t="s">
        <v>95</v>
      </c>
      <c r="T422" s="26">
        <v>42457.523611111108</v>
      </c>
      <c r="U422" s="26">
        <v>42457.599305555559</v>
      </c>
      <c r="V422" s="23"/>
      <c r="W422" s="27">
        <v>42430</v>
      </c>
      <c r="X422" s="27">
        <v>42430</v>
      </c>
      <c r="Z422" s="2" t="s">
        <v>221</v>
      </c>
      <c r="AA422" s="2" t="s">
        <v>189</v>
      </c>
      <c r="AB422" s="2" t="s">
        <v>59</v>
      </c>
      <c r="AC422" s="2" t="s">
        <v>1686</v>
      </c>
      <c r="AD422" s="2" t="s">
        <v>1687</v>
      </c>
      <c r="AE422" s="29" t="str">
        <f>VLOOKUP(F422,[1]List!$I$4:$J$18,2,FALSE)</f>
        <v>運用</v>
      </c>
      <c r="AF422" s="29" t="str">
        <f>VLOOKUP(F422,[1]List!$I$4:$K$18,3,FALSE)</f>
        <v>TSIS</v>
      </c>
      <c r="AG422" s="30" t="str">
        <f t="shared" si="12"/>
        <v>運用TSIS42430</v>
      </c>
    </row>
    <row r="423" spans="2:36" ht="60" hidden="1">
      <c r="B423" s="21" t="s">
        <v>1688</v>
      </c>
      <c r="C423" s="21" t="s">
        <v>108</v>
      </c>
      <c r="D423" s="23" t="s">
        <v>1439</v>
      </c>
      <c r="E423" s="23" t="s">
        <v>56</v>
      </c>
      <c r="F423" s="47" t="s">
        <v>345</v>
      </c>
      <c r="G423" s="23" t="s">
        <v>1210</v>
      </c>
      <c r="H423" s="23" t="s">
        <v>1017</v>
      </c>
      <c r="I423" s="23" t="s">
        <v>58</v>
      </c>
      <c r="J423" s="23" t="s">
        <v>60</v>
      </c>
      <c r="K423" s="21" t="s">
        <v>61</v>
      </c>
      <c r="L423" s="25">
        <v>42444</v>
      </c>
      <c r="M423" s="23" t="s">
        <v>855</v>
      </c>
      <c r="N423" s="25">
        <v>42444</v>
      </c>
      <c r="O423" s="23" t="s">
        <v>194</v>
      </c>
      <c r="P423" s="26">
        <v>42444.369444444441</v>
      </c>
      <c r="Q423" s="26">
        <v>42444.384722222225</v>
      </c>
      <c r="R423" s="26">
        <v>42444.390277777777</v>
      </c>
      <c r="S423" s="23" t="s">
        <v>220</v>
      </c>
      <c r="T423" s="26">
        <v>42444.390277777777</v>
      </c>
      <c r="U423" s="26">
        <v>42444.405555555553</v>
      </c>
      <c r="V423" s="23"/>
      <c r="W423" s="27">
        <v>42430</v>
      </c>
      <c r="X423" s="27">
        <v>42430</v>
      </c>
      <c r="Z423" s="2" t="s">
        <v>221</v>
      </c>
      <c r="AA423" s="2" t="s">
        <v>348</v>
      </c>
      <c r="AB423" s="2" t="s">
        <v>59</v>
      </c>
      <c r="AC423" s="2" t="s">
        <v>1689</v>
      </c>
      <c r="AD423" s="2" t="s">
        <v>1690</v>
      </c>
      <c r="AE423" s="29" t="str">
        <f>VLOOKUP(F423,[1]List!$I$4:$J$18,2,FALSE)</f>
        <v>運用</v>
      </c>
      <c r="AF423" s="29" t="str">
        <f>VLOOKUP(F423,[1]List!$I$4:$K$18,3,FALSE)</f>
        <v>ISD</v>
      </c>
      <c r="AG423" s="30" t="str">
        <f t="shared" si="12"/>
        <v>運用ISD42430</v>
      </c>
    </row>
    <row r="424" spans="2:36" ht="15.75" hidden="1" customHeight="1">
      <c r="B424" s="21" t="s">
        <v>1691</v>
      </c>
      <c r="C424" s="21" t="s">
        <v>85</v>
      </c>
      <c r="D424" s="23" t="s">
        <v>827</v>
      </c>
      <c r="E424" s="23" t="s">
        <v>56</v>
      </c>
      <c r="F424" s="47" t="s">
        <v>345</v>
      </c>
      <c r="G424" s="23" t="s">
        <v>1692</v>
      </c>
      <c r="H424" s="23" t="s">
        <v>59</v>
      </c>
      <c r="I424" s="23" t="s">
        <v>59</v>
      </c>
      <c r="J424" s="23" t="s">
        <v>60</v>
      </c>
      <c r="K424" s="21" t="s">
        <v>61</v>
      </c>
      <c r="L424" s="25">
        <v>42444</v>
      </c>
      <c r="M424" s="23" t="s">
        <v>101</v>
      </c>
      <c r="N424" s="25">
        <v>42444</v>
      </c>
      <c r="O424" s="23" t="s">
        <v>194</v>
      </c>
      <c r="P424" s="26">
        <v>42444.40625</v>
      </c>
      <c r="Q424" s="26">
        <v>42444.40902777778</v>
      </c>
      <c r="R424" s="26">
        <v>42444.415972222225</v>
      </c>
      <c r="S424" s="23" t="s">
        <v>95</v>
      </c>
      <c r="T424" s="26">
        <v>42444.415972222225</v>
      </c>
      <c r="U424" s="26">
        <v>42444.42083333333</v>
      </c>
      <c r="V424" s="23"/>
      <c r="W424" s="27">
        <v>42430</v>
      </c>
      <c r="X424" s="27">
        <v>42430</v>
      </c>
      <c r="Z424" s="2" t="s">
        <v>221</v>
      </c>
      <c r="AA424" s="2" t="s">
        <v>348</v>
      </c>
      <c r="AB424" s="2" t="s">
        <v>59</v>
      </c>
      <c r="AC424" s="2" t="s">
        <v>1693</v>
      </c>
      <c r="AD424" s="2" t="s">
        <v>1694</v>
      </c>
      <c r="AE424" s="29" t="str">
        <f>VLOOKUP(F424,[1]List!$I$4:$J$18,2,FALSE)</f>
        <v>運用</v>
      </c>
      <c r="AF424" s="29" t="str">
        <f>VLOOKUP(F424,[1]List!$I$4:$K$18,3,FALSE)</f>
        <v>ISD</v>
      </c>
      <c r="AG424" s="30" t="str">
        <f t="shared" si="12"/>
        <v>運用ISD42430</v>
      </c>
    </row>
    <row r="425" spans="2:36" ht="15.75" hidden="1" customHeight="1">
      <c r="B425" s="21" t="s">
        <v>1695</v>
      </c>
      <c r="C425" s="21" t="s">
        <v>73</v>
      </c>
      <c r="D425" s="23" t="s">
        <v>1696</v>
      </c>
      <c r="E425" s="23" t="s">
        <v>56</v>
      </c>
      <c r="F425" s="47" t="s">
        <v>345</v>
      </c>
      <c r="G425" s="23" t="s">
        <v>1697</v>
      </c>
      <c r="H425" s="23" t="s">
        <v>59</v>
      </c>
      <c r="I425" s="23" t="s">
        <v>59</v>
      </c>
      <c r="J425" s="23" t="s">
        <v>69</v>
      </c>
      <c r="K425" s="21" t="s">
        <v>61</v>
      </c>
      <c r="L425" s="25">
        <v>42444</v>
      </c>
      <c r="M425" s="23" t="s">
        <v>62</v>
      </c>
      <c r="N425" s="25">
        <v>42444</v>
      </c>
      <c r="O425" s="23" t="s">
        <v>194</v>
      </c>
      <c r="P425" s="26">
        <v>42444.482638888891</v>
      </c>
      <c r="Q425" s="26">
        <v>42444.495833333334</v>
      </c>
      <c r="R425" s="26">
        <v>42445.701388888891</v>
      </c>
      <c r="S425" s="23" t="s">
        <v>83</v>
      </c>
      <c r="T425" s="26">
        <v>42447.404166666667</v>
      </c>
      <c r="U425" s="26">
        <v>42447.776388888888</v>
      </c>
      <c r="V425" s="23"/>
      <c r="W425" s="27">
        <v>42430</v>
      </c>
      <c r="X425" s="27">
        <v>42430</v>
      </c>
      <c r="Z425" s="2" t="s">
        <v>221</v>
      </c>
      <c r="AA425" s="2" t="s">
        <v>348</v>
      </c>
      <c r="AB425" s="2" t="s">
        <v>59</v>
      </c>
      <c r="AC425" s="2" t="s">
        <v>1698</v>
      </c>
      <c r="AD425" s="2" t="s">
        <v>1699</v>
      </c>
      <c r="AE425" s="29" t="str">
        <f>VLOOKUP(F425,[1]List!$I$4:$J$18,2,FALSE)</f>
        <v>運用</v>
      </c>
      <c r="AF425" s="29" t="str">
        <f>VLOOKUP(F425,[1]List!$I$4:$K$18,3,FALSE)</f>
        <v>ISD</v>
      </c>
      <c r="AG425" s="30" t="str">
        <f t="shared" si="12"/>
        <v>運用ISD42430</v>
      </c>
    </row>
    <row r="426" spans="2:36" ht="15.75" hidden="1" customHeight="1">
      <c r="B426" s="21" t="s">
        <v>1700</v>
      </c>
      <c r="C426" s="21" t="s">
        <v>73</v>
      </c>
      <c r="D426" s="59" t="s">
        <v>1701</v>
      </c>
      <c r="E426" s="23" t="s">
        <v>56</v>
      </c>
      <c r="F426" s="47" t="s">
        <v>140</v>
      </c>
      <c r="G426" s="23" t="s">
        <v>59</v>
      </c>
      <c r="H426" s="23" t="s">
        <v>59</v>
      </c>
      <c r="I426" s="23" t="s">
        <v>59</v>
      </c>
      <c r="J426" s="23" t="s">
        <v>69</v>
      </c>
      <c r="K426" s="21" t="s">
        <v>61</v>
      </c>
      <c r="L426" s="25">
        <v>42445</v>
      </c>
      <c r="M426" s="23" t="s">
        <v>194</v>
      </c>
      <c r="N426" s="25"/>
      <c r="O426" s="23" t="s">
        <v>194</v>
      </c>
      <c r="P426" s="26">
        <v>42445.728472222225</v>
      </c>
      <c r="Q426" s="26">
        <v>42445.728472222225</v>
      </c>
      <c r="R426" s="26">
        <v>42445.728472222225</v>
      </c>
      <c r="S426" s="23" t="s">
        <v>83</v>
      </c>
      <c r="T426" s="26">
        <v>42447.668749999997</v>
      </c>
      <c r="U426" s="26">
        <v>42447.730555555558</v>
      </c>
      <c r="V426" s="23"/>
      <c r="W426" s="27">
        <v>42430</v>
      </c>
      <c r="X426" s="27">
        <v>42430</v>
      </c>
      <c r="Z426" s="2" t="s">
        <v>221</v>
      </c>
      <c r="AA426" s="2" t="s">
        <v>189</v>
      </c>
      <c r="AB426" s="2" t="s">
        <v>59</v>
      </c>
      <c r="AC426" s="2" t="s">
        <v>1702</v>
      </c>
      <c r="AD426" s="2" t="s">
        <v>1703</v>
      </c>
      <c r="AE426" s="29" t="str">
        <f>VLOOKUP(F426,[1]List!$I$4:$J$18,2,FALSE)</f>
        <v>運用</v>
      </c>
      <c r="AF426" s="29" t="str">
        <f>VLOOKUP(F426,[1]List!$I$4:$K$18,3,FALSE)</f>
        <v>TSIS</v>
      </c>
      <c r="AG426" s="30" t="str">
        <f t="shared" si="12"/>
        <v>運用TSIS42430</v>
      </c>
    </row>
    <row r="427" spans="2:36" hidden="1">
      <c r="B427" s="21" t="s">
        <v>1704</v>
      </c>
      <c r="C427" s="21" t="s">
        <v>108</v>
      </c>
      <c r="D427" s="23" t="s">
        <v>1705</v>
      </c>
      <c r="E427" s="23" t="s">
        <v>3</v>
      </c>
      <c r="F427" s="47" t="s">
        <v>140</v>
      </c>
      <c r="G427" s="23" t="s">
        <v>59</v>
      </c>
      <c r="H427" s="23" t="s">
        <v>59</v>
      </c>
      <c r="I427" s="23" t="s">
        <v>59</v>
      </c>
      <c r="J427" s="23" t="s">
        <v>69</v>
      </c>
      <c r="K427" s="21" t="s">
        <v>61</v>
      </c>
      <c r="L427" s="25">
        <v>42447</v>
      </c>
      <c r="M427" s="23" t="s">
        <v>194</v>
      </c>
      <c r="N427" s="25"/>
      <c r="O427" s="23" t="s">
        <v>194</v>
      </c>
      <c r="P427" s="26">
        <v>42447.394444444442</v>
      </c>
      <c r="Q427" s="26">
        <v>42447.394444444442</v>
      </c>
      <c r="R427" s="26">
        <v>42447.394444444442</v>
      </c>
      <c r="S427" s="23" t="s">
        <v>220</v>
      </c>
      <c r="T427" s="26">
        <v>42451.515972222223</v>
      </c>
      <c r="U427" s="26">
        <v>42460.411111111112</v>
      </c>
      <c r="V427" s="23"/>
      <c r="W427" s="27">
        <v>42430</v>
      </c>
      <c r="X427" s="27">
        <v>42430</v>
      </c>
      <c r="Z427" s="2" t="s">
        <v>59</v>
      </c>
      <c r="AA427" s="2" t="s">
        <v>59</v>
      </c>
      <c r="AB427" s="2" t="s">
        <v>59</v>
      </c>
      <c r="AC427" s="2" t="s">
        <v>439</v>
      </c>
      <c r="AD427" s="2" t="s">
        <v>59</v>
      </c>
      <c r="AE427" s="29" t="str">
        <f>VLOOKUP(F427,[1]List!$I$4:$J$18,2,FALSE)</f>
        <v>運用</v>
      </c>
      <c r="AF427" s="29" t="str">
        <f>VLOOKUP(F427,[1]List!$I$4:$K$18,3,FALSE)</f>
        <v>TSIS</v>
      </c>
      <c r="AG427" s="30" t="str">
        <f t="shared" si="12"/>
        <v>運用TSIS42430</v>
      </c>
    </row>
    <row r="428" spans="2:36" ht="15.75" hidden="1" customHeight="1">
      <c r="B428" s="21" t="s">
        <v>1706</v>
      </c>
      <c r="C428" s="21" t="s">
        <v>73</v>
      </c>
      <c r="D428" s="61" t="s">
        <v>1072</v>
      </c>
      <c r="E428" s="23" t="s">
        <v>56</v>
      </c>
      <c r="F428" s="47" t="s">
        <v>144</v>
      </c>
      <c r="G428" s="23"/>
      <c r="H428" s="23" t="s">
        <v>59</v>
      </c>
      <c r="I428" s="23" t="s">
        <v>58</v>
      </c>
      <c r="J428" s="23" t="s">
        <v>60</v>
      </c>
      <c r="K428" s="21" t="s">
        <v>61</v>
      </c>
      <c r="L428" s="25">
        <v>42450</v>
      </c>
      <c r="M428" s="23" t="s">
        <v>70</v>
      </c>
      <c r="N428" s="25">
        <v>42450</v>
      </c>
      <c r="O428" s="23" t="s">
        <v>194</v>
      </c>
      <c r="P428" s="26">
        <v>42450.390972222223</v>
      </c>
      <c r="Q428" s="26">
        <v>42451.356944444444</v>
      </c>
      <c r="R428" s="26">
        <v>42451.381944444445</v>
      </c>
      <c r="S428" s="23" t="s">
        <v>83</v>
      </c>
      <c r="T428" s="26">
        <v>42458.383333333331</v>
      </c>
      <c r="U428" s="26">
        <v>42458.395138888889</v>
      </c>
      <c r="V428" s="23"/>
      <c r="W428" s="27">
        <v>42430</v>
      </c>
      <c r="X428" s="27">
        <v>42430</v>
      </c>
      <c r="Z428" s="2" t="s">
        <v>221</v>
      </c>
      <c r="AA428" s="2" t="s">
        <v>189</v>
      </c>
      <c r="AB428" s="2" t="s">
        <v>59</v>
      </c>
      <c r="AC428" s="2" t="s">
        <v>1707</v>
      </c>
      <c r="AD428" s="2" t="s">
        <v>1708</v>
      </c>
      <c r="AE428" s="29" t="str">
        <f>VLOOKUP(F428,[1]List!$I$4:$J$18,2,FALSE)</f>
        <v>運用</v>
      </c>
      <c r="AF428" s="29" t="str">
        <f>VLOOKUP(F428,[1]List!$I$4:$K$18,3,FALSE)</f>
        <v>TSIS</v>
      </c>
      <c r="AG428" s="30" t="str">
        <f t="shared" si="12"/>
        <v>運用TSIS42430</v>
      </c>
    </row>
    <row r="429" spans="2:36" ht="15.75" hidden="1" customHeight="1">
      <c r="B429" s="21" t="s">
        <v>1709</v>
      </c>
      <c r="C429" s="21" t="s">
        <v>85</v>
      </c>
      <c r="D429" s="23" t="s">
        <v>405</v>
      </c>
      <c r="E429" s="23" t="s">
        <v>56</v>
      </c>
      <c r="F429" s="47" t="s">
        <v>345</v>
      </c>
      <c r="G429" s="23" t="s">
        <v>665</v>
      </c>
      <c r="H429" s="23" t="s">
        <v>666</v>
      </c>
      <c r="I429" s="23" t="s">
        <v>58</v>
      </c>
      <c r="J429" s="23" t="s">
        <v>60</v>
      </c>
      <c r="K429" s="21" t="s">
        <v>61</v>
      </c>
      <c r="L429" s="25">
        <v>42450</v>
      </c>
      <c r="M429" s="23" t="s">
        <v>89</v>
      </c>
      <c r="N429" s="25">
        <v>42450</v>
      </c>
      <c r="O429" s="23" t="s">
        <v>194</v>
      </c>
      <c r="P429" s="26">
        <v>42450.849305555559</v>
      </c>
      <c r="Q429" s="26">
        <v>42451.365972222222</v>
      </c>
      <c r="R429" s="26">
        <v>42451.365972222222</v>
      </c>
      <c r="S429" s="23" t="s">
        <v>95</v>
      </c>
      <c r="T429" s="26">
        <v>42451.367361111108</v>
      </c>
      <c r="U429" s="26">
        <v>42451.760416666664</v>
      </c>
      <c r="V429" s="23"/>
      <c r="W429" s="27">
        <v>42430</v>
      </c>
      <c r="X429" s="27">
        <v>42430</v>
      </c>
      <c r="Z429" s="2" t="s">
        <v>221</v>
      </c>
      <c r="AA429" s="2" t="s">
        <v>348</v>
      </c>
      <c r="AB429" s="2" t="s">
        <v>59</v>
      </c>
      <c r="AC429" s="2" t="s">
        <v>1710</v>
      </c>
      <c r="AD429" s="2" t="s">
        <v>1711</v>
      </c>
      <c r="AE429" s="29" t="str">
        <f>VLOOKUP(F429,[1]List!$I$4:$J$18,2,FALSE)</f>
        <v>運用</v>
      </c>
      <c r="AF429" s="29" t="str">
        <f>VLOOKUP(F429,[1]List!$I$4:$K$18,3,FALSE)</f>
        <v>ISD</v>
      </c>
      <c r="AG429" s="30" t="str">
        <f t="shared" si="12"/>
        <v>運用ISD42430</v>
      </c>
    </row>
    <row r="430" spans="2:36" ht="15.75" hidden="1" customHeight="1">
      <c r="B430" s="21" t="s">
        <v>1712</v>
      </c>
      <c r="C430" s="21" t="s">
        <v>85</v>
      </c>
      <c r="D430" s="23" t="s">
        <v>405</v>
      </c>
      <c r="E430" s="23" t="s">
        <v>56</v>
      </c>
      <c r="F430" s="47" t="s">
        <v>345</v>
      </c>
      <c r="G430" s="23" t="s">
        <v>665</v>
      </c>
      <c r="H430" s="23" t="s">
        <v>666</v>
      </c>
      <c r="I430" s="23" t="s">
        <v>58</v>
      </c>
      <c r="J430" s="23" t="s">
        <v>60</v>
      </c>
      <c r="K430" s="21" t="s">
        <v>61</v>
      </c>
      <c r="L430" s="25">
        <v>42451</v>
      </c>
      <c r="M430" s="23" t="s">
        <v>89</v>
      </c>
      <c r="N430" s="25">
        <v>42451</v>
      </c>
      <c r="O430" s="23" t="s">
        <v>194</v>
      </c>
      <c r="P430" s="26">
        <v>42451.722916666666</v>
      </c>
      <c r="Q430" s="26">
        <v>42452.357638888891</v>
      </c>
      <c r="R430" s="26">
        <v>42452.37222222222</v>
      </c>
      <c r="S430" s="23" t="s">
        <v>95</v>
      </c>
      <c r="T430" s="26">
        <v>42452.37222222222</v>
      </c>
      <c r="U430" s="26">
        <v>42452.449305555558</v>
      </c>
      <c r="V430" s="23"/>
      <c r="W430" s="27">
        <v>42430</v>
      </c>
      <c r="X430" s="27">
        <v>42430</v>
      </c>
      <c r="Z430" s="2" t="s">
        <v>221</v>
      </c>
      <c r="AA430" s="2" t="s">
        <v>348</v>
      </c>
      <c r="AB430" s="2" t="s">
        <v>59</v>
      </c>
      <c r="AC430" s="2" t="s">
        <v>1713</v>
      </c>
      <c r="AD430" s="2" t="s">
        <v>1714</v>
      </c>
      <c r="AE430" s="29" t="str">
        <f>VLOOKUP(F430,[1]List!$I$4:$J$18,2,FALSE)</f>
        <v>運用</v>
      </c>
      <c r="AF430" s="29" t="str">
        <f>VLOOKUP(F430,[1]List!$I$4:$K$18,3,FALSE)</f>
        <v>ISD</v>
      </c>
      <c r="AG430" s="30" t="str">
        <f t="shared" si="12"/>
        <v>運用ISD42430</v>
      </c>
    </row>
    <row r="431" spans="2:36" ht="15.75" hidden="1" customHeight="1">
      <c r="B431" s="21" t="s">
        <v>1715</v>
      </c>
      <c r="C431" s="21" t="s">
        <v>108</v>
      </c>
      <c r="D431" s="23" t="s">
        <v>1716</v>
      </c>
      <c r="E431" s="23" t="s">
        <v>56</v>
      </c>
      <c r="F431" s="47" t="s">
        <v>345</v>
      </c>
      <c r="G431" s="23" t="s">
        <v>58</v>
      </c>
      <c r="H431" s="23" t="s">
        <v>1717</v>
      </c>
      <c r="I431" s="23" t="s">
        <v>58</v>
      </c>
      <c r="J431" s="23" t="s">
        <v>60</v>
      </c>
      <c r="K431" s="21" t="s">
        <v>61</v>
      </c>
      <c r="L431" s="25">
        <v>42451</v>
      </c>
      <c r="M431" s="23" t="s">
        <v>89</v>
      </c>
      <c r="N431" s="25">
        <v>42444</v>
      </c>
      <c r="O431" s="23" t="s">
        <v>194</v>
      </c>
      <c r="P431" s="26">
        <v>42452.493055555555</v>
      </c>
      <c r="Q431" s="26">
        <v>42453.586111111108</v>
      </c>
      <c r="R431" s="26">
        <v>42453.606944444444</v>
      </c>
      <c r="S431" s="23" t="s">
        <v>220</v>
      </c>
      <c r="T431" s="26">
        <v>42453.606944444444</v>
      </c>
      <c r="U431" s="26">
        <v>42457.481944444444</v>
      </c>
      <c r="V431" s="23"/>
      <c r="W431" s="27">
        <v>42430</v>
      </c>
      <c r="X431" s="27">
        <v>42430</v>
      </c>
      <c r="Z431" s="2" t="s">
        <v>221</v>
      </c>
      <c r="AA431" s="2" t="s">
        <v>348</v>
      </c>
      <c r="AB431" s="2" t="s">
        <v>59</v>
      </c>
      <c r="AC431" s="2" t="s">
        <v>1718</v>
      </c>
      <c r="AD431" s="2" t="s">
        <v>1719</v>
      </c>
      <c r="AE431" s="29" t="str">
        <f>VLOOKUP(F431,[1]List!$I$4:$J$18,2,FALSE)</f>
        <v>運用</v>
      </c>
      <c r="AF431" s="29" t="str">
        <f>VLOOKUP(F431,[1]List!$I$4:$K$18,3,FALSE)</f>
        <v>ISD</v>
      </c>
      <c r="AG431" s="30" t="str">
        <f t="shared" si="12"/>
        <v>運用ISD42430</v>
      </c>
    </row>
    <row r="432" spans="2:36" ht="36" hidden="1">
      <c r="B432" s="21" t="s">
        <v>1720</v>
      </c>
      <c r="C432" s="21" t="s">
        <v>108</v>
      </c>
      <c r="D432" s="23" t="s">
        <v>1721</v>
      </c>
      <c r="E432" s="23" t="s">
        <v>56</v>
      </c>
      <c r="F432" s="47" t="s">
        <v>345</v>
      </c>
      <c r="G432" s="23" t="s">
        <v>1722</v>
      </c>
      <c r="H432" s="23" t="s">
        <v>58</v>
      </c>
      <c r="I432" s="23" t="s">
        <v>58</v>
      </c>
      <c r="J432" s="23" t="s">
        <v>60</v>
      </c>
      <c r="K432" s="21" t="s">
        <v>61</v>
      </c>
      <c r="L432" s="25">
        <v>42451</v>
      </c>
      <c r="M432" s="23" t="s">
        <v>1011</v>
      </c>
      <c r="N432" s="25">
        <v>42445</v>
      </c>
      <c r="O432" s="23" t="s">
        <v>194</v>
      </c>
      <c r="P432" s="26">
        <v>42452.538888888892</v>
      </c>
      <c r="Q432" s="26">
        <v>42453.586805555555</v>
      </c>
      <c r="R432" s="26">
        <v>42453.613194444442</v>
      </c>
      <c r="S432" s="23" t="s">
        <v>220</v>
      </c>
      <c r="T432" s="26">
        <v>42453.613194444442</v>
      </c>
      <c r="U432" s="26">
        <v>42457.406944444447</v>
      </c>
      <c r="V432" s="23"/>
      <c r="W432" s="27">
        <v>42430</v>
      </c>
      <c r="X432" s="27">
        <v>42430</v>
      </c>
      <c r="Z432" s="2" t="s">
        <v>221</v>
      </c>
      <c r="AA432" s="2" t="s">
        <v>348</v>
      </c>
      <c r="AB432" s="2" t="s">
        <v>59</v>
      </c>
      <c r="AC432" s="2" t="s">
        <v>1723</v>
      </c>
      <c r="AD432" s="2" t="s">
        <v>1724</v>
      </c>
      <c r="AE432" s="29" t="str">
        <f>VLOOKUP(F432,[1]List!$I$4:$J$18,2,FALSE)</f>
        <v>運用</v>
      </c>
      <c r="AF432" s="29" t="str">
        <f>VLOOKUP(F432,[1]List!$I$4:$K$18,3,FALSE)</f>
        <v>ISD</v>
      </c>
      <c r="AG432" s="30" t="str">
        <f t="shared" si="12"/>
        <v>運用ISD42430</v>
      </c>
    </row>
    <row r="433" spans="2:36" ht="24" hidden="1">
      <c r="B433" s="21" t="s">
        <v>1725</v>
      </c>
      <c r="C433" s="21" t="s">
        <v>108</v>
      </c>
      <c r="D433" s="23" t="s">
        <v>1716</v>
      </c>
      <c r="E433" s="23" t="s">
        <v>56</v>
      </c>
      <c r="F433" s="47" t="s">
        <v>345</v>
      </c>
      <c r="G433" s="23" t="s">
        <v>1726</v>
      </c>
      <c r="H433" s="23" t="s">
        <v>1717</v>
      </c>
      <c r="I433" s="23" t="s">
        <v>58</v>
      </c>
      <c r="J433" s="23" t="s">
        <v>60</v>
      </c>
      <c r="K433" s="21" t="s">
        <v>61</v>
      </c>
      <c r="L433" s="25">
        <v>42457</v>
      </c>
      <c r="M433" s="23" t="s">
        <v>1011</v>
      </c>
      <c r="N433" s="25">
        <v>42429</v>
      </c>
      <c r="O433" s="23" t="s">
        <v>63</v>
      </c>
      <c r="P433" s="26">
        <v>42457.427777777775</v>
      </c>
      <c r="Q433" s="26">
        <v>42457.445138888892</v>
      </c>
      <c r="R433" s="26">
        <v>42457.450694444444</v>
      </c>
      <c r="S433" s="23" t="s">
        <v>220</v>
      </c>
      <c r="T433" s="26">
        <v>42457.450694444444</v>
      </c>
      <c r="U433" s="26">
        <v>42457.46597222222</v>
      </c>
      <c r="V433" s="23"/>
      <c r="W433" s="27">
        <v>42430</v>
      </c>
      <c r="X433" s="27">
        <v>42430</v>
      </c>
      <c r="Z433" s="2" t="s">
        <v>221</v>
      </c>
      <c r="AA433" s="2" t="s">
        <v>348</v>
      </c>
      <c r="AB433" s="2" t="s">
        <v>59</v>
      </c>
      <c r="AC433" s="2" t="s">
        <v>1727</v>
      </c>
      <c r="AD433" s="2" t="s">
        <v>1728</v>
      </c>
      <c r="AE433" s="29" t="str">
        <f>VLOOKUP(F433,[1]List!$I$4:$J$18,2,FALSE)</f>
        <v>運用</v>
      </c>
      <c r="AF433" s="29" t="str">
        <f>VLOOKUP(F433,[1]List!$I$4:$K$18,3,FALSE)</f>
        <v>ISD</v>
      </c>
      <c r="AG433" s="30" t="str">
        <f t="shared" si="12"/>
        <v>運用ISD42430</v>
      </c>
    </row>
    <row r="434" spans="2:36" ht="15.75" hidden="1" customHeight="1">
      <c r="B434" s="21" t="s">
        <v>1729</v>
      </c>
      <c r="C434" s="21" t="s">
        <v>85</v>
      </c>
      <c r="D434" s="23" t="s">
        <v>1621</v>
      </c>
      <c r="E434" s="23" t="s">
        <v>56</v>
      </c>
      <c r="F434" s="47" t="s">
        <v>345</v>
      </c>
      <c r="G434" s="23" t="s">
        <v>811</v>
      </c>
      <c r="H434" s="23" t="s">
        <v>58</v>
      </c>
      <c r="I434" s="23" t="s">
        <v>58</v>
      </c>
      <c r="J434" s="23" t="s">
        <v>78</v>
      </c>
      <c r="K434" s="21" t="s">
        <v>61</v>
      </c>
      <c r="L434" s="25">
        <v>42457</v>
      </c>
      <c r="M434" s="23" t="s">
        <v>89</v>
      </c>
      <c r="N434" s="25">
        <v>42457</v>
      </c>
      <c r="O434" s="23" t="s">
        <v>82</v>
      </c>
      <c r="P434" s="26">
        <v>42457.62777777778</v>
      </c>
      <c r="Q434" s="26">
        <v>42457.719444444447</v>
      </c>
      <c r="R434" s="26">
        <v>42458.370138888888</v>
      </c>
      <c r="S434" s="23" t="s">
        <v>95</v>
      </c>
      <c r="T434" s="26">
        <v>42458.370138888888</v>
      </c>
      <c r="U434" s="26">
        <v>42459.415972222225</v>
      </c>
      <c r="V434" s="23"/>
      <c r="W434" s="27">
        <v>42430</v>
      </c>
      <c r="X434" s="27">
        <v>42430</v>
      </c>
      <c r="Z434" s="2" t="s">
        <v>221</v>
      </c>
      <c r="AA434" s="2" t="s">
        <v>348</v>
      </c>
      <c r="AB434" s="2" t="s">
        <v>59</v>
      </c>
      <c r="AC434" s="2" t="s">
        <v>1730</v>
      </c>
      <c r="AD434" s="2" t="s">
        <v>1731</v>
      </c>
      <c r="AE434" s="29" t="str">
        <f>VLOOKUP(F434,[1]List!$I$4:$J$18,2,FALSE)</f>
        <v>運用</v>
      </c>
      <c r="AF434" s="29" t="str">
        <f>VLOOKUP(F434,[1]List!$I$4:$K$18,3,FALSE)</f>
        <v>ISD</v>
      </c>
      <c r="AG434" s="30" t="str">
        <f t="shared" si="12"/>
        <v>運用ISD42430</v>
      </c>
    </row>
    <row r="435" spans="2:36" ht="15.75" hidden="1" customHeight="1">
      <c r="B435" s="21" t="s">
        <v>1732</v>
      </c>
      <c r="C435" s="21" t="s">
        <v>108</v>
      </c>
      <c r="D435" s="23" t="s">
        <v>1439</v>
      </c>
      <c r="E435" s="23" t="s">
        <v>56</v>
      </c>
      <c r="F435" s="47" t="s">
        <v>345</v>
      </c>
      <c r="G435" s="23" t="s">
        <v>1210</v>
      </c>
      <c r="H435" s="23" t="s">
        <v>1017</v>
      </c>
      <c r="I435" s="23" t="s">
        <v>59</v>
      </c>
      <c r="J435" s="23" t="s">
        <v>60</v>
      </c>
      <c r="K435" s="21" t="s">
        <v>61</v>
      </c>
      <c r="L435" s="25">
        <v>42458</v>
      </c>
      <c r="M435" s="23" t="s">
        <v>855</v>
      </c>
      <c r="N435" s="25">
        <v>42458</v>
      </c>
      <c r="O435" s="23" t="s">
        <v>194</v>
      </c>
      <c r="P435" s="26">
        <v>42459.45208333333</v>
      </c>
      <c r="Q435" s="26">
        <v>42459.720833333333</v>
      </c>
      <c r="R435" s="45">
        <v>42459.693749999999</v>
      </c>
      <c r="S435" s="23" t="s">
        <v>220</v>
      </c>
      <c r="T435" s="26">
        <v>42460.325694444444</v>
      </c>
      <c r="U435" s="26">
        <v>42460.325694444444</v>
      </c>
      <c r="V435" s="23"/>
      <c r="W435" s="27">
        <v>42430</v>
      </c>
      <c r="X435" s="27">
        <v>42430</v>
      </c>
      <c r="Z435" s="2" t="s">
        <v>221</v>
      </c>
      <c r="AA435" s="2" t="s">
        <v>348</v>
      </c>
      <c r="AB435" s="2" t="s">
        <v>59</v>
      </c>
      <c r="AC435" s="2" t="s">
        <v>1733</v>
      </c>
      <c r="AD435" s="2" t="s">
        <v>1734</v>
      </c>
      <c r="AE435" s="29" t="str">
        <f>VLOOKUP(F435,[1]List!$I$4:$J$18,2,FALSE)</f>
        <v>運用</v>
      </c>
      <c r="AF435" s="29" t="str">
        <f>VLOOKUP(F435,[1]List!$I$4:$K$18,3,FALSE)</f>
        <v>ISD</v>
      </c>
      <c r="AG435" s="30" t="str">
        <f t="shared" si="12"/>
        <v>運用ISD42430</v>
      </c>
    </row>
    <row r="436" spans="2:36" ht="15.75" hidden="1" customHeight="1">
      <c r="B436" s="34" t="s">
        <v>1735</v>
      </c>
      <c r="C436" s="34" t="s">
        <v>108</v>
      </c>
      <c r="D436" s="35" t="s">
        <v>1736</v>
      </c>
      <c r="E436" s="35" t="s">
        <v>596</v>
      </c>
      <c r="F436" s="53" t="s">
        <v>117</v>
      </c>
      <c r="G436" s="35" t="s">
        <v>59</v>
      </c>
      <c r="H436" s="35" t="s">
        <v>59</v>
      </c>
      <c r="I436" s="35" t="s">
        <v>68</v>
      </c>
      <c r="J436" s="35" t="s">
        <v>60</v>
      </c>
      <c r="K436" s="34" t="s">
        <v>268</v>
      </c>
      <c r="L436" s="37"/>
      <c r="M436" s="35" t="s">
        <v>194</v>
      </c>
      <c r="N436" s="37">
        <v>42452</v>
      </c>
      <c r="O436" s="35"/>
      <c r="P436" s="38"/>
      <c r="Q436" s="38"/>
      <c r="R436" s="38"/>
      <c r="S436" s="35" t="s">
        <v>220</v>
      </c>
      <c r="T436" s="38"/>
      <c r="U436" s="38"/>
      <c r="V436" s="35"/>
      <c r="W436" s="39"/>
      <c r="X436" s="39"/>
      <c r="Y436" s="41"/>
      <c r="Z436" s="42" t="s">
        <v>1477</v>
      </c>
      <c r="AA436" s="42" t="s">
        <v>1478</v>
      </c>
      <c r="AB436" s="42"/>
      <c r="AC436" s="42" t="s">
        <v>1737</v>
      </c>
      <c r="AD436" s="42" t="s">
        <v>1738</v>
      </c>
      <c r="AE436" s="43" t="str">
        <f>VLOOKUP(F436,[1]List!$I$4:$J$18,2,FALSE)</f>
        <v>保守</v>
      </c>
      <c r="AF436" s="43" t="str">
        <f>VLOOKUP(F436,[1]List!$I$4:$K$18,3,FALSE)</f>
        <v>TSIS</v>
      </c>
      <c r="AG436" s="44" t="str">
        <f t="shared" si="12"/>
        <v>保守TSIS</v>
      </c>
    </row>
    <row r="437" spans="2:36" ht="24" hidden="1">
      <c r="B437" s="21" t="s">
        <v>1739</v>
      </c>
      <c r="C437" s="21" t="s">
        <v>967</v>
      </c>
      <c r="D437" s="23" t="s">
        <v>827</v>
      </c>
      <c r="E437" s="23" t="s">
        <v>56</v>
      </c>
      <c r="F437" s="47" t="s">
        <v>345</v>
      </c>
      <c r="G437" s="23" t="s">
        <v>1740</v>
      </c>
      <c r="H437" s="23" t="s">
        <v>59</v>
      </c>
      <c r="I437" s="23" t="s">
        <v>59</v>
      </c>
      <c r="J437" s="23" t="s">
        <v>60</v>
      </c>
      <c r="K437" s="21" t="s">
        <v>268</v>
      </c>
      <c r="L437" s="25">
        <v>42459</v>
      </c>
      <c r="M437" s="23" t="s">
        <v>1741</v>
      </c>
      <c r="N437" s="25">
        <v>42459</v>
      </c>
      <c r="O437" s="23" t="s">
        <v>464</v>
      </c>
      <c r="P437" s="26">
        <v>42459.607638888891</v>
      </c>
      <c r="Q437" s="26">
        <v>42460.459027777775</v>
      </c>
      <c r="R437" s="26">
        <v>42460.502083333333</v>
      </c>
      <c r="S437" s="23" t="s">
        <v>95</v>
      </c>
      <c r="T437" s="26">
        <v>42460.502083333333</v>
      </c>
      <c r="U437" s="26">
        <v>42460.751388888886</v>
      </c>
      <c r="V437" s="23"/>
      <c r="W437" s="27">
        <v>42430</v>
      </c>
      <c r="X437" s="27">
        <v>42430</v>
      </c>
      <c r="Z437" s="2" t="s">
        <v>221</v>
      </c>
      <c r="AA437" s="2" t="s">
        <v>348</v>
      </c>
      <c r="AB437" s="2" t="s">
        <v>59</v>
      </c>
      <c r="AC437" s="2" t="s">
        <v>1742</v>
      </c>
      <c r="AD437" s="2" t="s">
        <v>1743</v>
      </c>
      <c r="AE437" s="29" t="str">
        <f>VLOOKUP(F437,[1]List!$I$4:$J$18,2,FALSE)</f>
        <v>運用</v>
      </c>
      <c r="AF437" s="29" t="str">
        <f>VLOOKUP(F437,[1]List!$I$4:$K$18,3,FALSE)</f>
        <v>ISD</v>
      </c>
      <c r="AG437" s="30" t="str">
        <f t="shared" si="12"/>
        <v>運用ISD42430</v>
      </c>
    </row>
    <row r="438" spans="2:36" ht="33" hidden="1" customHeight="1">
      <c r="B438" s="21" t="s">
        <v>1744</v>
      </c>
      <c r="C438" s="21" t="s">
        <v>85</v>
      </c>
      <c r="D438" s="55" t="s">
        <v>1745</v>
      </c>
      <c r="E438" s="23" t="s">
        <v>56</v>
      </c>
      <c r="F438" s="47" t="s">
        <v>87</v>
      </c>
      <c r="G438" s="23" t="s">
        <v>59</v>
      </c>
      <c r="H438" s="23" t="s">
        <v>59</v>
      </c>
      <c r="I438" s="23" t="s">
        <v>68</v>
      </c>
      <c r="J438" s="23" t="s">
        <v>60</v>
      </c>
      <c r="K438" s="21" t="s">
        <v>61</v>
      </c>
      <c r="L438" s="25">
        <v>42424</v>
      </c>
      <c r="M438" s="23" t="s">
        <v>194</v>
      </c>
      <c r="N438" s="25"/>
      <c r="O438" s="23" t="s">
        <v>194</v>
      </c>
      <c r="P438" s="26">
        <v>42438.465277777781</v>
      </c>
      <c r="Q438" s="26">
        <v>42438.465277777781</v>
      </c>
      <c r="R438" s="26">
        <v>42438.465277777781</v>
      </c>
      <c r="S438" s="23" t="s">
        <v>95</v>
      </c>
      <c r="T438" s="26">
        <v>42479.763194444444</v>
      </c>
      <c r="U438" s="26">
        <v>42479.782638888886</v>
      </c>
      <c r="V438" s="23"/>
      <c r="W438" s="27">
        <v>42430</v>
      </c>
      <c r="X438" s="27">
        <v>42461</v>
      </c>
      <c r="Z438" s="2" t="s">
        <v>221</v>
      </c>
      <c r="AA438" s="2" t="s">
        <v>189</v>
      </c>
      <c r="AB438" s="2" t="s">
        <v>59</v>
      </c>
      <c r="AC438" s="2" t="s">
        <v>1746</v>
      </c>
      <c r="AD438" s="2" t="s">
        <v>1747</v>
      </c>
      <c r="AE438" s="29" t="str">
        <f>VLOOKUP(F438,[1]List!$I$4:$J$18,2,FALSE)</f>
        <v>保守</v>
      </c>
      <c r="AF438" s="29" t="str">
        <f>VLOOKUP(F438,[1]List!$I$4:$K$18,3,FALSE)</f>
        <v>ISD</v>
      </c>
      <c r="AG438" s="30" t="str">
        <f t="shared" si="12"/>
        <v>保守ISD42430</v>
      </c>
      <c r="AI438" s="29" t="str">
        <f>MID(B438, 7,5)</f>
        <v>00388</v>
      </c>
      <c r="AJ438" s="29"/>
    </row>
    <row r="439" spans="2:36" ht="15.75" hidden="1" customHeight="1">
      <c r="B439" s="21" t="s">
        <v>1748</v>
      </c>
      <c r="C439" s="21" t="s">
        <v>73</v>
      </c>
      <c r="D439" s="23" t="s">
        <v>1749</v>
      </c>
      <c r="E439" s="23" t="s">
        <v>56</v>
      </c>
      <c r="F439" s="47" t="s">
        <v>87</v>
      </c>
      <c r="G439" s="23" t="s">
        <v>59</v>
      </c>
      <c r="H439" s="23" t="s">
        <v>58</v>
      </c>
      <c r="I439" s="23" t="s">
        <v>113</v>
      </c>
      <c r="J439" s="23" t="s">
        <v>60</v>
      </c>
      <c r="K439" s="21" t="s">
        <v>61</v>
      </c>
      <c r="L439" s="25">
        <v>42445</v>
      </c>
      <c r="M439" s="23" t="s">
        <v>1011</v>
      </c>
      <c r="N439" s="25">
        <v>42460</v>
      </c>
      <c r="O439" s="23" t="s">
        <v>194</v>
      </c>
      <c r="P439" s="26">
        <v>42445.412499999999</v>
      </c>
      <c r="Q439" s="26">
        <v>42445.631944444445</v>
      </c>
      <c r="R439" s="26">
        <v>42446.45</v>
      </c>
      <c r="S439" s="23" t="s">
        <v>83</v>
      </c>
      <c r="T439" s="26">
        <v>42461.345833333333</v>
      </c>
      <c r="U439" s="26">
        <v>42461.452777777777</v>
      </c>
      <c r="V439" s="23"/>
      <c r="W439" s="27">
        <v>42430</v>
      </c>
      <c r="X439" s="27">
        <v>42461</v>
      </c>
      <c r="Z439" s="2" t="s">
        <v>221</v>
      </c>
      <c r="AA439" s="2" t="s">
        <v>189</v>
      </c>
      <c r="AB439" s="2" t="s">
        <v>59</v>
      </c>
      <c r="AC439" s="2" t="s">
        <v>1750</v>
      </c>
      <c r="AD439" s="2" t="s">
        <v>1751</v>
      </c>
      <c r="AE439" s="29" t="str">
        <f>VLOOKUP(F439,[1]List!$I$4:$J$18,2,FALSE)</f>
        <v>保守</v>
      </c>
      <c r="AF439" s="29" t="str">
        <f>VLOOKUP(F439,[1]List!$I$4:$K$18,3,FALSE)</f>
        <v>ISD</v>
      </c>
      <c r="AG439" s="30" t="str">
        <f t="shared" si="12"/>
        <v>保守ISD42430</v>
      </c>
    </row>
    <row r="440" spans="2:36" hidden="1">
      <c r="B440" s="21" t="s">
        <v>1752</v>
      </c>
      <c r="C440" s="21" t="s">
        <v>85</v>
      </c>
      <c r="D440" s="23" t="s">
        <v>1753</v>
      </c>
      <c r="E440" s="23" t="s">
        <v>56</v>
      </c>
      <c r="F440" s="47" t="s">
        <v>117</v>
      </c>
      <c r="G440" s="23" t="s">
        <v>59</v>
      </c>
      <c r="H440" s="23" t="s">
        <v>59</v>
      </c>
      <c r="I440" s="23" t="s">
        <v>68</v>
      </c>
      <c r="J440" s="23" t="s">
        <v>60</v>
      </c>
      <c r="K440" s="21" t="s">
        <v>61</v>
      </c>
      <c r="L440" s="25">
        <v>42447</v>
      </c>
      <c r="M440" s="23" t="s">
        <v>194</v>
      </c>
      <c r="N440" s="25"/>
      <c r="O440" s="23" t="s">
        <v>194</v>
      </c>
      <c r="P440" s="26">
        <v>42451.578472222223</v>
      </c>
      <c r="Q440" s="26">
        <v>42451.578472222223</v>
      </c>
      <c r="R440" s="26">
        <v>42451.578472222223</v>
      </c>
      <c r="S440" s="23" t="s">
        <v>95</v>
      </c>
      <c r="T440" s="26">
        <v>42466.652083333334</v>
      </c>
      <c r="U440" s="26">
        <v>42467.581944444442</v>
      </c>
      <c r="V440" s="23"/>
      <c r="W440" s="27">
        <v>42430</v>
      </c>
      <c r="X440" s="27">
        <v>42461</v>
      </c>
      <c r="Z440" s="2" t="s">
        <v>221</v>
      </c>
      <c r="AA440" s="2" t="s">
        <v>189</v>
      </c>
      <c r="AB440" s="2" t="s">
        <v>59</v>
      </c>
      <c r="AC440" s="2" t="s">
        <v>1754</v>
      </c>
      <c r="AD440" s="2" t="s">
        <v>1755</v>
      </c>
      <c r="AE440" s="29" t="str">
        <f>VLOOKUP(F440,[1]List!$I$4:$J$18,2,FALSE)</f>
        <v>保守</v>
      </c>
      <c r="AF440" s="29" t="str">
        <f>VLOOKUP(F440,[1]List!$I$4:$K$18,3,FALSE)</f>
        <v>TSIS</v>
      </c>
      <c r="AG440" s="30" t="str">
        <f t="shared" si="12"/>
        <v>保守TSIS42430</v>
      </c>
    </row>
    <row r="441" spans="2:36" hidden="1">
      <c r="B441" s="21" t="s">
        <v>1756</v>
      </c>
      <c r="C441" s="21" t="s">
        <v>85</v>
      </c>
      <c r="D441" s="23" t="s">
        <v>1757</v>
      </c>
      <c r="E441" s="23" t="s">
        <v>56</v>
      </c>
      <c r="F441" s="47" t="s">
        <v>140</v>
      </c>
      <c r="G441" s="23" t="s">
        <v>59</v>
      </c>
      <c r="H441" s="23" t="s">
        <v>59</v>
      </c>
      <c r="I441" s="23" t="s">
        <v>59</v>
      </c>
      <c r="J441" s="23" t="s">
        <v>69</v>
      </c>
      <c r="K441" s="21" t="s">
        <v>268</v>
      </c>
      <c r="L441" s="25">
        <v>42458</v>
      </c>
      <c r="M441" s="23" t="s">
        <v>194</v>
      </c>
      <c r="N441" s="25">
        <v>42460</v>
      </c>
      <c r="O441" s="23" t="s">
        <v>464</v>
      </c>
      <c r="P441" s="26">
        <v>42458.65347222222</v>
      </c>
      <c r="Q441" s="26">
        <v>42458.65347222222</v>
      </c>
      <c r="R441" s="46">
        <v>42458.65347222222</v>
      </c>
      <c r="S441" s="23" t="s">
        <v>95</v>
      </c>
      <c r="T441" s="26">
        <v>42466.652083333334</v>
      </c>
      <c r="U441" s="26">
        <v>42467.582638888889</v>
      </c>
      <c r="V441" s="23"/>
      <c r="W441" s="27">
        <v>42430</v>
      </c>
      <c r="X441" s="27">
        <v>42461</v>
      </c>
      <c r="Z441" s="2" t="s">
        <v>221</v>
      </c>
      <c r="AA441" s="2" t="s">
        <v>1758</v>
      </c>
      <c r="AB441" s="2" t="s">
        <v>59</v>
      </c>
      <c r="AC441" s="2" t="s">
        <v>1759</v>
      </c>
      <c r="AD441" s="2" t="s">
        <v>1760</v>
      </c>
      <c r="AE441" s="29" t="str">
        <f>VLOOKUP(F441,[1]List!$I$4:$J$18,2,FALSE)</f>
        <v>運用</v>
      </c>
      <c r="AF441" s="29" t="str">
        <f>VLOOKUP(F441,[1]List!$I$4:$K$18,3,FALSE)</f>
        <v>TSIS</v>
      </c>
      <c r="AG441" s="30" t="str">
        <f t="shared" si="12"/>
        <v>運用TSIS42430</v>
      </c>
    </row>
    <row r="442" spans="2:36" ht="15.75" hidden="1" customHeight="1">
      <c r="B442" s="21" t="s">
        <v>1761</v>
      </c>
      <c r="C442" s="21" t="s">
        <v>108</v>
      </c>
      <c r="D442" s="23" t="s">
        <v>1762</v>
      </c>
      <c r="E442" s="23" t="s">
        <v>3</v>
      </c>
      <c r="F442" s="47" t="s">
        <v>144</v>
      </c>
      <c r="G442" s="23" t="s">
        <v>1763</v>
      </c>
      <c r="H442" s="23" t="s">
        <v>59</v>
      </c>
      <c r="I442" s="23" t="s">
        <v>59</v>
      </c>
      <c r="J442" s="23" t="s">
        <v>69</v>
      </c>
      <c r="K442" s="21" t="s">
        <v>268</v>
      </c>
      <c r="L442" s="25">
        <v>42452</v>
      </c>
      <c r="M442" s="23" t="s">
        <v>194</v>
      </c>
      <c r="N442" s="25"/>
      <c r="O442" s="23" t="s">
        <v>194</v>
      </c>
      <c r="P442" s="26">
        <v>42452.657638888886</v>
      </c>
      <c r="Q442" s="26">
        <v>42452.657638888886</v>
      </c>
      <c r="R442" s="26">
        <v>42452.657638888886</v>
      </c>
      <c r="S442" s="23" t="s">
        <v>220</v>
      </c>
      <c r="T442" s="26">
        <v>42475.390972222223</v>
      </c>
      <c r="U442" s="26">
        <v>42479.426388888889</v>
      </c>
      <c r="V442" s="23"/>
      <c r="W442" s="27">
        <v>42430</v>
      </c>
      <c r="X442" s="27">
        <v>42461</v>
      </c>
      <c r="Z442" s="2" t="s">
        <v>221</v>
      </c>
      <c r="AA442" s="2" t="s">
        <v>189</v>
      </c>
      <c r="AB442" s="2" t="s">
        <v>59</v>
      </c>
      <c r="AC442" s="2" t="s">
        <v>1764</v>
      </c>
      <c r="AD442" s="2" t="s">
        <v>1765</v>
      </c>
      <c r="AE442" s="29" t="str">
        <f>VLOOKUP(F442,[1]List!$I$4:$J$18,2,FALSE)</f>
        <v>運用</v>
      </c>
      <c r="AF442" s="29" t="str">
        <f>VLOOKUP(F442,[1]List!$I$4:$K$18,3,FALSE)</f>
        <v>TSIS</v>
      </c>
      <c r="AG442" s="30" t="str">
        <f t="shared" si="12"/>
        <v>運用TSIS42430</v>
      </c>
    </row>
    <row r="443" spans="2:36" ht="15.75" hidden="1" customHeight="1">
      <c r="B443" s="21" t="s">
        <v>1766</v>
      </c>
      <c r="C443" s="21" t="s">
        <v>108</v>
      </c>
      <c r="D443" s="23" t="s">
        <v>1767</v>
      </c>
      <c r="E443" s="23" t="s">
        <v>3</v>
      </c>
      <c r="F443" s="47" t="s">
        <v>144</v>
      </c>
      <c r="G443" s="23" t="s">
        <v>1768</v>
      </c>
      <c r="H443" s="23" t="s">
        <v>59</v>
      </c>
      <c r="I443" s="23" t="s">
        <v>59</v>
      </c>
      <c r="J443" s="23" t="s">
        <v>78</v>
      </c>
      <c r="K443" s="21" t="s">
        <v>61</v>
      </c>
      <c r="L443" s="25">
        <v>42459</v>
      </c>
      <c r="M443" s="23" t="s">
        <v>101</v>
      </c>
      <c r="N443" s="25">
        <v>42459</v>
      </c>
      <c r="O443" s="23" t="s">
        <v>464</v>
      </c>
      <c r="P443" s="26">
        <v>42459.638194444444</v>
      </c>
      <c r="Q443" s="26">
        <v>42460.455555555556</v>
      </c>
      <c r="R443" s="26">
        <v>42460.713888888888</v>
      </c>
      <c r="S443" s="23" t="s">
        <v>90</v>
      </c>
      <c r="T443" s="26">
        <v>42460.713888888888</v>
      </c>
      <c r="U443" s="26">
        <v>42464.462500000001</v>
      </c>
      <c r="V443" s="23"/>
      <c r="W443" s="27">
        <v>42430</v>
      </c>
      <c r="X443" s="27">
        <v>42461</v>
      </c>
      <c r="Z443" s="2" t="s">
        <v>221</v>
      </c>
      <c r="AA443" s="2" t="s">
        <v>348</v>
      </c>
      <c r="AB443" s="2" t="s">
        <v>59</v>
      </c>
      <c r="AC443" s="2" t="s">
        <v>1769</v>
      </c>
      <c r="AD443" s="2" t="s">
        <v>1770</v>
      </c>
      <c r="AE443" s="29" t="str">
        <f>VLOOKUP(F443,[1]List!$I$4:$J$18,2,FALSE)</f>
        <v>運用</v>
      </c>
      <c r="AF443" s="29" t="str">
        <f>VLOOKUP(F443,[1]List!$I$4:$K$18,3,FALSE)</f>
        <v>TSIS</v>
      </c>
      <c r="AG443" s="30" t="str">
        <f t="shared" si="12"/>
        <v>運用TSIS42430</v>
      </c>
    </row>
    <row r="444" spans="2:36" ht="15.75" hidden="1" customHeight="1">
      <c r="B444" s="21" t="s">
        <v>1771</v>
      </c>
      <c r="C444" s="21" t="s">
        <v>108</v>
      </c>
      <c r="D444" s="23" t="s">
        <v>1772</v>
      </c>
      <c r="E444" s="23" t="s">
        <v>56</v>
      </c>
      <c r="F444" s="47" t="s">
        <v>117</v>
      </c>
      <c r="G444" s="23" t="s">
        <v>59</v>
      </c>
      <c r="H444" s="23" t="s">
        <v>59</v>
      </c>
      <c r="I444" s="23" t="s">
        <v>68</v>
      </c>
      <c r="J444" s="23" t="s">
        <v>60</v>
      </c>
      <c r="K444" s="21" t="s">
        <v>61</v>
      </c>
      <c r="L444" s="25">
        <v>42459</v>
      </c>
      <c r="M444" s="23" t="s">
        <v>194</v>
      </c>
      <c r="N444" s="25">
        <v>42461</v>
      </c>
      <c r="O444" s="23" t="s">
        <v>194</v>
      </c>
      <c r="P444" s="26">
        <v>42459.72152777778</v>
      </c>
      <c r="Q444" s="26">
        <v>42459.72152777778</v>
      </c>
      <c r="R444" s="26">
        <v>42459.72152777778</v>
      </c>
      <c r="S444" s="23" t="s">
        <v>220</v>
      </c>
      <c r="T444" s="26">
        <v>42466.611111111109</v>
      </c>
      <c r="U444" s="26">
        <v>42466.658333333333</v>
      </c>
      <c r="V444" s="23"/>
      <c r="W444" s="27">
        <v>42430</v>
      </c>
      <c r="X444" s="27">
        <v>42461</v>
      </c>
      <c r="Z444" s="2" t="s">
        <v>221</v>
      </c>
      <c r="AA444" s="2" t="s">
        <v>348</v>
      </c>
      <c r="AB444" s="2" t="s">
        <v>59</v>
      </c>
      <c r="AC444" s="2" t="s">
        <v>1773</v>
      </c>
      <c r="AD444" s="2" t="s">
        <v>1774</v>
      </c>
      <c r="AE444" s="29" t="str">
        <f>VLOOKUP(F444,[1]List!$I$4:$J$18,2,FALSE)</f>
        <v>保守</v>
      </c>
      <c r="AF444" s="29" t="str">
        <f>VLOOKUP(F444,[1]List!$I$4:$K$18,3,FALSE)</f>
        <v>TSIS</v>
      </c>
      <c r="AG444" s="30" t="str">
        <f t="shared" si="12"/>
        <v>保守TSIS42430</v>
      </c>
    </row>
    <row r="445" spans="2:36" ht="15.75" hidden="1" customHeight="1">
      <c r="B445" s="21" t="s">
        <v>1775</v>
      </c>
      <c r="C445" s="21" t="s">
        <v>108</v>
      </c>
      <c r="D445" s="23" t="s">
        <v>1776</v>
      </c>
      <c r="E445" s="23" t="s">
        <v>3</v>
      </c>
      <c r="F445" s="47" t="s">
        <v>140</v>
      </c>
      <c r="G445" s="23" t="s">
        <v>59</v>
      </c>
      <c r="H445" s="23" t="s">
        <v>59</v>
      </c>
      <c r="I445" s="23" t="s">
        <v>59</v>
      </c>
      <c r="J445" s="23" t="s">
        <v>60</v>
      </c>
      <c r="K445" s="21" t="s">
        <v>61</v>
      </c>
      <c r="L445" s="25">
        <v>42460</v>
      </c>
      <c r="M445" s="23" t="s">
        <v>194</v>
      </c>
      <c r="N445" s="25">
        <v>42464</v>
      </c>
      <c r="O445" s="23" t="s">
        <v>194</v>
      </c>
      <c r="P445" s="26">
        <v>42460.72152777778</v>
      </c>
      <c r="Q445" s="26">
        <v>42460.72152777778</v>
      </c>
      <c r="R445" s="26">
        <v>42460.72152777778</v>
      </c>
      <c r="S445" s="23" t="s">
        <v>220</v>
      </c>
      <c r="T445" s="26">
        <v>42461.611111111109</v>
      </c>
      <c r="U445" s="26">
        <v>42461.689583333333</v>
      </c>
      <c r="V445" s="23"/>
      <c r="W445" s="27">
        <v>42430</v>
      </c>
      <c r="X445" s="27">
        <v>42461</v>
      </c>
      <c r="Z445" s="2" t="s">
        <v>221</v>
      </c>
      <c r="AA445" s="2" t="s">
        <v>189</v>
      </c>
      <c r="AB445" s="2" t="s">
        <v>59</v>
      </c>
      <c r="AC445" s="2" t="s">
        <v>1777</v>
      </c>
      <c r="AD445" s="2" t="s">
        <v>1778</v>
      </c>
      <c r="AE445" s="29" t="str">
        <f>VLOOKUP(F445,[1]List!$I$4:$J$18,2,FALSE)</f>
        <v>運用</v>
      </c>
      <c r="AF445" s="29" t="str">
        <f>VLOOKUP(F445,[1]List!$I$4:$K$18,3,FALSE)</f>
        <v>TSIS</v>
      </c>
      <c r="AG445" s="30" t="str">
        <f t="shared" si="12"/>
        <v>運用TSIS42430</v>
      </c>
    </row>
    <row r="446" spans="2:36" ht="15.75" hidden="1" customHeight="1">
      <c r="B446" s="21" t="s">
        <v>1779</v>
      </c>
      <c r="C446" s="21" t="s">
        <v>108</v>
      </c>
      <c r="D446" s="23" t="s">
        <v>1780</v>
      </c>
      <c r="E446" s="23" t="s">
        <v>56</v>
      </c>
      <c r="F446" s="47" t="s">
        <v>117</v>
      </c>
      <c r="G446" s="23" t="s">
        <v>59</v>
      </c>
      <c r="H446" s="23" t="s">
        <v>59</v>
      </c>
      <c r="I446" s="23" t="s">
        <v>88</v>
      </c>
      <c r="J446" s="23" t="s">
        <v>60</v>
      </c>
      <c r="K446" s="21" t="s">
        <v>61</v>
      </c>
      <c r="L446" s="25">
        <v>42460</v>
      </c>
      <c r="M446" s="23" t="s">
        <v>194</v>
      </c>
      <c r="N446" s="25">
        <v>42464</v>
      </c>
      <c r="O446" s="23" t="s">
        <v>194</v>
      </c>
      <c r="P446" s="26">
        <v>42460.654861111114</v>
      </c>
      <c r="Q446" s="26">
        <v>42460.654861111114</v>
      </c>
      <c r="R446" s="26">
        <v>42460.654861111114</v>
      </c>
      <c r="S446" s="23" t="s">
        <v>220</v>
      </c>
      <c r="T446" s="26">
        <v>42466.652083333334</v>
      </c>
      <c r="U446" s="26">
        <v>42466.65902777778</v>
      </c>
      <c r="V446" s="23"/>
      <c r="W446" s="27">
        <v>42430</v>
      </c>
      <c r="X446" s="27">
        <v>42461</v>
      </c>
      <c r="Z446" s="2" t="s">
        <v>221</v>
      </c>
      <c r="AA446" s="2" t="s">
        <v>1085</v>
      </c>
      <c r="AB446" s="2" t="s">
        <v>59</v>
      </c>
      <c r="AC446" s="2" t="s">
        <v>1781</v>
      </c>
      <c r="AD446" s="2" t="s">
        <v>1782</v>
      </c>
      <c r="AE446" s="29" t="str">
        <f>VLOOKUP(F446,[1]List!$I$4:$J$18,2,FALSE)</f>
        <v>保守</v>
      </c>
      <c r="AF446" s="29" t="str">
        <f>VLOOKUP(F446,[1]List!$I$4:$K$18,3,FALSE)</f>
        <v>TSIS</v>
      </c>
      <c r="AG446" s="30" t="str">
        <f t="shared" si="12"/>
        <v>保守TSIS42430</v>
      </c>
    </row>
    <row r="447" spans="2:36" ht="15.75" hidden="1" customHeight="1">
      <c r="B447" s="21" t="s">
        <v>1783</v>
      </c>
      <c r="C447" s="21" t="s">
        <v>108</v>
      </c>
      <c r="D447" s="23" t="s">
        <v>1784</v>
      </c>
      <c r="E447" s="23" t="s">
        <v>3</v>
      </c>
      <c r="F447" s="47" t="s">
        <v>140</v>
      </c>
      <c r="G447" s="23" t="s">
        <v>59</v>
      </c>
      <c r="H447" s="23" t="s">
        <v>59</v>
      </c>
      <c r="I447" s="23" t="s">
        <v>59</v>
      </c>
      <c r="J447" s="23" t="s">
        <v>60</v>
      </c>
      <c r="K447" s="21" t="s">
        <v>61</v>
      </c>
      <c r="L447" s="25">
        <v>42460</v>
      </c>
      <c r="M447" s="23" t="s">
        <v>194</v>
      </c>
      <c r="N447" s="25">
        <v>42464</v>
      </c>
      <c r="O447" s="23" t="s">
        <v>194</v>
      </c>
      <c r="P447" s="26">
        <v>42460.745138888888</v>
      </c>
      <c r="Q447" s="26">
        <v>42460.745138888888</v>
      </c>
      <c r="R447" s="26">
        <v>42460.745138888888</v>
      </c>
      <c r="S447" s="23" t="s">
        <v>220</v>
      </c>
      <c r="T447" s="26">
        <v>42461.615277777775</v>
      </c>
      <c r="U447" s="26">
        <v>42464.569456018522</v>
      </c>
      <c r="V447" s="23"/>
      <c r="W447" s="27">
        <v>42430</v>
      </c>
      <c r="X447" s="27">
        <v>42461</v>
      </c>
      <c r="Z447" s="2" t="s">
        <v>59</v>
      </c>
      <c r="AA447" s="2" t="s">
        <v>59</v>
      </c>
      <c r="AB447" s="2" t="s">
        <v>59</v>
      </c>
      <c r="AC447" s="2" t="s">
        <v>439</v>
      </c>
      <c r="AD447" s="2" t="s">
        <v>59</v>
      </c>
      <c r="AE447" s="29" t="str">
        <f>VLOOKUP(F447,[1]List!$I$4:$J$18,2,FALSE)</f>
        <v>運用</v>
      </c>
      <c r="AF447" s="29" t="str">
        <f>VLOOKUP(F447,[1]List!$I$4:$K$18,3,FALSE)</f>
        <v>TSIS</v>
      </c>
      <c r="AG447" s="30" t="str">
        <f t="shared" si="12"/>
        <v>運用TSIS42430</v>
      </c>
    </row>
    <row r="448" spans="2:36" ht="15.75" hidden="1" customHeight="1">
      <c r="B448" s="21" t="s">
        <v>1785</v>
      </c>
      <c r="C448" s="21" t="s">
        <v>108</v>
      </c>
      <c r="D448" s="23" t="s">
        <v>1786</v>
      </c>
      <c r="E448" s="23" t="s">
        <v>3</v>
      </c>
      <c r="F448" s="47" t="s">
        <v>144</v>
      </c>
      <c r="G448" s="23"/>
      <c r="H448" s="23" t="s">
        <v>59</v>
      </c>
      <c r="I448" s="23" t="s">
        <v>59</v>
      </c>
      <c r="J448" s="23" t="s">
        <v>60</v>
      </c>
      <c r="K448" s="21" t="s">
        <v>61</v>
      </c>
      <c r="L448" s="25">
        <v>42461</v>
      </c>
      <c r="M448" s="23" t="s">
        <v>194</v>
      </c>
      <c r="N448" s="25">
        <v>42464</v>
      </c>
      <c r="O448" s="23" t="s">
        <v>194</v>
      </c>
      <c r="P448" s="26">
        <v>42460.818055555559</v>
      </c>
      <c r="Q448" s="26">
        <v>42460.818055555559</v>
      </c>
      <c r="R448" s="26">
        <v>42460.818055555559</v>
      </c>
      <c r="S448" s="23" t="s">
        <v>220</v>
      </c>
      <c r="T448" s="26">
        <v>42467.623611111114</v>
      </c>
      <c r="U448" s="26">
        <v>42467.623611111114</v>
      </c>
      <c r="V448" s="23"/>
      <c r="W448" s="27">
        <v>42430</v>
      </c>
      <c r="X448" s="27">
        <v>42461</v>
      </c>
      <c r="Z448" s="2" t="s">
        <v>221</v>
      </c>
      <c r="AA448" s="2" t="s">
        <v>348</v>
      </c>
      <c r="AB448" s="2" t="s">
        <v>59</v>
      </c>
      <c r="AC448" s="2" t="s">
        <v>1787</v>
      </c>
      <c r="AD448" s="2" t="s">
        <v>1788</v>
      </c>
      <c r="AE448" s="29" t="str">
        <f>VLOOKUP(F448,[1]List!$I$4:$J$18,2,FALSE)</f>
        <v>運用</v>
      </c>
      <c r="AF448" s="29" t="str">
        <f>VLOOKUP(F448,[1]List!$I$4:$K$18,3,FALSE)</f>
        <v>TSIS</v>
      </c>
      <c r="AG448" s="30" t="str">
        <f t="shared" si="12"/>
        <v>運用TSIS42430</v>
      </c>
    </row>
    <row r="449" spans="2:33" ht="15.75" hidden="1" customHeight="1">
      <c r="B449" s="21" t="s">
        <v>1789</v>
      </c>
      <c r="C449" s="21" t="s">
        <v>85</v>
      </c>
      <c r="D449" s="23" t="s">
        <v>1790</v>
      </c>
      <c r="E449" s="23" t="s">
        <v>56</v>
      </c>
      <c r="F449" s="47" t="s">
        <v>144</v>
      </c>
      <c r="G449" s="23" t="s">
        <v>1791</v>
      </c>
      <c r="H449" s="23" t="s">
        <v>58</v>
      </c>
      <c r="I449" s="23" t="s">
        <v>58</v>
      </c>
      <c r="J449" s="23" t="s">
        <v>78</v>
      </c>
      <c r="K449" s="21" t="s">
        <v>61</v>
      </c>
      <c r="L449" s="25">
        <v>42460</v>
      </c>
      <c r="M449" s="23" t="s">
        <v>855</v>
      </c>
      <c r="N449" s="25">
        <v>42459</v>
      </c>
      <c r="O449" s="23" t="s">
        <v>194</v>
      </c>
      <c r="P449" s="26">
        <v>42460.795138888891</v>
      </c>
      <c r="Q449" s="26">
        <v>42460.808333333334</v>
      </c>
      <c r="R449" s="26">
        <v>42461.402777777781</v>
      </c>
      <c r="S449" s="23" t="s">
        <v>95</v>
      </c>
      <c r="T449" s="26">
        <v>42461.402777777781</v>
      </c>
      <c r="U449" s="26">
        <v>42461.475694444445</v>
      </c>
      <c r="V449" s="23"/>
      <c r="W449" s="27">
        <v>42430</v>
      </c>
      <c r="X449" s="27">
        <v>42461</v>
      </c>
      <c r="Z449" s="2" t="s">
        <v>221</v>
      </c>
      <c r="AA449" s="2" t="s">
        <v>348</v>
      </c>
      <c r="AB449" s="2" t="s">
        <v>59</v>
      </c>
      <c r="AC449" s="2" t="s">
        <v>1792</v>
      </c>
      <c r="AD449" s="2" t="s">
        <v>1793</v>
      </c>
      <c r="AE449" s="29" t="str">
        <f>VLOOKUP(F449,[1]List!$I$4:$J$18,2,FALSE)</f>
        <v>運用</v>
      </c>
      <c r="AF449" s="29" t="str">
        <f>VLOOKUP(F449,[1]List!$I$4:$K$18,3,FALSE)</f>
        <v>TSIS</v>
      </c>
      <c r="AG449" s="30" t="str">
        <f t="shared" si="12"/>
        <v>運用TSIS42430</v>
      </c>
    </row>
    <row r="450" spans="2:33" ht="15.75" hidden="1" customHeight="1">
      <c r="B450" s="21" t="s">
        <v>1794</v>
      </c>
      <c r="C450" s="21" t="s">
        <v>108</v>
      </c>
      <c r="D450" s="23" t="s">
        <v>1439</v>
      </c>
      <c r="E450" s="23" t="s">
        <v>3</v>
      </c>
      <c r="F450" s="47" t="s">
        <v>345</v>
      </c>
      <c r="G450" s="23" t="s">
        <v>1795</v>
      </c>
      <c r="H450" s="23" t="s">
        <v>58</v>
      </c>
      <c r="I450" s="23" t="s">
        <v>58</v>
      </c>
      <c r="J450" s="23" t="s">
        <v>60</v>
      </c>
      <c r="K450" s="21" t="s">
        <v>61</v>
      </c>
      <c r="L450" s="25">
        <v>42460</v>
      </c>
      <c r="M450" s="23" t="s">
        <v>855</v>
      </c>
      <c r="N450" s="25">
        <v>42459</v>
      </c>
      <c r="O450" s="23" t="s">
        <v>194</v>
      </c>
      <c r="P450" s="26">
        <v>42460.810416666667</v>
      </c>
      <c r="Q450" s="26">
        <v>42460.8125</v>
      </c>
      <c r="R450" s="45">
        <v>42461.32916666667</v>
      </c>
      <c r="S450" s="23" t="s">
        <v>220</v>
      </c>
      <c r="T450" s="26">
        <v>42461.370833333334</v>
      </c>
      <c r="U450" s="26">
        <v>42461.396527777775</v>
      </c>
      <c r="V450" s="23"/>
      <c r="W450" s="27">
        <v>42430</v>
      </c>
      <c r="X450" s="27">
        <v>42461</v>
      </c>
      <c r="Z450" s="2" t="s">
        <v>221</v>
      </c>
      <c r="AA450" s="2" t="s">
        <v>348</v>
      </c>
      <c r="AB450" s="2" t="s">
        <v>59</v>
      </c>
      <c r="AC450" s="2" t="s">
        <v>1796</v>
      </c>
      <c r="AD450" s="2" t="s">
        <v>1797</v>
      </c>
      <c r="AE450" s="29" t="str">
        <f>VLOOKUP(F450,[1]List!$I$4:$J$18,2,FALSE)</f>
        <v>運用</v>
      </c>
      <c r="AF450" s="29" t="str">
        <f>VLOOKUP(F450,[1]List!$I$4:$K$18,3,FALSE)</f>
        <v>ISD</v>
      </c>
      <c r="AG450" s="30" t="str">
        <f t="shared" si="12"/>
        <v>運用ISD42430</v>
      </c>
    </row>
    <row r="451" spans="2:33" ht="15.75" hidden="1" customHeight="1">
      <c r="B451" s="21" t="s">
        <v>1798</v>
      </c>
      <c r="C451" s="21" t="s">
        <v>85</v>
      </c>
      <c r="D451" s="23" t="s">
        <v>1799</v>
      </c>
      <c r="E451" s="23" t="s">
        <v>56</v>
      </c>
      <c r="F451" s="47" t="s">
        <v>144</v>
      </c>
      <c r="G451" s="23" t="s">
        <v>1800</v>
      </c>
      <c r="H451" s="23" t="s">
        <v>58</v>
      </c>
      <c r="I451" s="23" t="s">
        <v>58</v>
      </c>
      <c r="J451" s="23" t="s">
        <v>60</v>
      </c>
      <c r="K451" s="21" t="s">
        <v>61</v>
      </c>
      <c r="L451" s="25">
        <v>42461</v>
      </c>
      <c r="M451" s="23" t="s">
        <v>855</v>
      </c>
      <c r="N451" s="25">
        <v>42459</v>
      </c>
      <c r="O451" s="23" t="s">
        <v>194</v>
      </c>
      <c r="P451" s="26">
        <v>42461.421527777777</v>
      </c>
      <c r="Q451" s="26">
        <v>42461.654861111114</v>
      </c>
      <c r="R451" s="58">
        <v>42461.634722222225</v>
      </c>
      <c r="S451" s="23" t="s">
        <v>90</v>
      </c>
      <c r="T451" s="26">
        <v>42464.422222222223</v>
      </c>
      <c r="U451" s="26">
        <v>42464.422222222223</v>
      </c>
      <c r="V451" s="23"/>
      <c r="W451" s="27">
        <v>42461</v>
      </c>
      <c r="X451" s="27">
        <v>42461</v>
      </c>
      <c r="Z451" s="2" t="s">
        <v>221</v>
      </c>
      <c r="AA451" s="2" t="s">
        <v>348</v>
      </c>
      <c r="AB451" s="2" t="s">
        <v>59</v>
      </c>
      <c r="AC451" s="2" t="s">
        <v>1801</v>
      </c>
      <c r="AD451" s="2" t="s">
        <v>1802</v>
      </c>
      <c r="AE451" s="29" t="str">
        <f>VLOOKUP(F451,[1]List!$I$4:$J$18,2,FALSE)</f>
        <v>運用</v>
      </c>
      <c r="AF451" s="29" t="str">
        <f>VLOOKUP(F451,[1]List!$I$4:$K$18,3,FALSE)</f>
        <v>TSIS</v>
      </c>
      <c r="AG451" s="30" t="str">
        <f t="shared" si="12"/>
        <v>運用TSIS42461</v>
      </c>
    </row>
    <row r="452" spans="2:33" ht="15.75" hidden="1" customHeight="1">
      <c r="B452" s="21" t="s">
        <v>1803</v>
      </c>
      <c r="C452" s="21" t="s">
        <v>787</v>
      </c>
      <c r="D452" s="23" t="s">
        <v>1804</v>
      </c>
      <c r="E452" s="23" t="s">
        <v>56</v>
      </c>
      <c r="F452" s="47" t="s">
        <v>345</v>
      </c>
      <c r="G452" s="23" t="s">
        <v>1805</v>
      </c>
      <c r="H452" s="23" t="s">
        <v>58</v>
      </c>
      <c r="I452" s="23" t="s">
        <v>58</v>
      </c>
      <c r="J452" s="23" t="s">
        <v>60</v>
      </c>
      <c r="K452" s="21" t="s">
        <v>61</v>
      </c>
      <c r="L452" s="25">
        <v>42464</v>
      </c>
      <c r="M452" s="23" t="s">
        <v>1011</v>
      </c>
      <c r="N452" s="25">
        <v>42461</v>
      </c>
      <c r="O452" s="23" t="s">
        <v>194</v>
      </c>
      <c r="P452" s="26">
        <v>42464.531944444447</v>
      </c>
      <c r="Q452" s="26">
        <v>42464.546527777777</v>
      </c>
      <c r="R452" s="26">
        <v>42464.579861111109</v>
      </c>
      <c r="S452" s="23" t="s">
        <v>220</v>
      </c>
      <c r="T452" s="26">
        <v>42464.579861111109</v>
      </c>
      <c r="U452" s="26">
        <v>42464.54583333333</v>
      </c>
      <c r="V452" s="23"/>
      <c r="W452" s="27">
        <v>42461</v>
      </c>
      <c r="X452" s="27">
        <v>42461</v>
      </c>
      <c r="Z452" s="2" t="s">
        <v>221</v>
      </c>
      <c r="AA452" s="2" t="s">
        <v>348</v>
      </c>
      <c r="AB452" s="2" t="s">
        <v>59</v>
      </c>
      <c r="AC452" s="2" t="s">
        <v>1806</v>
      </c>
      <c r="AD452" s="2" t="s">
        <v>1807</v>
      </c>
      <c r="AE452" s="29" t="str">
        <f>VLOOKUP(F452,[1]List!$I$4:$J$18,2,FALSE)</f>
        <v>運用</v>
      </c>
      <c r="AF452" s="29" t="str">
        <f>VLOOKUP(F452,[1]List!$I$4:$K$18,3,FALSE)</f>
        <v>ISD</v>
      </c>
      <c r="AG452" s="30" t="str">
        <f t="shared" si="12"/>
        <v>運用ISD42461</v>
      </c>
    </row>
    <row r="453" spans="2:33" ht="15.75" hidden="1" customHeight="1">
      <c r="B453" s="21" t="s">
        <v>1808</v>
      </c>
      <c r="C453" s="21" t="s">
        <v>108</v>
      </c>
      <c r="D453" s="23" t="s">
        <v>1809</v>
      </c>
      <c r="E453" s="23" t="s">
        <v>3</v>
      </c>
      <c r="F453" s="47" t="s">
        <v>144</v>
      </c>
      <c r="G453" s="23"/>
      <c r="H453" s="23" t="s">
        <v>59</v>
      </c>
      <c r="I453" s="23" t="s">
        <v>59</v>
      </c>
      <c r="J453" s="23" t="s">
        <v>69</v>
      </c>
      <c r="K453" s="21" t="s">
        <v>61</v>
      </c>
      <c r="L453" s="25">
        <v>42464</v>
      </c>
      <c r="M453" s="23" t="s">
        <v>194</v>
      </c>
      <c r="N453" s="25"/>
      <c r="O453" s="23" t="s">
        <v>194</v>
      </c>
      <c r="P453" s="26">
        <v>42464.679861111108</v>
      </c>
      <c r="Q453" s="26">
        <v>42464.679861111108</v>
      </c>
      <c r="R453" s="26">
        <v>42464.679861111108</v>
      </c>
      <c r="S453" s="23" t="s">
        <v>220</v>
      </c>
      <c r="T453" s="26">
        <v>42467.676388888889</v>
      </c>
      <c r="U453" s="26">
        <v>42467.676388888889</v>
      </c>
      <c r="V453" s="23"/>
      <c r="W453" s="27">
        <v>42461</v>
      </c>
      <c r="X453" s="27">
        <v>42461</v>
      </c>
      <c r="Z453" s="2" t="s">
        <v>221</v>
      </c>
      <c r="AA453" s="2" t="s">
        <v>348</v>
      </c>
      <c r="AB453" s="2" t="s">
        <v>59</v>
      </c>
      <c r="AC453" s="2" t="s">
        <v>1810</v>
      </c>
      <c r="AD453" s="2" t="s">
        <v>1811</v>
      </c>
      <c r="AE453" s="29" t="str">
        <f>VLOOKUP(F453,[1]List!$I$4:$J$18,2,FALSE)</f>
        <v>運用</v>
      </c>
      <c r="AF453" s="29" t="str">
        <f>VLOOKUP(F453,[1]List!$I$4:$K$18,3,FALSE)</f>
        <v>TSIS</v>
      </c>
      <c r="AG453" s="30" t="str">
        <f t="shared" si="12"/>
        <v>運用TSIS42461</v>
      </c>
    </row>
    <row r="454" spans="2:33" ht="15.75" hidden="1" customHeight="1">
      <c r="B454" s="21" t="s">
        <v>1812</v>
      </c>
      <c r="C454" s="21" t="s">
        <v>73</v>
      </c>
      <c r="D454" s="23" t="s">
        <v>1813</v>
      </c>
      <c r="E454" s="23" t="s">
        <v>56</v>
      </c>
      <c r="F454" s="47" t="s">
        <v>345</v>
      </c>
      <c r="G454" s="23" t="s">
        <v>1814</v>
      </c>
      <c r="H454" s="23" t="s">
        <v>77</v>
      </c>
      <c r="I454" s="23"/>
      <c r="J454" s="23" t="s">
        <v>60</v>
      </c>
      <c r="K454" s="21" t="s">
        <v>61</v>
      </c>
      <c r="L454" s="25">
        <v>42464</v>
      </c>
      <c r="M454" s="23" t="s">
        <v>70</v>
      </c>
      <c r="N454" s="25">
        <v>42464</v>
      </c>
      <c r="O454" s="23" t="s">
        <v>194</v>
      </c>
      <c r="P454" s="26">
        <v>42464.759722222225</v>
      </c>
      <c r="Q454" s="26">
        <v>42464.776388888888</v>
      </c>
      <c r="R454" s="26">
        <v>42465.361805555556</v>
      </c>
      <c r="S454" s="23" t="s">
        <v>83</v>
      </c>
      <c r="T454" s="26">
        <v>42465.361805555556</v>
      </c>
      <c r="U454" s="26">
        <v>42465.425694444442</v>
      </c>
      <c r="V454" s="23"/>
      <c r="W454" s="27">
        <v>42461</v>
      </c>
      <c r="X454" s="27">
        <v>42461</v>
      </c>
      <c r="Z454" s="2" t="s">
        <v>221</v>
      </c>
      <c r="AA454" s="2" t="s">
        <v>348</v>
      </c>
      <c r="AB454" s="2" t="s">
        <v>59</v>
      </c>
      <c r="AC454" s="2" t="s">
        <v>1815</v>
      </c>
      <c r="AD454" s="2" t="s">
        <v>1816</v>
      </c>
      <c r="AE454" s="29" t="str">
        <f>VLOOKUP(F454,[1]List!$I$4:$J$18,2,FALSE)</f>
        <v>運用</v>
      </c>
      <c r="AF454" s="29" t="str">
        <f>VLOOKUP(F454,[1]List!$I$4:$K$18,3,FALSE)</f>
        <v>ISD</v>
      </c>
      <c r="AG454" s="30" t="str">
        <f t="shared" si="12"/>
        <v>運用ISD42461</v>
      </c>
    </row>
    <row r="455" spans="2:33" ht="15.75" hidden="1" customHeight="1">
      <c r="B455" s="21" t="s">
        <v>1817</v>
      </c>
      <c r="C455" s="21" t="s">
        <v>787</v>
      </c>
      <c r="D455" s="23" t="s">
        <v>1818</v>
      </c>
      <c r="E455" s="23" t="s">
        <v>56</v>
      </c>
      <c r="F455" s="47" t="s">
        <v>345</v>
      </c>
      <c r="G455" s="23" t="s">
        <v>1819</v>
      </c>
      <c r="H455" s="23" t="s">
        <v>1497</v>
      </c>
      <c r="I455" s="23" t="s">
        <v>58</v>
      </c>
      <c r="J455" s="23" t="s">
        <v>60</v>
      </c>
      <c r="K455" s="21" t="s">
        <v>61</v>
      </c>
      <c r="L455" s="25">
        <v>42465</v>
      </c>
      <c r="M455" s="23" t="s">
        <v>1011</v>
      </c>
      <c r="N455" s="25">
        <v>42460</v>
      </c>
      <c r="O455" s="23" t="s">
        <v>194</v>
      </c>
      <c r="P455" s="26">
        <v>42465.527777777781</v>
      </c>
      <c r="Q455" s="26">
        <v>42465.576388888891</v>
      </c>
      <c r="R455" s="26">
        <v>42466.54791666667</v>
      </c>
      <c r="S455" s="23" t="s">
        <v>220</v>
      </c>
      <c r="T455" s="26">
        <v>42466.54791666667</v>
      </c>
      <c r="U455" s="26">
        <v>42466.561805555553</v>
      </c>
      <c r="V455" s="23"/>
      <c r="W455" s="27">
        <v>42461</v>
      </c>
      <c r="X455" s="27">
        <v>42461</v>
      </c>
      <c r="Z455" s="2" t="s">
        <v>221</v>
      </c>
      <c r="AA455" s="2" t="s">
        <v>348</v>
      </c>
      <c r="AB455" s="2" t="s">
        <v>59</v>
      </c>
      <c r="AC455" s="2" t="s">
        <v>1820</v>
      </c>
      <c r="AD455" s="2" t="s">
        <v>1821</v>
      </c>
      <c r="AE455" s="29" t="str">
        <f>VLOOKUP(F455,[1]List!$I$4:$J$18,2,FALSE)</f>
        <v>運用</v>
      </c>
      <c r="AF455" s="29" t="str">
        <f>VLOOKUP(F455,[1]List!$I$4:$K$18,3,FALSE)</f>
        <v>ISD</v>
      </c>
      <c r="AG455" s="30" t="str">
        <f t="shared" si="12"/>
        <v>運用ISD42461</v>
      </c>
    </row>
    <row r="456" spans="2:33" ht="15.75" hidden="1" customHeight="1">
      <c r="B456" s="21" t="s">
        <v>1822</v>
      </c>
      <c r="C456" s="21" t="s">
        <v>85</v>
      </c>
      <c r="D456" s="23" t="s">
        <v>1823</v>
      </c>
      <c r="E456" s="23" t="s">
        <v>56</v>
      </c>
      <c r="F456" s="47" t="s">
        <v>345</v>
      </c>
      <c r="G456" s="23" t="s">
        <v>1824</v>
      </c>
      <c r="H456" s="23" t="s">
        <v>59</v>
      </c>
      <c r="I456" s="23" t="s">
        <v>59</v>
      </c>
      <c r="J456" s="23" t="s">
        <v>60</v>
      </c>
      <c r="K456" s="21" t="s">
        <v>61</v>
      </c>
      <c r="L456" s="25">
        <v>42465</v>
      </c>
      <c r="M456" s="23" t="s">
        <v>101</v>
      </c>
      <c r="N456" s="25">
        <v>42460</v>
      </c>
      <c r="O456" s="23" t="s">
        <v>194</v>
      </c>
      <c r="P456" s="26">
        <v>42466.592361111114</v>
      </c>
      <c r="Q456" s="26">
        <v>42467.55972222222</v>
      </c>
      <c r="R456" s="26">
        <v>42467.55972222222</v>
      </c>
      <c r="S456" s="23" t="s">
        <v>90</v>
      </c>
      <c r="T456" s="26">
        <v>42467.55972222222</v>
      </c>
      <c r="U456" s="26">
        <v>42467.55972222222</v>
      </c>
      <c r="V456" s="23"/>
      <c r="W456" s="27">
        <v>42461</v>
      </c>
      <c r="X456" s="27">
        <v>42461</v>
      </c>
      <c r="Z456" s="2" t="s">
        <v>221</v>
      </c>
      <c r="AA456" s="2" t="s">
        <v>348</v>
      </c>
      <c r="AB456" s="2" t="s">
        <v>59</v>
      </c>
      <c r="AC456" s="2" t="s">
        <v>1825</v>
      </c>
      <c r="AD456" s="2" t="s">
        <v>1826</v>
      </c>
      <c r="AE456" s="29" t="str">
        <f>VLOOKUP(F456,[1]List!$I$4:$J$18,2,FALSE)</f>
        <v>運用</v>
      </c>
      <c r="AF456" s="29" t="str">
        <f>VLOOKUP(F456,[1]List!$I$4:$K$18,3,FALSE)</f>
        <v>ISD</v>
      </c>
      <c r="AG456" s="30" t="str">
        <f t="shared" ref="AG456:AG519" si="14">CONCATENATE(AE456,AF456,W456)</f>
        <v>運用ISD42461</v>
      </c>
    </row>
    <row r="457" spans="2:33" ht="15.75" hidden="1" customHeight="1">
      <c r="B457" s="21" t="s">
        <v>1827</v>
      </c>
      <c r="C457" s="21" t="s">
        <v>142</v>
      </c>
      <c r="D457" s="23" t="s">
        <v>1828</v>
      </c>
      <c r="E457" s="23" t="s">
        <v>56</v>
      </c>
      <c r="F457" s="47" t="s">
        <v>345</v>
      </c>
      <c r="G457" s="23" t="s">
        <v>1829</v>
      </c>
      <c r="H457" s="23" t="s">
        <v>58</v>
      </c>
      <c r="I457" s="23" t="s">
        <v>58</v>
      </c>
      <c r="J457" s="23" t="s">
        <v>60</v>
      </c>
      <c r="K457" s="21" t="s">
        <v>61</v>
      </c>
      <c r="L457" s="25">
        <v>42466</v>
      </c>
      <c r="M457" s="23" t="s">
        <v>1011</v>
      </c>
      <c r="N457" s="25">
        <v>42466</v>
      </c>
      <c r="O457" s="23" t="s">
        <v>194</v>
      </c>
      <c r="P457" s="26">
        <v>42466.634722222225</v>
      </c>
      <c r="Q457" s="26">
        <v>42467.375694444447</v>
      </c>
      <c r="R457" s="26">
        <v>42467.421527777777</v>
      </c>
      <c r="S457" s="23" t="s">
        <v>220</v>
      </c>
      <c r="T457" s="26">
        <v>42467.421527777777</v>
      </c>
      <c r="U457" s="26">
        <v>42467.39166666667</v>
      </c>
      <c r="V457" s="23"/>
      <c r="W457" s="27">
        <v>42461</v>
      </c>
      <c r="X457" s="27">
        <v>42461</v>
      </c>
      <c r="Z457" s="2" t="s">
        <v>221</v>
      </c>
      <c r="AA457" s="2" t="s">
        <v>348</v>
      </c>
      <c r="AB457" s="2" t="s">
        <v>59</v>
      </c>
      <c r="AC457" s="2" t="s">
        <v>1830</v>
      </c>
      <c r="AD457" s="2" t="s">
        <v>1831</v>
      </c>
      <c r="AE457" s="29" t="str">
        <f>VLOOKUP(F457,[1]List!$I$4:$J$18,2,FALSE)</f>
        <v>運用</v>
      </c>
      <c r="AF457" s="29" t="str">
        <f>VLOOKUP(F457,[1]List!$I$4:$K$18,3,FALSE)</f>
        <v>ISD</v>
      </c>
      <c r="AG457" s="30" t="str">
        <f t="shared" si="14"/>
        <v>運用ISD42461</v>
      </c>
    </row>
    <row r="458" spans="2:33" hidden="1">
      <c r="B458" s="21" t="s">
        <v>1832</v>
      </c>
      <c r="C458" s="21" t="s">
        <v>108</v>
      </c>
      <c r="D458" s="23" t="s">
        <v>1833</v>
      </c>
      <c r="E458" s="23" t="s">
        <v>3</v>
      </c>
      <c r="F458" s="47" t="s">
        <v>140</v>
      </c>
      <c r="G458" s="23" t="s">
        <v>59</v>
      </c>
      <c r="H458" s="23" t="s">
        <v>59</v>
      </c>
      <c r="I458" s="23" t="s">
        <v>59</v>
      </c>
      <c r="J458" s="23" t="s">
        <v>60</v>
      </c>
      <c r="K458" s="21" t="s">
        <v>61</v>
      </c>
      <c r="L458" s="25">
        <v>42467</v>
      </c>
      <c r="M458" s="23" t="s">
        <v>194</v>
      </c>
      <c r="N458" s="25">
        <v>42467</v>
      </c>
      <c r="O458" s="23" t="s">
        <v>194</v>
      </c>
      <c r="P458" s="26">
        <v>42467.495833333334</v>
      </c>
      <c r="Q458" s="26">
        <v>42467.495833333334</v>
      </c>
      <c r="R458" s="26">
        <v>42467.495833333334</v>
      </c>
      <c r="S458" s="23" t="s">
        <v>220</v>
      </c>
      <c r="T458" s="26">
        <v>42467.656944444447</v>
      </c>
      <c r="U458" s="26">
        <v>42472.393750000003</v>
      </c>
      <c r="V458" s="23"/>
      <c r="W458" s="27">
        <v>42461</v>
      </c>
      <c r="X458" s="27">
        <v>42461</v>
      </c>
      <c r="Z458" s="2" t="s">
        <v>59</v>
      </c>
      <c r="AA458" s="2" t="s">
        <v>59</v>
      </c>
      <c r="AB458" s="2" t="s">
        <v>59</v>
      </c>
      <c r="AC458" s="2" t="s">
        <v>439</v>
      </c>
      <c r="AD458" s="2" t="s">
        <v>59</v>
      </c>
      <c r="AE458" s="29" t="str">
        <f>VLOOKUP(F458,[1]List!$I$4:$J$18,2,FALSE)</f>
        <v>運用</v>
      </c>
      <c r="AF458" s="29" t="str">
        <f>VLOOKUP(F458,[1]List!$I$4:$K$18,3,FALSE)</f>
        <v>TSIS</v>
      </c>
      <c r="AG458" s="30" t="str">
        <f t="shared" si="14"/>
        <v>運用TSIS42461</v>
      </c>
    </row>
    <row r="459" spans="2:33" ht="15.75" hidden="1" customHeight="1">
      <c r="B459" s="21" t="s">
        <v>1834</v>
      </c>
      <c r="C459" s="21" t="s">
        <v>154</v>
      </c>
      <c r="D459" s="23" t="s">
        <v>1835</v>
      </c>
      <c r="E459" s="23" t="s">
        <v>56</v>
      </c>
      <c r="F459" s="47" t="s">
        <v>345</v>
      </c>
      <c r="G459" s="23" t="s">
        <v>239</v>
      </c>
      <c r="H459" s="23" t="s">
        <v>58</v>
      </c>
      <c r="I459" s="23" t="s">
        <v>58</v>
      </c>
      <c r="J459" s="23" t="s">
        <v>60</v>
      </c>
      <c r="K459" s="21" t="s">
        <v>61</v>
      </c>
      <c r="L459" s="25">
        <v>42468</v>
      </c>
      <c r="M459" s="23" t="s">
        <v>855</v>
      </c>
      <c r="N459" s="25">
        <v>42465</v>
      </c>
      <c r="O459" s="23" t="s">
        <v>194</v>
      </c>
      <c r="P459" s="26">
        <v>42468.501388888886</v>
      </c>
      <c r="Q459" s="26">
        <v>42468.54583333333</v>
      </c>
      <c r="R459" s="26">
        <v>42472.4</v>
      </c>
      <c r="S459" s="23" t="s">
        <v>90</v>
      </c>
      <c r="T459" s="26">
        <v>42472.4</v>
      </c>
      <c r="U459" s="26">
        <v>42472.45208333333</v>
      </c>
      <c r="V459" s="23"/>
      <c r="W459" s="27">
        <v>42461</v>
      </c>
      <c r="X459" s="27">
        <v>42461</v>
      </c>
      <c r="Z459" s="2" t="s">
        <v>221</v>
      </c>
      <c r="AA459" s="2" t="s">
        <v>348</v>
      </c>
      <c r="AB459" s="2" t="s">
        <v>59</v>
      </c>
      <c r="AC459" s="2" t="s">
        <v>1836</v>
      </c>
      <c r="AD459" s="2" t="s">
        <v>1837</v>
      </c>
      <c r="AE459" s="29" t="str">
        <f>VLOOKUP(F459,[1]List!$I$4:$J$18,2,FALSE)</f>
        <v>運用</v>
      </c>
      <c r="AF459" s="29" t="str">
        <f>VLOOKUP(F459,[1]List!$I$4:$K$18,3,FALSE)</f>
        <v>ISD</v>
      </c>
      <c r="AG459" s="30" t="str">
        <f t="shared" si="14"/>
        <v>運用ISD42461</v>
      </c>
    </row>
    <row r="460" spans="2:33" ht="15.75" hidden="1" customHeight="1">
      <c r="B460" s="21" t="s">
        <v>1838</v>
      </c>
      <c r="C460" s="21" t="s">
        <v>73</v>
      </c>
      <c r="D460" s="23" t="s">
        <v>1839</v>
      </c>
      <c r="E460" s="23" t="s">
        <v>56</v>
      </c>
      <c r="F460" s="47" t="s">
        <v>1090</v>
      </c>
      <c r="G460" s="23" t="s">
        <v>58</v>
      </c>
      <c r="H460" s="23" t="s">
        <v>58</v>
      </c>
      <c r="I460" s="23" t="s">
        <v>58</v>
      </c>
      <c r="J460" s="23" t="s">
        <v>69</v>
      </c>
      <c r="K460" s="21" t="s">
        <v>61</v>
      </c>
      <c r="L460" s="25">
        <v>42468</v>
      </c>
      <c r="M460" s="23" t="s">
        <v>70</v>
      </c>
      <c r="N460" s="25">
        <v>42468</v>
      </c>
      <c r="O460" s="23" t="s">
        <v>194</v>
      </c>
      <c r="P460" s="26">
        <v>42468.510416666664</v>
      </c>
      <c r="Q460" s="26">
        <v>42468.54791666667</v>
      </c>
      <c r="R460" s="26">
        <v>42468.560416666667</v>
      </c>
      <c r="S460" s="23" t="s">
        <v>83</v>
      </c>
      <c r="T460" s="26">
        <v>42471.544444444444</v>
      </c>
      <c r="U460" s="26">
        <v>42471.616666666669</v>
      </c>
      <c r="V460" s="23"/>
      <c r="W460" s="27">
        <v>42461</v>
      </c>
      <c r="X460" s="27">
        <v>42461</v>
      </c>
      <c r="Z460" s="2" t="s">
        <v>59</v>
      </c>
      <c r="AA460" s="2" t="s">
        <v>59</v>
      </c>
      <c r="AB460" s="2" t="s">
        <v>59</v>
      </c>
      <c r="AC460" s="2" t="s">
        <v>439</v>
      </c>
      <c r="AD460" s="2" t="s">
        <v>59</v>
      </c>
      <c r="AE460" s="29" t="str">
        <f>VLOOKUP(F460,[1]List!$I$4:$J$18,2,FALSE)</f>
        <v>運用</v>
      </c>
      <c r="AF460" s="29" t="str">
        <f>VLOOKUP(F460,[1]List!$I$4:$K$18,3,FALSE)</f>
        <v>ISD</v>
      </c>
      <c r="AG460" s="30" t="str">
        <f t="shared" si="14"/>
        <v>運用ISD42461</v>
      </c>
    </row>
    <row r="461" spans="2:33" ht="15.75" hidden="1" customHeight="1">
      <c r="B461" s="21" t="s">
        <v>1840</v>
      </c>
      <c r="C461" s="21" t="s">
        <v>73</v>
      </c>
      <c r="D461" s="23" t="s">
        <v>1205</v>
      </c>
      <c r="E461" s="23" t="s">
        <v>56</v>
      </c>
      <c r="F461" s="47" t="s">
        <v>1090</v>
      </c>
      <c r="G461" s="24" t="s">
        <v>58</v>
      </c>
      <c r="H461" s="24" t="s">
        <v>58</v>
      </c>
      <c r="I461" s="23" t="s">
        <v>113</v>
      </c>
      <c r="J461" s="23" t="s">
        <v>60</v>
      </c>
      <c r="K461" s="21" t="s">
        <v>61</v>
      </c>
      <c r="L461" s="25">
        <v>42471</v>
      </c>
      <c r="M461" s="23" t="s">
        <v>194</v>
      </c>
      <c r="N461" s="25"/>
      <c r="O461" s="23" t="s">
        <v>194</v>
      </c>
      <c r="P461" s="26">
        <v>42471.613888888889</v>
      </c>
      <c r="Q461" s="26">
        <v>42471.618750000001</v>
      </c>
      <c r="R461" s="26">
        <v>42471.700694444444</v>
      </c>
      <c r="S461" s="23" t="s">
        <v>83</v>
      </c>
      <c r="T461" s="26">
        <v>42472.664583333331</v>
      </c>
      <c r="U461" s="26">
        <v>42473.363888888889</v>
      </c>
      <c r="V461" s="23"/>
      <c r="W461" s="27">
        <v>42461</v>
      </c>
      <c r="X461" s="27">
        <v>42461</v>
      </c>
      <c r="Z461" s="2" t="s">
        <v>59</v>
      </c>
      <c r="AA461" s="2" t="s">
        <v>59</v>
      </c>
      <c r="AB461" s="2" t="s">
        <v>59</v>
      </c>
      <c r="AC461" s="2" t="s">
        <v>439</v>
      </c>
      <c r="AD461" s="2" t="s">
        <v>59</v>
      </c>
      <c r="AE461" s="29" t="str">
        <f>VLOOKUP(F461,[1]List!$I$4:$J$18,2,FALSE)</f>
        <v>運用</v>
      </c>
      <c r="AF461" s="29" t="str">
        <f>VLOOKUP(F461,[1]List!$I$4:$K$18,3,FALSE)</f>
        <v>ISD</v>
      </c>
      <c r="AG461" s="30" t="str">
        <f t="shared" si="14"/>
        <v>運用ISD42461</v>
      </c>
    </row>
    <row r="462" spans="2:33" ht="15.75" hidden="1" customHeight="1">
      <c r="B462" s="21" t="s">
        <v>1841</v>
      </c>
      <c r="C462" s="21" t="s">
        <v>142</v>
      </c>
      <c r="D462" s="23" t="s">
        <v>1842</v>
      </c>
      <c r="E462" s="23" t="s">
        <v>3</v>
      </c>
      <c r="F462" s="47" t="s">
        <v>345</v>
      </c>
      <c r="G462" s="23"/>
      <c r="H462" s="23" t="s">
        <v>59</v>
      </c>
      <c r="I462" s="23" t="s">
        <v>59</v>
      </c>
      <c r="J462" s="23" t="s">
        <v>69</v>
      </c>
      <c r="K462" s="21" t="s">
        <v>61</v>
      </c>
      <c r="L462" s="25">
        <v>42471</v>
      </c>
      <c r="M462" s="23" t="s">
        <v>194</v>
      </c>
      <c r="N462" s="25"/>
      <c r="O462" s="23" t="s">
        <v>194</v>
      </c>
      <c r="P462" s="26">
        <v>42471.740277777775</v>
      </c>
      <c r="Q462" s="26">
        <v>42471.740277777775</v>
      </c>
      <c r="R462" s="26">
        <v>42471.740277777775</v>
      </c>
      <c r="S462" s="23" t="s">
        <v>220</v>
      </c>
      <c r="T462" s="26">
        <v>42482.59652777778</v>
      </c>
      <c r="U462" s="26">
        <v>42482.634722222225</v>
      </c>
      <c r="V462" s="23"/>
      <c r="W462" s="27">
        <v>42461</v>
      </c>
      <c r="X462" s="27">
        <v>42461</v>
      </c>
      <c r="Z462" s="2" t="s">
        <v>221</v>
      </c>
      <c r="AA462" s="2" t="s">
        <v>348</v>
      </c>
      <c r="AB462" s="2" t="s">
        <v>59</v>
      </c>
      <c r="AC462" s="2" t="s">
        <v>1843</v>
      </c>
      <c r="AD462" s="2" t="s">
        <v>1844</v>
      </c>
      <c r="AE462" s="29" t="str">
        <f>VLOOKUP(F462,[1]List!$I$4:$J$18,2,FALSE)</f>
        <v>運用</v>
      </c>
      <c r="AF462" s="29" t="str">
        <f>VLOOKUP(F462,[1]List!$I$4:$K$18,3,FALSE)</f>
        <v>ISD</v>
      </c>
      <c r="AG462" s="30" t="str">
        <f t="shared" si="14"/>
        <v>運用ISD42461</v>
      </c>
    </row>
    <row r="463" spans="2:33" ht="15.75" hidden="1" customHeight="1">
      <c r="B463" s="21" t="s">
        <v>1845</v>
      </c>
      <c r="C463" s="21" t="s">
        <v>85</v>
      </c>
      <c r="D463" s="23" t="s">
        <v>1846</v>
      </c>
      <c r="E463" s="23" t="s">
        <v>56</v>
      </c>
      <c r="F463" s="47" t="s">
        <v>144</v>
      </c>
      <c r="G463" s="23"/>
      <c r="H463" s="23" t="s">
        <v>59</v>
      </c>
      <c r="I463" s="23" t="s">
        <v>59</v>
      </c>
      <c r="J463" s="23" t="s">
        <v>60</v>
      </c>
      <c r="K463" s="21" t="s">
        <v>61</v>
      </c>
      <c r="L463" s="25">
        <v>42474</v>
      </c>
      <c r="M463" s="23" t="s">
        <v>194</v>
      </c>
      <c r="N463" s="25"/>
      <c r="O463" s="23" t="s">
        <v>194</v>
      </c>
      <c r="P463" s="26">
        <v>42474.670138888891</v>
      </c>
      <c r="Q463" s="26">
        <v>42474.670138888891</v>
      </c>
      <c r="R463" s="26">
        <v>42474.670138888891</v>
      </c>
      <c r="S463" s="23" t="s">
        <v>90</v>
      </c>
      <c r="T463" s="26">
        <v>42474.580555555556</v>
      </c>
      <c r="U463" s="26">
        <v>42474.588888888888</v>
      </c>
      <c r="V463" s="23"/>
      <c r="W463" s="27">
        <v>42461</v>
      </c>
      <c r="X463" s="27">
        <v>42461</v>
      </c>
      <c r="Z463" s="2" t="s">
        <v>221</v>
      </c>
      <c r="AA463" s="2" t="s">
        <v>348</v>
      </c>
      <c r="AB463" s="2" t="s">
        <v>59</v>
      </c>
      <c r="AC463" s="2" t="s">
        <v>1847</v>
      </c>
      <c r="AD463" s="2" t="s">
        <v>1848</v>
      </c>
      <c r="AE463" s="29" t="str">
        <f>VLOOKUP(F463,[1]List!$I$4:$J$18,2,FALSE)</f>
        <v>運用</v>
      </c>
      <c r="AF463" s="29" t="str">
        <f>VLOOKUP(F463,[1]List!$I$4:$K$18,3,FALSE)</f>
        <v>TSIS</v>
      </c>
      <c r="AG463" s="30" t="str">
        <f t="shared" si="14"/>
        <v>運用TSIS42461</v>
      </c>
    </row>
    <row r="464" spans="2:33" ht="15.75" hidden="1" customHeight="1">
      <c r="B464" s="21" t="s">
        <v>1849</v>
      </c>
      <c r="C464" s="21" t="s">
        <v>73</v>
      </c>
      <c r="D464" s="23" t="s">
        <v>308</v>
      </c>
      <c r="E464" s="23" t="s">
        <v>56</v>
      </c>
      <c r="F464" s="47" t="s">
        <v>144</v>
      </c>
      <c r="G464" s="23" t="s">
        <v>1850</v>
      </c>
      <c r="H464" s="23"/>
      <c r="I464" s="23" t="s">
        <v>58</v>
      </c>
      <c r="J464" s="23" t="s">
        <v>60</v>
      </c>
      <c r="K464" s="21" t="s">
        <v>61</v>
      </c>
      <c r="L464" s="25">
        <v>42479</v>
      </c>
      <c r="M464" s="23" t="s">
        <v>70</v>
      </c>
      <c r="N464" s="25">
        <v>42480</v>
      </c>
      <c r="O464" s="23" t="s">
        <v>194</v>
      </c>
      <c r="P464" s="26">
        <v>42479.663888888892</v>
      </c>
      <c r="Q464" s="26">
        <v>42479.665972222225</v>
      </c>
      <c r="R464" s="26">
        <v>42479.72152777778</v>
      </c>
      <c r="S464" s="23" t="s">
        <v>83</v>
      </c>
      <c r="T464" s="26">
        <v>42479.447222222225</v>
      </c>
      <c r="U464" s="26">
        <v>42479.495833333334</v>
      </c>
      <c r="V464" s="23"/>
      <c r="W464" s="27">
        <v>42461</v>
      </c>
      <c r="X464" s="27">
        <v>42461</v>
      </c>
      <c r="Z464" s="2" t="s">
        <v>221</v>
      </c>
      <c r="AA464" s="2" t="s">
        <v>189</v>
      </c>
      <c r="AB464" s="2" t="s">
        <v>59</v>
      </c>
      <c r="AC464" s="2" t="s">
        <v>1851</v>
      </c>
      <c r="AD464" s="2" t="s">
        <v>1852</v>
      </c>
      <c r="AE464" s="29" t="str">
        <f>VLOOKUP(F464,[1]List!$I$4:$J$18,2,FALSE)</f>
        <v>運用</v>
      </c>
      <c r="AF464" s="29" t="str">
        <f>VLOOKUP(F464,[1]List!$I$4:$K$18,3,FALSE)</f>
        <v>TSIS</v>
      </c>
      <c r="AG464" s="30" t="str">
        <f t="shared" si="14"/>
        <v>運用TSIS42461</v>
      </c>
    </row>
    <row r="465" spans="2:36" ht="15.75" hidden="1" customHeight="1">
      <c r="B465" s="21" t="s">
        <v>1853</v>
      </c>
      <c r="C465" s="21" t="s">
        <v>73</v>
      </c>
      <c r="D465" s="23" t="s">
        <v>1854</v>
      </c>
      <c r="E465" s="23" t="s">
        <v>56</v>
      </c>
      <c r="F465" s="47" t="s">
        <v>1090</v>
      </c>
      <c r="G465" s="23" t="s">
        <v>59</v>
      </c>
      <c r="H465" s="23" t="s">
        <v>59</v>
      </c>
      <c r="I465" s="23" t="s">
        <v>59</v>
      </c>
      <c r="J465" s="23" t="s">
        <v>69</v>
      </c>
      <c r="K465" s="21" t="s">
        <v>268</v>
      </c>
      <c r="L465" s="25">
        <v>42482</v>
      </c>
      <c r="M465" s="23" t="s">
        <v>62</v>
      </c>
      <c r="N465" s="25">
        <v>42482</v>
      </c>
      <c r="O465" s="23" t="s">
        <v>63</v>
      </c>
      <c r="P465" s="26">
        <v>42482.668055555558</v>
      </c>
      <c r="Q465" s="26">
        <v>42482.768055555556</v>
      </c>
      <c r="R465" s="26">
        <v>42486.363194444442</v>
      </c>
      <c r="S465" s="23" t="s">
        <v>71</v>
      </c>
      <c r="T465" s="26">
        <v>42486.363194444442</v>
      </c>
      <c r="U465" s="46">
        <v>42486.59097222222</v>
      </c>
      <c r="V465" s="23"/>
      <c r="W465" s="27">
        <v>42461</v>
      </c>
      <c r="X465" s="27">
        <v>42461</v>
      </c>
      <c r="Z465" s="2" t="s">
        <v>59</v>
      </c>
      <c r="AA465" s="2" t="s">
        <v>59</v>
      </c>
      <c r="AB465" s="2" t="s">
        <v>59</v>
      </c>
      <c r="AC465" s="2" t="s">
        <v>439</v>
      </c>
      <c r="AD465" s="2" t="s">
        <v>59</v>
      </c>
      <c r="AE465" s="29" t="str">
        <f>VLOOKUP(F465,[1]List!$I$4:$J$18,2,FALSE)</f>
        <v>運用</v>
      </c>
      <c r="AF465" s="29" t="str">
        <f>VLOOKUP(F465,[1]List!$I$4:$K$18,3,FALSE)</f>
        <v>ISD</v>
      </c>
      <c r="AG465" s="30" t="str">
        <f t="shared" si="14"/>
        <v>運用ISD42461</v>
      </c>
    </row>
    <row r="466" spans="2:36" ht="15.75" hidden="1" customHeight="1">
      <c r="B466" s="21" t="s">
        <v>1855</v>
      </c>
      <c r="C466" s="21" t="s">
        <v>85</v>
      </c>
      <c r="D466" s="23" t="s">
        <v>1856</v>
      </c>
      <c r="E466" s="23" t="s">
        <v>56</v>
      </c>
      <c r="F466" s="47" t="s">
        <v>98</v>
      </c>
      <c r="G466" s="23" t="s">
        <v>58</v>
      </c>
      <c r="H466" s="23" t="s">
        <v>58</v>
      </c>
      <c r="I466" s="23" t="s">
        <v>58</v>
      </c>
      <c r="J466" s="23" t="s">
        <v>60</v>
      </c>
      <c r="K466" s="21" t="s">
        <v>61</v>
      </c>
      <c r="L466" s="25">
        <v>42486</v>
      </c>
      <c r="M466" s="23" t="s">
        <v>855</v>
      </c>
      <c r="N466" s="25">
        <v>42486</v>
      </c>
      <c r="O466" s="23" t="s">
        <v>194</v>
      </c>
      <c r="P466" s="26">
        <v>42486.481249999997</v>
      </c>
      <c r="Q466" s="26">
        <v>42486.490277777775</v>
      </c>
      <c r="R466" s="45">
        <v>42486.506249999999</v>
      </c>
      <c r="S466" s="23" t="s">
        <v>95</v>
      </c>
      <c r="T466" s="45">
        <v>42487.499305555553</v>
      </c>
      <c r="U466" s="26">
        <v>42487.547222222223</v>
      </c>
      <c r="V466" s="23"/>
      <c r="W466" s="27">
        <v>42461</v>
      </c>
      <c r="X466" s="27">
        <v>42461</v>
      </c>
      <c r="Z466" s="2" t="s">
        <v>59</v>
      </c>
      <c r="AA466" s="2" t="s">
        <v>59</v>
      </c>
      <c r="AB466" s="2" t="s">
        <v>59</v>
      </c>
      <c r="AC466" s="2" t="s">
        <v>1680</v>
      </c>
      <c r="AD466" s="2" t="s">
        <v>59</v>
      </c>
      <c r="AE466" s="29" t="str">
        <f>VLOOKUP(F466,[1]List!$I$4:$J$18,2,FALSE)</f>
        <v>運用</v>
      </c>
      <c r="AF466" s="29" t="str">
        <f>VLOOKUP(F466,[1]List!$I$4:$K$18,3,FALSE)</f>
        <v>TSIS</v>
      </c>
      <c r="AG466" s="30" t="str">
        <f t="shared" si="14"/>
        <v>運用TSIS42461</v>
      </c>
    </row>
    <row r="467" spans="2:36" ht="15.75" hidden="1" customHeight="1">
      <c r="B467" s="21" t="s">
        <v>1857</v>
      </c>
      <c r="C467" s="21" t="s">
        <v>65</v>
      </c>
      <c r="D467" s="23" t="s">
        <v>1858</v>
      </c>
      <c r="E467" s="23" t="s">
        <v>56</v>
      </c>
      <c r="F467" s="47" t="s">
        <v>117</v>
      </c>
      <c r="G467" s="23" t="s">
        <v>59</v>
      </c>
      <c r="H467" s="23" t="s">
        <v>59</v>
      </c>
      <c r="I467" s="23" t="s">
        <v>68</v>
      </c>
      <c r="J467" s="23" t="s">
        <v>69</v>
      </c>
      <c r="K467" s="21" t="s">
        <v>61</v>
      </c>
      <c r="L467" s="25">
        <v>42474</v>
      </c>
      <c r="M467" s="23" t="s">
        <v>194</v>
      </c>
      <c r="N467" s="25"/>
      <c r="O467" s="23" t="s">
        <v>194</v>
      </c>
      <c r="P467" s="26">
        <v>42474.638194444444</v>
      </c>
      <c r="Q467" s="26">
        <v>42474.638194444444</v>
      </c>
      <c r="R467" s="26">
        <v>42474.638194444444</v>
      </c>
      <c r="S467" s="23" t="s">
        <v>83</v>
      </c>
      <c r="T467" s="45">
        <v>42495.486805555556</v>
      </c>
      <c r="U467" s="45">
        <v>42499.408333333333</v>
      </c>
      <c r="V467" s="23"/>
      <c r="W467" s="27">
        <v>42461</v>
      </c>
      <c r="X467" s="27">
        <v>42491</v>
      </c>
      <c r="Z467" s="2" t="s">
        <v>221</v>
      </c>
      <c r="AA467" s="2" t="s">
        <v>189</v>
      </c>
      <c r="AB467" s="2" t="s">
        <v>59</v>
      </c>
      <c r="AC467" s="2" t="s">
        <v>1859</v>
      </c>
      <c r="AD467" s="2" t="s">
        <v>1860</v>
      </c>
      <c r="AE467" s="29" t="str">
        <f>VLOOKUP(F467,[1]List!$I$4:$J$18,2,FALSE)</f>
        <v>保守</v>
      </c>
      <c r="AF467" s="29" t="str">
        <f>VLOOKUP(F467,[1]List!$I$4:$K$18,3,FALSE)</f>
        <v>TSIS</v>
      </c>
      <c r="AG467" s="30" t="str">
        <f t="shared" si="14"/>
        <v>保守TSIS42461</v>
      </c>
      <c r="AJ467" s="29"/>
    </row>
    <row r="468" spans="2:36" ht="15.75" hidden="1" customHeight="1">
      <c r="B468" s="21" t="s">
        <v>1861</v>
      </c>
      <c r="C468" s="21" t="s">
        <v>108</v>
      </c>
      <c r="D468" s="23" t="s">
        <v>1862</v>
      </c>
      <c r="E468" s="23" t="s">
        <v>56</v>
      </c>
      <c r="F468" s="47" t="s">
        <v>120</v>
      </c>
      <c r="G468" s="23" t="s">
        <v>59</v>
      </c>
      <c r="H468" s="23" t="s">
        <v>59</v>
      </c>
      <c r="I468" s="23" t="s">
        <v>68</v>
      </c>
      <c r="J468" s="23" t="s">
        <v>69</v>
      </c>
      <c r="K468" s="21" t="s">
        <v>61</v>
      </c>
      <c r="L468" s="25">
        <v>42478</v>
      </c>
      <c r="M468" s="23" t="s">
        <v>194</v>
      </c>
      <c r="N468" s="25"/>
      <c r="O468" s="23" t="s">
        <v>194</v>
      </c>
      <c r="P468" s="26">
        <v>42478.786111111112</v>
      </c>
      <c r="Q468" s="26">
        <v>42478.786111111112</v>
      </c>
      <c r="R468" s="26">
        <v>42478.786111111112</v>
      </c>
      <c r="S468" s="23" t="s">
        <v>220</v>
      </c>
      <c r="T468" s="26">
        <v>42508.390972222223</v>
      </c>
      <c r="U468" s="26">
        <v>42508.404166666667</v>
      </c>
      <c r="V468" s="23"/>
      <c r="W468" s="27">
        <v>42461</v>
      </c>
      <c r="X468" s="27">
        <v>42491</v>
      </c>
      <c r="Z468" s="2" t="s">
        <v>221</v>
      </c>
      <c r="AA468" s="2" t="s">
        <v>189</v>
      </c>
      <c r="AB468" s="2" t="s">
        <v>59</v>
      </c>
      <c r="AC468" s="2" t="s">
        <v>1863</v>
      </c>
      <c r="AD468" s="2" t="s">
        <v>1864</v>
      </c>
      <c r="AE468" s="29" t="str">
        <f>VLOOKUP(F468,[1]List!$I$4:$J$18,2,FALSE)</f>
        <v>保守</v>
      </c>
      <c r="AF468" s="29" t="str">
        <f>VLOOKUP(F468,[1]List!$I$4:$K$18,3,FALSE)</f>
        <v>TSIS</v>
      </c>
      <c r="AG468" s="30" t="str">
        <f t="shared" si="14"/>
        <v>保守TSIS42461</v>
      </c>
    </row>
    <row r="469" spans="2:36" ht="15.75" hidden="1" customHeight="1">
      <c r="B469" s="21" t="s">
        <v>1865</v>
      </c>
      <c r="C469" s="21" t="s">
        <v>108</v>
      </c>
      <c r="D469" s="23" t="s">
        <v>1866</v>
      </c>
      <c r="E469" s="23" t="s">
        <v>56</v>
      </c>
      <c r="F469" s="47" t="s">
        <v>117</v>
      </c>
      <c r="G469" s="23" t="s">
        <v>59</v>
      </c>
      <c r="H469" s="23" t="s">
        <v>59</v>
      </c>
      <c r="I469" s="23" t="s">
        <v>68</v>
      </c>
      <c r="J469" s="23" t="s">
        <v>69</v>
      </c>
      <c r="K469" s="21" t="s">
        <v>61</v>
      </c>
      <c r="L469" s="25">
        <v>42478</v>
      </c>
      <c r="M469" s="23" t="s">
        <v>194</v>
      </c>
      <c r="N469" s="25"/>
      <c r="O469" s="23" t="s">
        <v>194</v>
      </c>
      <c r="P469" s="26">
        <v>42479.464583333334</v>
      </c>
      <c r="Q469" s="26">
        <v>42479.464583333334</v>
      </c>
      <c r="R469" s="26">
        <v>42479.464583333334</v>
      </c>
      <c r="S469" s="23" t="s">
        <v>220</v>
      </c>
      <c r="T469" s="26">
        <v>42502.566666666666</v>
      </c>
      <c r="U469" s="26">
        <v>42502.59097222222</v>
      </c>
      <c r="V469" s="23"/>
      <c r="W469" s="27">
        <v>42461</v>
      </c>
      <c r="X469" s="27">
        <v>42491</v>
      </c>
      <c r="Z469" s="2" t="s">
        <v>221</v>
      </c>
      <c r="AA469" s="2" t="s">
        <v>189</v>
      </c>
      <c r="AB469" s="2" t="s">
        <v>59</v>
      </c>
      <c r="AC469" s="2" t="s">
        <v>1867</v>
      </c>
      <c r="AD469" s="2" t="s">
        <v>1868</v>
      </c>
      <c r="AE469" s="29" t="str">
        <f>VLOOKUP(F469,[1]List!$I$4:$J$18,2,FALSE)</f>
        <v>保守</v>
      </c>
      <c r="AF469" s="29" t="str">
        <f>VLOOKUP(F469,[1]List!$I$4:$K$18,3,FALSE)</f>
        <v>TSIS</v>
      </c>
      <c r="AG469" s="30" t="str">
        <f t="shared" si="14"/>
        <v>保守TSIS42461</v>
      </c>
    </row>
    <row r="470" spans="2:36" ht="15.75" hidden="1" customHeight="1">
      <c r="B470" s="21" t="s">
        <v>1869</v>
      </c>
      <c r="C470" s="21" t="s">
        <v>85</v>
      </c>
      <c r="D470" s="23" t="s">
        <v>1870</v>
      </c>
      <c r="E470" s="23" t="s">
        <v>56</v>
      </c>
      <c r="F470" s="47" t="s">
        <v>120</v>
      </c>
      <c r="G470" s="23" t="s">
        <v>59</v>
      </c>
      <c r="H470" s="23" t="s">
        <v>59</v>
      </c>
      <c r="I470" s="23" t="s">
        <v>68</v>
      </c>
      <c r="J470" s="23" t="s">
        <v>69</v>
      </c>
      <c r="K470" s="21" t="s">
        <v>268</v>
      </c>
      <c r="L470" s="25">
        <v>42485</v>
      </c>
      <c r="M470" s="23" t="s">
        <v>63</v>
      </c>
      <c r="N470" s="25"/>
      <c r="O470" s="23" t="s">
        <v>63</v>
      </c>
      <c r="P470" s="26">
        <v>42485.689583333333</v>
      </c>
      <c r="Q470" s="26">
        <v>42485.689583333333</v>
      </c>
      <c r="R470" s="26">
        <v>42485.689583333333</v>
      </c>
      <c r="S470" s="23" t="s">
        <v>95</v>
      </c>
      <c r="T470" s="45">
        <v>42494.75</v>
      </c>
      <c r="U470" s="45">
        <v>42499.481249999997</v>
      </c>
      <c r="V470" s="23"/>
      <c r="W470" s="27">
        <v>42461</v>
      </c>
      <c r="X470" s="27">
        <v>42491</v>
      </c>
      <c r="Z470" s="2" t="s">
        <v>221</v>
      </c>
      <c r="AA470" s="2" t="s">
        <v>189</v>
      </c>
      <c r="AB470" s="2" t="s">
        <v>59</v>
      </c>
      <c r="AC470" s="2" t="s">
        <v>1871</v>
      </c>
      <c r="AD470" s="51" t="s">
        <v>1872</v>
      </c>
      <c r="AE470" s="29" t="str">
        <f>VLOOKUP(F470,[1]List!$I$4:$J$18,2,FALSE)</f>
        <v>保守</v>
      </c>
      <c r="AF470" s="29" t="str">
        <f>VLOOKUP(F470,[1]List!$I$4:$K$18,3,FALSE)</f>
        <v>TSIS</v>
      </c>
      <c r="AG470" s="30" t="str">
        <f t="shared" si="14"/>
        <v>保守TSIS42461</v>
      </c>
    </row>
    <row r="471" spans="2:36" ht="15.75" hidden="1" customHeight="1">
      <c r="B471" s="21" t="s">
        <v>1873</v>
      </c>
      <c r="C471" s="21" t="s">
        <v>85</v>
      </c>
      <c r="D471" s="23" t="s">
        <v>1874</v>
      </c>
      <c r="E471" s="23" t="s">
        <v>56</v>
      </c>
      <c r="F471" s="47" t="s">
        <v>140</v>
      </c>
      <c r="G471" s="23" t="s">
        <v>59</v>
      </c>
      <c r="H471" s="23" t="s">
        <v>59</v>
      </c>
      <c r="I471" s="23" t="s">
        <v>59</v>
      </c>
      <c r="J471" s="23" t="s">
        <v>69</v>
      </c>
      <c r="K471" s="21" t="s">
        <v>268</v>
      </c>
      <c r="L471" s="25">
        <v>42485</v>
      </c>
      <c r="M471" s="23" t="s">
        <v>194</v>
      </c>
      <c r="N471" s="25"/>
      <c r="O471" s="23" t="s">
        <v>194</v>
      </c>
      <c r="P471" s="26">
        <v>42485.681944444441</v>
      </c>
      <c r="Q471" s="26">
        <v>42485.681944444441</v>
      </c>
      <c r="R471" s="26">
        <v>42485.681944444441</v>
      </c>
      <c r="S471" s="23" t="s">
        <v>95</v>
      </c>
      <c r="T471" s="45">
        <v>42492.665972222225</v>
      </c>
      <c r="U471" s="45">
        <v>42492.665972222225</v>
      </c>
      <c r="V471" s="23"/>
      <c r="W471" s="27">
        <v>42461</v>
      </c>
      <c r="X471" s="27">
        <v>42491</v>
      </c>
      <c r="Z471" s="2" t="s">
        <v>59</v>
      </c>
      <c r="AA471" s="2" t="s">
        <v>59</v>
      </c>
      <c r="AB471" s="2" t="s">
        <v>59</v>
      </c>
      <c r="AC471" s="2" t="s">
        <v>1875</v>
      </c>
      <c r="AD471" s="2" t="s">
        <v>59</v>
      </c>
      <c r="AE471" s="29" t="str">
        <f>VLOOKUP(F471,[1]List!$I$4:$J$18,2,FALSE)</f>
        <v>運用</v>
      </c>
      <c r="AF471" s="29" t="str">
        <f>VLOOKUP(F471,[1]List!$I$4:$K$18,3,FALSE)</f>
        <v>TSIS</v>
      </c>
      <c r="AG471" s="30" t="str">
        <f t="shared" si="14"/>
        <v>運用TSIS42461</v>
      </c>
    </row>
    <row r="472" spans="2:36" ht="21.75" hidden="1" customHeight="1">
      <c r="B472" s="21" t="s">
        <v>1876</v>
      </c>
      <c r="C472" s="21" t="s">
        <v>108</v>
      </c>
      <c r="D472" s="23" t="s">
        <v>1877</v>
      </c>
      <c r="E472" s="23" t="s">
        <v>3</v>
      </c>
      <c r="F472" s="47" t="s">
        <v>140</v>
      </c>
      <c r="G472" s="23" t="s">
        <v>59</v>
      </c>
      <c r="H472" s="23" t="s">
        <v>59</v>
      </c>
      <c r="I472" s="23" t="s">
        <v>59</v>
      </c>
      <c r="J472" s="23" t="s">
        <v>60</v>
      </c>
      <c r="K472" s="21" t="s">
        <v>61</v>
      </c>
      <c r="L472" s="25">
        <v>42486</v>
      </c>
      <c r="M472" s="23" t="s">
        <v>101</v>
      </c>
      <c r="N472" s="25"/>
      <c r="O472" s="23" t="s">
        <v>194</v>
      </c>
      <c r="P472" s="26">
        <v>42486.603472222225</v>
      </c>
      <c r="Q472" s="26">
        <v>42486.727777777778</v>
      </c>
      <c r="R472" s="26">
        <v>42488.770138888889</v>
      </c>
      <c r="S472" s="23" t="s">
        <v>220</v>
      </c>
      <c r="T472" s="26">
        <v>42503.595138888886</v>
      </c>
      <c r="U472" s="46">
        <v>42515.593055555553</v>
      </c>
      <c r="V472" s="23"/>
      <c r="W472" s="27">
        <v>42461</v>
      </c>
      <c r="X472" s="27">
        <v>42491</v>
      </c>
      <c r="Z472" s="2" t="s">
        <v>59</v>
      </c>
      <c r="AA472" s="2" t="s">
        <v>59</v>
      </c>
      <c r="AB472" s="2" t="s">
        <v>59</v>
      </c>
      <c r="AC472" s="2" t="s">
        <v>507</v>
      </c>
      <c r="AD472" s="2" t="s">
        <v>59</v>
      </c>
      <c r="AE472" s="29" t="str">
        <f>VLOOKUP(F472,[1]List!$I$4:$J$18,2,FALSE)</f>
        <v>運用</v>
      </c>
      <c r="AF472" s="29" t="str">
        <f>VLOOKUP(F472,[1]List!$I$4:$K$18,3,FALSE)</f>
        <v>TSIS</v>
      </c>
      <c r="AG472" s="30" t="str">
        <f t="shared" si="14"/>
        <v>運用TSIS42461</v>
      </c>
    </row>
    <row r="473" spans="2:36" ht="15.75" hidden="1" customHeight="1">
      <c r="B473" s="21" t="s">
        <v>1878</v>
      </c>
      <c r="C473" s="21" t="s">
        <v>85</v>
      </c>
      <c r="D473" s="23" t="s">
        <v>1879</v>
      </c>
      <c r="E473" s="23" t="s">
        <v>56</v>
      </c>
      <c r="F473" s="47" t="s">
        <v>144</v>
      </c>
      <c r="G473" s="23" t="s">
        <v>1880</v>
      </c>
      <c r="H473" s="23" t="s">
        <v>58</v>
      </c>
      <c r="I473" s="23" t="s">
        <v>58</v>
      </c>
      <c r="J473" s="23" t="s">
        <v>60</v>
      </c>
      <c r="K473" s="21" t="s">
        <v>61</v>
      </c>
      <c r="L473" s="25">
        <v>42487</v>
      </c>
      <c r="M473" s="23" t="s">
        <v>855</v>
      </c>
      <c r="N473" s="25">
        <v>42487</v>
      </c>
      <c r="O473" s="23" t="s">
        <v>63</v>
      </c>
      <c r="P473" s="26">
        <v>42487.49722222222</v>
      </c>
      <c r="Q473" s="26">
        <v>42487.499305555553</v>
      </c>
      <c r="R473" s="46">
        <v>42487.534722222219</v>
      </c>
      <c r="S473" s="23" t="s">
        <v>95</v>
      </c>
      <c r="T473" s="58">
        <v>42499.444444444445</v>
      </c>
      <c r="U473" s="45">
        <v>42500.465277777781</v>
      </c>
      <c r="V473" s="23"/>
      <c r="W473" s="27">
        <v>42461</v>
      </c>
      <c r="X473" s="27">
        <v>42491</v>
      </c>
      <c r="Z473" s="2" t="s">
        <v>221</v>
      </c>
      <c r="AA473" s="2" t="s">
        <v>189</v>
      </c>
      <c r="AB473" s="2" t="s">
        <v>59</v>
      </c>
      <c r="AC473" s="2" t="s">
        <v>1881</v>
      </c>
      <c r="AD473" s="2" t="s">
        <v>1882</v>
      </c>
      <c r="AE473" s="29" t="str">
        <f>VLOOKUP(F473,[1]List!$I$4:$J$18,2,FALSE)</f>
        <v>運用</v>
      </c>
      <c r="AF473" s="29" t="str">
        <f>VLOOKUP(F473,[1]List!$I$4:$K$18,3,FALSE)</f>
        <v>TSIS</v>
      </c>
      <c r="AG473" s="30" t="str">
        <f t="shared" si="14"/>
        <v>運用TSIS42461</v>
      </c>
    </row>
    <row r="474" spans="2:36" ht="15.75" hidden="1" customHeight="1">
      <c r="B474" s="21" t="s">
        <v>1883</v>
      </c>
      <c r="C474" s="21" t="s">
        <v>108</v>
      </c>
      <c r="D474" s="23" t="s">
        <v>1884</v>
      </c>
      <c r="E474" s="23" t="s">
        <v>56</v>
      </c>
      <c r="F474" s="47" t="s">
        <v>117</v>
      </c>
      <c r="G474" s="23"/>
      <c r="H474" s="23"/>
      <c r="I474" s="23"/>
      <c r="J474" s="23" t="s">
        <v>69</v>
      </c>
      <c r="K474" s="21" t="s">
        <v>268</v>
      </c>
      <c r="L474" s="25">
        <v>42488</v>
      </c>
      <c r="M474" s="23" t="s">
        <v>110</v>
      </c>
      <c r="N474" s="25"/>
      <c r="O474" s="23" t="s">
        <v>82</v>
      </c>
      <c r="P474" s="26">
        <v>42488.711111111108</v>
      </c>
      <c r="Q474" s="26">
        <v>42488.711111111108</v>
      </c>
      <c r="R474" s="26">
        <v>42488.711111111108</v>
      </c>
      <c r="S474" s="23" t="s">
        <v>220</v>
      </c>
      <c r="T474" s="45">
        <v>42502.566666666666</v>
      </c>
      <c r="U474" s="45">
        <v>42502.59097222222</v>
      </c>
      <c r="V474" s="23"/>
      <c r="W474" s="27">
        <v>42461</v>
      </c>
      <c r="X474" s="27">
        <v>42491</v>
      </c>
      <c r="Z474" s="2" t="s">
        <v>221</v>
      </c>
      <c r="AA474" s="2" t="s">
        <v>189</v>
      </c>
      <c r="AB474" s="2" t="s">
        <v>59</v>
      </c>
      <c r="AC474" s="2" t="s">
        <v>1885</v>
      </c>
      <c r="AD474" s="2" t="s">
        <v>1886</v>
      </c>
      <c r="AE474" s="29" t="str">
        <f>VLOOKUP(F474,[1]List!$I$4:$J$18,2,FALSE)</f>
        <v>保守</v>
      </c>
      <c r="AF474" s="29" t="str">
        <f>VLOOKUP(F474,[1]List!$I$4:$K$18,3,FALSE)</f>
        <v>TSIS</v>
      </c>
      <c r="AG474" s="30" t="str">
        <f t="shared" si="14"/>
        <v>保守TSIS42461</v>
      </c>
    </row>
    <row r="475" spans="2:36" ht="15.75" hidden="1" customHeight="1">
      <c r="B475" s="21" t="s">
        <v>1887</v>
      </c>
      <c r="C475" s="21" t="s">
        <v>108</v>
      </c>
      <c r="D475" s="23" t="s">
        <v>1888</v>
      </c>
      <c r="E475" s="23" t="s">
        <v>3</v>
      </c>
      <c r="F475" s="47" t="s">
        <v>98</v>
      </c>
      <c r="G475" s="23" t="s">
        <v>59</v>
      </c>
      <c r="H475" s="23" t="s">
        <v>59</v>
      </c>
      <c r="I475" s="23" t="s">
        <v>59</v>
      </c>
      <c r="J475" s="23" t="s">
        <v>69</v>
      </c>
      <c r="K475" s="21" t="s">
        <v>61</v>
      </c>
      <c r="L475" s="25">
        <v>42488</v>
      </c>
      <c r="M475" s="23" t="s">
        <v>194</v>
      </c>
      <c r="N475" s="25"/>
      <c r="O475" s="23" t="s">
        <v>194</v>
      </c>
      <c r="P475" s="26">
        <v>42488.456944444442</v>
      </c>
      <c r="Q475" s="26">
        <v>42488.456944444442</v>
      </c>
      <c r="R475" s="26">
        <v>42488.456944444442</v>
      </c>
      <c r="S475" s="23" t="s">
        <v>220</v>
      </c>
      <c r="T475" s="26">
        <v>42515.633333333331</v>
      </c>
      <c r="U475" s="26">
        <v>42515.633333333331</v>
      </c>
      <c r="V475" s="23"/>
      <c r="W475" s="27">
        <v>42461</v>
      </c>
      <c r="X475" s="27">
        <v>42491</v>
      </c>
      <c r="Z475" s="2" t="s">
        <v>221</v>
      </c>
      <c r="AA475" s="2" t="s">
        <v>348</v>
      </c>
      <c r="AB475" s="2" t="s">
        <v>59</v>
      </c>
      <c r="AC475" s="2" t="s">
        <v>1889</v>
      </c>
      <c r="AD475" s="2" t="s">
        <v>1890</v>
      </c>
      <c r="AE475" s="29" t="str">
        <f>VLOOKUP(F475,[1]List!$I$4:$J$18,2,FALSE)</f>
        <v>運用</v>
      </c>
      <c r="AF475" s="29" t="str">
        <f>VLOOKUP(F475,[1]List!$I$4:$K$18,3,FALSE)</f>
        <v>TSIS</v>
      </c>
      <c r="AG475" s="30" t="str">
        <f t="shared" si="14"/>
        <v>運用TSIS42461</v>
      </c>
    </row>
    <row r="476" spans="2:36" ht="15.75" hidden="1" customHeight="1">
      <c r="B476" s="21" t="s">
        <v>1891</v>
      </c>
      <c r="C476" s="21" t="s">
        <v>73</v>
      </c>
      <c r="D476" s="23" t="s">
        <v>308</v>
      </c>
      <c r="E476" s="23" t="s">
        <v>56</v>
      </c>
      <c r="F476" s="47" t="s">
        <v>128</v>
      </c>
      <c r="G476" s="23" t="s">
        <v>309</v>
      </c>
      <c r="H476" s="23" t="s">
        <v>310</v>
      </c>
      <c r="I476" s="23" t="s">
        <v>58</v>
      </c>
      <c r="J476" s="23" t="s">
        <v>60</v>
      </c>
      <c r="K476" s="21" t="s">
        <v>61</v>
      </c>
      <c r="L476" s="25">
        <v>42488</v>
      </c>
      <c r="M476" s="23" t="s">
        <v>70</v>
      </c>
      <c r="N476" s="25">
        <v>42488</v>
      </c>
      <c r="O476" s="23" t="s">
        <v>194</v>
      </c>
      <c r="P476" s="26">
        <v>42488.537499999999</v>
      </c>
      <c r="Q476" s="26">
        <v>42488.554861111108</v>
      </c>
      <c r="R476" s="26">
        <v>42488.59652777778</v>
      </c>
      <c r="S476" s="23" t="s">
        <v>71</v>
      </c>
      <c r="T476" s="26">
        <v>42488.679861111108</v>
      </c>
      <c r="U476" s="58">
        <v>42495.493055555555</v>
      </c>
      <c r="V476" s="23"/>
      <c r="W476" s="27">
        <v>42461</v>
      </c>
      <c r="X476" s="27">
        <v>42491</v>
      </c>
      <c r="Z476" s="2" t="s">
        <v>221</v>
      </c>
      <c r="AA476" s="2" t="s">
        <v>189</v>
      </c>
      <c r="AB476" s="2" t="s">
        <v>59</v>
      </c>
      <c r="AC476" s="2" t="s">
        <v>1892</v>
      </c>
      <c r="AD476" s="2" t="s">
        <v>1893</v>
      </c>
      <c r="AE476" s="29" t="str">
        <f>VLOOKUP(F476,[1]List!$I$4:$J$18,2,FALSE)</f>
        <v>運用</v>
      </c>
      <c r="AF476" s="29" t="str">
        <f>VLOOKUP(F476,[1]List!$I$4:$K$18,3,FALSE)</f>
        <v>TSIS</v>
      </c>
      <c r="AG476" s="30" t="str">
        <f t="shared" si="14"/>
        <v>運用TSIS42461</v>
      </c>
    </row>
    <row r="477" spans="2:36" ht="15.75" hidden="1" customHeight="1">
      <c r="B477" s="21" t="s">
        <v>1894</v>
      </c>
      <c r="C477" s="21" t="s">
        <v>154</v>
      </c>
      <c r="D477" s="23" t="s">
        <v>1895</v>
      </c>
      <c r="E477" s="23" t="s">
        <v>3</v>
      </c>
      <c r="F477" s="47" t="s">
        <v>140</v>
      </c>
      <c r="G477" s="23" t="s">
        <v>1896</v>
      </c>
      <c r="H477" s="23"/>
      <c r="I477" s="23"/>
      <c r="J477" s="23" t="s">
        <v>69</v>
      </c>
      <c r="K477" s="21" t="s">
        <v>61</v>
      </c>
      <c r="L477" s="25">
        <v>42464</v>
      </c>
      <c r="M477" s="23" t="s">
        <v>101</v>
      </c>
      <c r="N477" s="25">
        <v>42534</v>
      </c>
      <c r="O477" s="23" t="s">
        <v>194</v>
      </c>
      <c r="P477" s="26">
        <v>42464.507638888892</v>
      </c>
      <c r="Q477" s="26">
        <v>42464.546527777777</v>
      </c>
      <c r="R477" s="26">
        <v>42465.526388888888</v>
      </c>
      <c r="S477" s="23" t="s">
        <v>90</v>
      </c>
      <c r="T477" s="26">
        <v>42541.564583333333</v>
      </c>
      <c r="U477" s="26">
        <v>42544.743750000001</v>
      </c>
      <c r="V477" s="23"/>
      <c r="W477" s="27">
        <v>42461</v>
      </c>
      <c r="X477" s="27">
        <v>42522</v>
      </c>
      <c r="Z477" s="2" t="s">
        <v>221</v>
      </c>
      <c r="AA477" s="2" t="s">
        <v>189</v>
      </c>
      <c r="AB477" s="2" t="s">
        <v>59</v>
      </c>
      <c r="AC477" s="2" t="s">
        <v>1897</v>
      </c>
      <c r="AD477" s="2" t="s">
        <v>1898</v>
      </c>
      <c r="AE477" s="29" t="str">
        <f>VLOOKUP(F477,[1]List!$I$4:$J$18,2,FALSE)</f>
        <v>運用</v>
      </c>
      <c r="AF477" s="29" t="str">
        <f>VLOOKUP(F477,[1]List!$I$4:$K$18,3,FALSE)</f>
        <v>TSIS</v>
      </c>
      <c r="AG477" s="30" t="str">
        <f t="shared" si="14"/>
        <v>運用TSIS42461</v>
      </c>
    </row>
    <row r="478" spans="2:36" ht="15.75" hidden="1" customHeight="1">
      <c r="B478" s="21" t="s">
        <v>1899</v>
      </c>
      <c r="C478" s="21" t="s">
        <v>85</v>
      </c>
      <c r="D478" s="23" t="s">
        <v>1900</v>
      </c>
      <c r="E478" s="23" t="s">
        <v>56</v>
      </c>
      <c r="F478" s="47" t="s">
        <v>140</v>
      </c>
      <c r="G478" s="23" t="s">
        <v>58</v>
      </c>
      <c r="H478" s="23" t="s">
        <v>58</v>
      </c>
      <c r="I478" s="23" t="s">
        <v>58</v>
      </c>
      <c r="J478" s="23" t="s">
        <v>60</v>
      </c>
      <c r="K478" s="21" t="s">
        <v>61</v>
      </c>
      <c r="L478" s="25">
        <v>42472</v>
      </c>
      <c r="M478" s="23" t="s">
        <v>855</v>
      </c>
      <c r="N478" s="25">
        <v>42475</v>
      </c>
      <c r="O478" s="23" t="s">
        <v>194</v>
      </c>
      <c r="P478" s="26">
        <v>42472.447916666664</v>
      </c>
      <c r="Q478" s="26">
        <v>42472.457638888889</v>
      </c>
      <c r="R478" s="26">
        <v>42480.493055555555</v>
      </c>
      <c r="S478" s="23" t="s">
        <v>90</v>
      </c>
      <c r="T478" s="26">
        <v>42684.40902777778</v>
      </c>
      <c r="U478" s="26">
        <v>42688.555555555555</v>
      </c>
      <c r="V478" s="23"/>
      <c r="W478" s="27">
        <v>42461</v>
      </c>
      <c r="X478" s="27">
        <v>42675</v>
      </c>
      <c r="Z478" s="2" t="s">
        <v>221</v>
      </c>
      <c r="AA478" s="2" t="s">
        <v>189</v>
      </c>
      <c r="AB478" s="2" t="s">
        <v>1901</v>
      </c>
      <c r="AC478" s="2" t="s">
        <v>1902</v>
      </c>
      <c r="AD478" s="2" t="s">
        <v>1903</v>
      </c>
      <c r="AE478" s="29" t="str">
        <f>VLOOKUP(F478,[1]List!$I$4:$J$18,2,FALSE)</f>
        <v>運用</v>
      </c>
      <c r="AF478" s="29" t="str">
        <f>VLOOKUP(F478,[1]List!$I$4:$K$18,3,FALSE)</f>
        <v>TSIS</v>
      </c>
      <c r="AG478" s="30" t="str">
        <f t="shared" si="14"/>
        <v>運用TSIS42461</v>
      </c>
    </row>
    <row r="479" spans="2:36" ht="15" hidden="1" customHeight="1">
      <c r="B479" s="21" t="s">
        <v>1904</v>
      </c>
      <c r="C479" s="21" t="s">
        <v>1905</v>
      </c>
      <c r="D479" s="23" t="s">
        <v>1906</v>
      </c>
      <c r="E479" s="23" t="s">
        <v>56</v>
      </c>
      <c r="F479" s="47" t="s">
        <v>87</v>
      </c>
      <c r="G479" s="23"/>
      <c r="H479" s="23" t="s">
        <v>59</v>
      </c>
      <c r="I479" s="23" t="s">
        <v>68</v>
      </c>
      <c r="J479" s="23" t="s">
        <v>69</v>
      </c>
      <c r="K479" s="21" t="s">
        <v>61</v>
      </c>
      <c r="L479" s="25">
        <v>42499</v>
      </c>
      <c r="M479" s="23" t="s">
        <v>71</v>
      </c>
      <c r="N479" s="25">
        <v>42502</v>
      </c>
      <c r="O479" s="23" t="s">
        <v>464</v>
      </c>
      <c r="P479" s="26">
        <v>42530.438888888886</v>
      </c>
      <c r="Q479" s="26">
        <v>42530.438888888886</v>
      </c>
      <c r="R479" s="26">
        <v>42530.438888888886</v>
      </c>
      <c r="S479" s="23" t="s">
        <v>71</v>
      </c>
      <c r="T479" s="45">
        <v>42503.45416666667</v>
      </c>
      <c r="U479" s="45">
        <v>42503.459027777775</v>
      </c>
      <c r="V479" s="23"/>
      <c r="W479" s="27">
        <v>42491</v>
      </c>
      <c r="X479" s="27">
        <v>42491</v>
      </c>
      <c r="Z479" s="2" t="s">
        <v>221</v>
      </c>
      <c r="AA479" s="2" t="s">
        <v>189</v>
      </c>
      <c r="AB479" s="2" t="s">
        <v>59</v>
      </c>
      <c r="AC479" s="2" t="s">
        <v>1907</v>
      </c>
      <c r="AD479" s="2" t="s">
        <v>1908</v>
      </c>
      <c r="AE479" s="29" t="str">
        <f>VLOOKUP(F479,[1]List!$I$4:$J$18,2,FALSE)</f>
        <v>保守</v>
      </c>
      <c r="AF479" s="29" t="str">
        <f>VLOOKUP(F479,[1]List!$I$4:$K$18,3,FALSE)</f>
        <v>ISD</v>
      </c>
      <c r="AG479" s="30" t="str">
        <f t="shared" si="14"/>
        <v>保守ISD42491</v>
      </c>
    </row>
    <row r="480" spans="2:36" ht="15.75" hidden="1" customHeight="1">
      <c r="B480" s="21" t="s">
        <v>1909</v>
      </c>
      <c r="C480" s="21" t="s">
        <v>108</v>
      </c>
      <c r="D480" s="23" t="s">
        <v>1439</v>
      </c>
      <c r="E480" s="23" t="s">
        <v>56</v>
      </c>
      <c r="F480" s="47" t="s">
        <v>345</v>
      </c>
      <c r="G480" s="23" t="s">
        <v>1400</v>
      </c>
      <c r="H480" s="23" t="s">
        <v>1017</v>
      </c>
      <c r="I480" s="23" t="s">
        <v>58</v>
      </c>
      <c r="J480" s="23" t="s">
        <v>60</v>
      </c>
      <c r="K480" s="21" t="s">
        <v>61</v>
      </c>
      <c r="L480" s="25">
        <v>42493</v>
      </c>
      <c r="M480" s="23" t="s">
        <v>855</v>
      </c>
      <c r="N480" s="25">
        <v>42489</v>
      </c>
      <c r="O480" s="23" t="s">
        <v>220</v>
      </c>
      <c r="P480" s="26">
        <v>42496.415277777778</v>
      </c>
      <c r="Q480" s="26">
        <v>42496.442361111112</v>
      </c>
      <c r="R480" s="26">
        <v>42496.468055555553</v>
      </c>
      <c r="S480" s="23" t="s">
        <v>220</v>
      </c>
      <c r="T480" s="45">
        <v>42499.540277777778</v>
      </c>
      <c r="U480" s="45">
        <v>42499.770138888889</v>
      </c>
      <c r="V480" s="23"/>
      <c r="W480" s="27">
        <v>42491</v>
      </c>
      <c r="X480" s="27">
        <v>42491</v>
      </c>
      <c r="Z480" s="2" t="s">
        <v>221</v>
      </c>
      <c r="AA480" s="2" t="s">
        <v>348</v>
      </c>
      <c r="AB480" s="2" t="s">
        <v>59</v>
      </c>
      <c r="AC480" s="2" t="s">
        <v>1910</v>
      </c>
      <c r="AD480" s="2" t="s">
        <v>1911</v>
      </c>
      <c r="AE480" s="29" t="str">
        <f>VLOOKUP(F480,[1]List!$I$4:$J$18,2,FALSE)</f>
        <v>運用</v>
      </c>
      <c r="AF480" s="29" t="str">
        <f>VLOOKUP(F480,[1]List!$I$4:$K$18,3,FALSE)</f>
        <v>ISD</v>
      </c>
      <c r="AG480" s="30" t="str">
        <f t="shared" si="14"/>
        <v>運用ISD42491</v>
      </c>
    </row>
    <row r="481" spans="2:33" ht="15.75" hidden="1" customHeight="1">
      <c r="B481" s="21" t="s">
        <v>1912</v>
      </c>
      <c r="C481" s="21" t="s">
        <v>154</v>
      </c>
      <c r="D481" s="23" t="s">
        <v>1913</v>
      </c>
      <c r="E481" s="23" t="s">
        <v>56</v>
      </c>
      <c r="F481" s="47" t="s">
        <v>345</v>
      </c>
      <c r="G481" s="23" t="s">
        <v>239</v>
      </c>
      <c r="H481" s="23" t="s">
        <v>58</v>
      </c>
      <c r="I481" s="23" t="s">
        <v>58</v>
      </c>
      <c r="J481" s="23" t="s">
        <v>60</v>
      </c>
      <c r="K481" s="21" t="s">
        <v>61</v>
      </c>
      <c r="L481" s="25">
        <v>42495</v>
      </c>
      <c r="M481" s="23" t="s">
        <v>855</v>
      </c>
      <c r="N481" s="25">
        <v>42495</v>
      </c>
      <c r="O481" s="23" t="s">
        <v>220</v>
      </c>
      <c r="P481" s="26">
        <v>42496.404166666667</v>
      </c>
      <c r="Q481" s="45">
        <v>42499.396527777775</v>
      </c>
      <c r="R481" s="45">
        <v>42499.396527777775</v>
      </c>
      <c r="S481" s="23" t="s">
        <v>95</v>
      </c>
      <c r="T481" s="58">
        <v>42499.396527777775</v>
      </c>
      <c r="U481" s="45">
        <v>42499.396527777775</v>
      </c>
      <c r="V481" s="23"/>
      <c r="W481" s="27">
        <v>42491</v>
      </c>
      <c r="X481" s="27">
        <v>42491</v>
      </c>
      <c r="Z481" s="2" t="s">
        <v>221</v>
      </c>
      <c r="AA481" s="2" t="s">
        <v>348</v>
      </c>
      <c r="AB481" s="2" t="s">
        <v>59</v>
      </c>
      <c r="AC481" s="2" t="s">
        <v>1914</v>
      </c>
      <c r="AD481" s="2" t="s">
        <v>1915</v>
      </c>
      <c r="AE481" s="29" t="str">
        <f>VLOOKUP(F481,[1]List!$I$4:$J$18,2,FALSE)</f>
        <v>運用</v>
      </c>
      <c r="AF481" s="29" t="str">
        <f>VLOOKUP(F481,[1]List!$I$4:$K$18,3,FALSE)</f>
        <v>ISD</v>
      </c>
      <c r="AG481" s="30" t="str">
        <f t="shared" si="14"/>
        <v>運用ISD42491</v>
      </c>
    </row>
    <row r="482" spans="2:33" ht="15.75" hidden="1" customHeight="1">
      <c r="B482" s="21" t="s">
        <v>1916</v>
      </c>
      <c r="C482" s="21" t="s">
        <v>250</v>
      </c>
      <c r="D482" s="23" t="s">
        <v>1917</v>
      </c>
      <c r="E482" s="23" t="s">
        <v>56</v>
      </c>
      <c r="F482" s="47" t="s">
        <v>1090</v>
      </c>
      <c r="G482" s="23" t="s">
        <v>1918</v>
      </c>
      <c r="H482" s="23" t="s">
        <v>58</v>
      </c>
      <c r="I482" s="23" t="s">
        <v>58</v>
      </c>
      <c r="J482" s="23" t="s">
        <v>60</v>
      </c>
      <c r="K482" s="21" t="s">
        <v>61</v>
      </c>
      <c r="L482" s="25">
        <v>42496</v>
      </c>
      <c r="M482" s="23" t="s">
        <v>1011</v>
      </c>
      <c r="N482" s="25">
        <v>42501</v>
      </c>
      <c r="O482" s="23" t="s">
        <v>194</v>
      </c>
      <c r="P482" s="26">
        <v>42496.501388888886</v>
      </c>
      <c r="Q482" s="26">
        <v>42499.388194444444</v>
      </c>
      <c r="R482" s="26">
        <v>42499.423611111109</v>
      </c>
      <c r="S482" s="23" t="s">
        <v>220</v>
      </c>
      <c r="T482" s="26">
        <v>42500.447916666664</v>
      </c>
      <c r="U482" s="26">
        <v>42500.447916666664</v>
      </c>
      <c r="V482" s="23"/>
      <c r="W482" s="27">
        <v>42491</v>
      </c>
      <c r="X482" s="27">
        <v>42491</v>
      </c>
      <c r="Z482" s="2" t="s">
        <v>59</v>
      </c>
      <c r="AA482" s="2" t="s">
        <v>59</v>
      </c>
      <c r="AB482" s="2" t="s">
        <v>59</v>
      </c>
      <c r="AC482" s="2" t="s">
        <v>439</v>
      </c>
      <c r="AD482" s="2" t="s">
        <v>59</v>
      </c>
      <c r="AE482" s="29" t="str">
        <f>VLOOKUP(F482,[1]List!$I$4:$J$18,2,FALSE)</f>
        <v>運用</v>
      </c>
      <c r="AF482" s="29" t="str">
        <f>VLOOKUP(F482,[1]List!$I$4:$K$18,3,FALSE)</f>
        <v>ISD</v>
      </c>
      <c r="AG482" s="30" t="str">
        <f t="shared" si="14"/>
        <v>運用ISD42491</v>
      </c>
    </row>
    <row r="483" spans="2:33" ht="15.75" hidden="1" customHeight="1">
      <c r="B483" s="21" t="s">
        <v>1919</v>
      </c>
      <c r="C483" s="21" t="s">
        <v>787</v>
      </c>
      <c r="D483" s="23" t="s">
        <v>1920</v>
      </c>
      <c r="E483" s="23" t="s">
        <v>56</v>
      </c>
      <c r="F483" s="47" t="s">
        <v>345</v>
      </c>
      <c r="G483" s="23" t="s">
        <v>1921</v>
      </c>
      <c r="H483" s="23" t="s">
        <v>58</v>
      </c>
      <c r="I483" s="23" t="s">
        <v>58</v>
      </c>
      <c r="J483" s="23" t="s">
        <v>60</v>
      </c>
      <c r="K483" s="21" t="s">
        <v>61</v>
      </c>
      <c r="L483" s="25">
        <v>42500</v>
      </c>
      <c r="M483" s="23" t="s">
        <v>1011</v>
      </c>
      <c r="N483" s="25">
        <v>42489</v>
      </c>
      <c r="O483" s="23" t="s">
        <v>194</v>
      </c>
      <c r="P483" s="26">
        <v>42500.425000000003</v>
      </c>
      <c r="Q483" s="26">
        <v>42500.794444444444</v>
      </c>
      <c r="R483" s="26">
        <v>42501.618055555555</v>
      </c>
      <c r="S483" s="23" t="s">
        <v>220</v>
      </c>
      <c r="T483" s="26">
        <v>42501.618055555555</v>
      </c>
      <c r="U483" s="26">
        <v>42502.371527777781</v>
      </c>
      <c r="V483" s="23"/>
      <c r="W483" s="27">
        <v>42491</v>
      </c>
      <c r="X483" s="27">
        <v>42491</v>
      </c>
      <c r="Z483" s="2" t="s">
        <v>221</v>
      </c>
      <c r="AA483" s="2" t="s">
        <v>348</v>
      </c>
      <c r="AB483" s="2" t="s">
        <v>59</v>
      </c>
      <c r="AC483" s="2" t="s">
        <v>1922</v>
      </c>
      <c r="AD483" s="2" t="s">
        <v>1923</v>
      </c>
      <c r="AE483" s="29" t="str">
        <f>VLOOKUP(F483,[1]List!$I$4:$J$18,2,FALSE)</f>
        <v>運用</v>
      </c>
      <c r="AF483" s="29" t="str">
        <f>VLOOKUP(F483,[1]List!$I$4:$K$18,3,FALSE)</f>
        <v>ISD</v>
      </c>
      <c r="AG483" s="30" t="str">
        <f t="shared" si="14"/>
        <v>運用ISD42491</v>
      </c>
    </row>
    <row r="484" spans="2:33" ht="21.75" hidden="1" customHeight="1">
      <c r="B484" s="21" t="s">
        <v>1924</v>
      </c>
      <c r="C484" s="21" t="s">
        <v>142</v>
      </c>
      <c r="D484" s="23" t="s">
        <v>1925</v>
      </c>
      <c r="E484" s="23" t="s">
        <v>56</v>
      </c>
      <c r="F484" s="47" t="s">
        <v>345</v>
      </c>
      <c r="G484" s="23" t="s">
        <v>1926</v>
      </c>
      <c r="H484" s="23" t="s">
        <v>58</v>
      </c>
      <c r="I484" s="23" t="s">
        <v>58</v>
      </c>
      <c r="J484" s="23" t="s">
        <v>60</v>
      </c>
      <c r="K484" s="21" t="s">
        <v>61</v>
      </c>
      <c r="L484" s="25">
        <v>42501</v>
      </c>
      <c r="M484" s="23" t="s">
        <v>1011</v>
      </c>
      <c r="N484" s="25">
        <v>42490</v>
      </c>
      <c r="O484" s="23" t="s">
        <v>194</v>
      </c>
      <c r="P484" s="26">
        <v>42500.415972222225</v>
      </c>
      <c r="Q484" s="26">
        <v>42502.793055555558</v>
      </c>
      <c r="R484" s="26">
        <v>42503.595833333333</v>
      </c>
      <c r="S484" s="23" t="s">
        <v>220</v>
      </c>
      <c r="T484" s="26">
        <v>42520.5</v>
      </c>
      <c r="U484" s="26">
        <v>42520.556944444441</v>
      </c>
      <c r="V484" s="23"/>
      <c r="W484" s="27">
        <v>42491</v>
      </c>
      <c r="X484" s="27">
        <v>42491</v>
      </c>
      <c r="Z484" s="2" t="s">
        <v>221</v>
      </c>
      <c r="AA484" s="2" t="s">
        <v>348</v>
      </c>
      <c r="AB484" s="2" t="s">
        <v>59</v>
      </c>
      <c r="AC484" s="2" t="s">
        <v>1927</v>
      </c>
      <c r="AD484" s="2" t="s">
        <v>1928</v>
      </c>
      <c r="AE484" s="29" t="str">
        <f>VLOOKUP(F484,[1]List!$I$4:$J$18,2,FALSE)</f>
        <v>運用</v>
      </c>
      <c r="AF484" s="29" t="str">
        <f>VLOOKUP(F484,[1]List!$I$4:$K$18,3,FALSE)</f>
        <v>ISD</v>
      </c>
      <c r="AG484" s="30" t="str">
        <f t="shared" si="14"/>
        <v>運用ISD42491</v>
      </c>
    </row>
    <row r="485" spans="2:33" ht="15.75" hidden="1" customHeight="1">
      <c r="B485" s="21" t="s">
        <v>1929</v>
      </c>
      <c r="C485" s="21" t="s">
        <v>787</v>
      </c>
      <c r="D485" s="23" t="s">
        <v>1930</v>
      </c>
      <c r="E485" s="23" t="s">
        <v>56</v>
      </c>
      <c r="F485" s="47" t="s">
        <v>345</v>
      </c>
      <c r="G485" s="23" t="s">
        <v>1931</v>
      </c>
      <c r="H485" s="24" t="s">
        <v>58</v>
      </c>
      <c r="I485" s="24" t="s">
        <v>58</v>
      </c>
      <c r="J485" s="23" t="s">
        <v>60</v>
      </c>
      <c r="K485" s="21" t="s">
        <v>61</v>
      </c>
      <c r="L485" s="25">
        <v>42502</v>
      </c>
      <c r="M485" s="23" t="s">
        <v>134</v>
      </c>
      <c r="N485" s="25">
        <v>42490</v>
      </c>
      <c r="O485" s="23" t="s">
        <v>194</v>
      </c>
      <c r="P485" s="26">
        <v>42502.38958333333</v>
      </c>
      <c r="Q485" s="26">
        <v>42502.404166666667</v>
      </c>
      <c r="R485" s="26">
        <v>42502.634722222225</v>
      </c>
      <c r="S485" s="23" t="s">
        <v>220</v>
      </c>
      <c r="T485" s="26">
        <v>42502.634722222225</v>
      </c>
      <c r="U485" s="26">
        <v>42510.474305555559</v>
      </c>
      <c r="V485" s="23"/>
      <c r="W485" s="27">
        <v>42491</v>
      </c>
      <c r="X485" s="27">
        <v>42491</v>
      </c>
      <c r="Z485" s="2" t="s">
        <v>221</v>
      </c>
      <c r="AA485" s="2" t="s">
        <v>348</v>
      </c>
      <c r="AB485" s="2" t="s">
        <v>59</v>
      </c>
      <c r="AC485" s="2" t="s">
        <v>1932</v>
      </c>
      <c r="AD485" s="2" t="s">
        <v>1933</v>
      </c>
      <c r="AE485" s="29" t="str">
        <f>VLOOKUP(F485,[1]List!$I$4:$J$18,2,FALSE)</f>
        <v>運用</v>
      </c>
      <c r="AF485" s="29" t="str">
        <f>VLOOKUP(F485,[1]List!$I$4:$K$18,3,FALSE)</f>
        <v>ISD</v>
      </c>
      <c r="AG485" s="30" t="str">
        <f t="shared" si="14"/>
        <v>運用ISD42491</v>
      </c>
    </row>
    <row r="486" spans="2:33" ht="15.75" hidden="1" customHeight="1">
      <c r="B486" s="21" t="s">
        <v>1934</v>
      </c>
      <c r="C486" s="21" t="s">
        <v>85</v>
      </c>
      <c r="D486" s="23" t="s">
        <v>1935</v>
      </c>
      <c r="E486" s="23" t="s">
        <v>56</v>
      </c>
      <c r="F486" s="47" t="s">
        <v>144</v>
      </c>
      <c r="G486" s="23"/>
      <c r="H486" s="24" t="s">
        <v>58</v>
      </c>
      <c r="I486" s="23" t="s">
        <v>59</v>
      </c>
      <c r="J486" s="23" t="s">
        <v>69</v>
      </c>
      <c r="K486" s="21" t="s">
        <v>61</v>
      </c>
      <c r="L486" s="25">
        <v>42503</v>
      </c>
      <c r="M486" s="23" t="s">
        <v>194</v>
      </c>
      <c r="N486" s="25"/>
      <c r="O486" s="23" t="s">
        <v>194</v>
      </c>
      <c r="P486" s="26">
        <v>42503.711111111108</v>
      </c>
      <c r="Q486" s="26">
        <v>42503.711111111108</v>
      </c>
      <c r="R486" s="26">
        <v>42503.711111111108</v>
      </c>
      <c r="S486" s="23" t="s">
        <v>95</v>
      </c>
      <c r="T486" s="26">
        <v>42503.773611111108</v>
      </c>
      <c r="U486" s="26">
        <v>42507.448611111111</v>
      </c>
      <c r="V486" s="23"/>
      <c r="W486" s="27">
        <v>42491</v>
      </c>
      <c r="X486" s="27">
        <v>42491</v>
      </c>
      <c r="Z486" s="2" t="s">
        <v>221</v>
      </c>
      <c r="AA486" s="2" t="s">
        <v>348</v>
      </c>
      <c r="AB486" s="2" t="s">
        <v>59</v>
      </c>
      <c r="AC486" s="2" t="s">
        <v>1936</v>
      </c>
      <c r="AD486" s="2" t="s">
        <v>1937</v>
      </c>
      <c r="AE486" s="29" t="str">
        <f>VLOOKUP(F486,[1]List!$I$4:$J$18,2,FALSE)</f>
        <v>運用</v>
      </c>
      <c r="AF486" s="29" t="str">
        <f>VLOOKUP(F486,[1]List!$I$4:$K$18,3,FALSE)</f>
        <v>TSIS</v>
      </c>
      <c r="AG486" s="30" t="str">
        <f t="shared" si="14"/>
        <v>運用TSIS42491</v>
      </c>
    </row>
    <row r="487" spans="2:33" ht="15.75" hidden="1" customHeight="1">
      <c r="B487" s="21" t="s">
        <v>1938</v>
      </c>
      <c r="C487" s="21" t="s">
        <v>85</v>
      </c>
      <c r="D487" s="61" t="s">
        <v>1939</v>
      </c>
      <c r="E487" s="23" t="s">
        <v>56</v>
      </c>
      <c r="F487" s="47" t="s">
        <v>345</v>
      </c>
      <c r="G487" s="23" t="s">
        <v>1940</v>
      </c>
      <c r="H487" s="23" t="s">
        <v>58</v>
      </c>
      <c r="I487" s="23" t="s">
        <v>58</v>
      </c>
      <c r="J487" s="23" t="s">
        <v>78</v>
      </c>
      <c r="K487" s="21" t="s">
        <v>61</v>
      </c>
      <c r="L487" s="25">
        <v>42507</v>
      </c>
      <c r="M487" s="23" t="s">
        <v>89</v>
      </c>
      <c r="N487" s="25"/>
      <c r="O487" s="23" t="s">
        <v>194</v>
      </c>
      <c r="P487" s="26">
        <v>42507.67291666667</v>
      </c>
      <c r="Q487" s="26">
        <v>42507.729166666664</v>
      </c>
      <c r="R487" s="26">
        <v>42507.731249999997</v>
      </c>
      <c r="S487" s="23" t="s">
        <v>95</v>
      </c>
      <c r="T487" s="45">
        <v>42507.689583333333</v>
      </c>
      <c r="U487" s="26">
        <v>42507.728472222225</v>
      </c>
      <c r="V487" s="23"/>
      <c r="W487" s="27">
        <v>42491</v>
      </c>
      <c r="X487" s="27">
        <v>42491</v>
      </c>
      <c r="Z487" s="2" t="s">
        <v>221</v>
      </c>
      <c r="AA487" s="2" t="s">
        <v>348</v>
      </c>
      <c r="AB487" s="2" t="s">
        <v>59</v>
      </c>
      <c r="AC487" s="2" t="s">
        <v>1941</v>
      </c>
      <c r="AD487" s="2" t="s">
        <v>1942</v>
      </c>
      <c r="AE487" s="29" t="str">
        <f>VLOOKUP(F487,[1]List!$I$4:$J$18,2,FALSE)</f>
        <v>運用</v>
      </c>
      <c r="AF487" s="29" t="str">
        <f>VLOOKUP(F487,[1]List!$I$4:$K$18,3,FALSE)</f>
        <v>ISD</v>
      </c>
      <c r="AG487" s="30" t="str">
        <f t="shared" si="14"/>
        <v>運用ISD42491</v>
      </c>
    </row>
    <row r="488" spans="2:33" ht="15.75" hidden="1" customHeight="1">
      <c r="B488" s="21" t="s">
        <v>1943</v>
      </c>
      <c r="C488" s="21" t="s">
        <v>85</v>
      </c>
      <c r="D488" s="23" t="s">
        <v>1944</v>
      </c>
      <c r="E488" s="23" t="s">
        <v>56</v>
      </c>
      <c r="F488" s="47" t="s">
        <v>144</v>
      </c>
      <c r="G488" s="23" t="s">
        <v>1945</v>
      </c>
      <c r="H488" s="23" t="s">
        <v>58</v>
      </c>
      <c r="I488" s="23" t="s">
        <v>58</v>
      </c>
      <c r="J488" s="23" t="s">
        <v>60</v>
      </c>
      <c r="K488" s="21" t="s">
        <v>61</v>
      </c>
      <c r="L488" s="25">
        <v>42509</v>
      </c>
      <c r="M488" s="23" t="s">
        <v>855</v>
      </c>
      <c r="N488" s="25">
        <v>42479</v>
      </c>
      <c r="O488" s="23" t="s">
        <v>194</v>
      </c>
      <c r="P488" s="26">
        <v>42509.463888888888</v>
      </c>
      <c r="Q488" s="26">
        <v>42509.743750000001</v>
      </c>
      <c r="R488" s="26">
        <v>42510.379166666666</v>
      </c>
      <c r="S488" s="23" t="s">
        <v>95</v>
      </c>
      <c r="T488" s="26">
        <v>42510.379166666666</v>
      </c>
      <c r="U488" s="26">
        <v>42510.76458333333</v>
      </c>
      <c r="V488" s="23"/>
      <c r="W488" s="27">
        <v>42491</v>
      </c>
      <c r="X488" s="27">
        <v>42491</v>
      </c>
      <c r="Z488" s="2" t="s">
        <v>221</v>
      </c>
      <c r="AA488" s="2" t="s">
        <v>348</v>
      </c>
      <c r="AB488" s="2" t="s">
        <v>59</v>
      </c>
      <c r="AC488" s="2" t="s">
        <v>1946</v>
      </c>
      <c r="AD488" s="2" t="s">
        <v>1947</v>
      </c>
      <c r="AE488" s="29" t="str">
        <f>VLOOKUP(F488,[1]List!$I$4:$J$18,2,FALSE)</f>
        <v>運用</v>
      </c>
      <c r="AF488" s="29" t="str">
        <f>VLOOKUP(F488,[1]List!$I$4:$K$18,3,FALSE)</f>
        <v>TSIS</v>
      </c>
      <c r="AG488" s="30" t="str">
        <f t="shared" si="14"/>
        <v>運用TSIS42491</v>
      </c>
    </row>
    <row r="489" spans="2:33" ht="15.75" hidden="1" customHeight="1">
      <c r="B489" s="21" t="s">
        <v>1948</v>
      </c>
      <c r="C489" s="21" t="s">
        <v>108</v>
      </c>
      <c r="D489" s="23" t="s">
        <v>1949</v>
      </c>
      <c r="E489" s="23" t="s">
        <v>56</v>
      </c>
      <c r="F489" s="47" t="s">
        <v>144</v>
      </c>
      <c r="G489" s="23" t="s">
        <v>1950</v>
      </c>
      <c r="H489" s="23" t="s">
        <v>58</v>
      </c>
      <c r="I489" s="23" t="s">
        <v>58</v>
      </c>
      <c r="J489" s="23" t="s">
        <v>60</v>
      </c>
      <c r="K489" s="21" t="s">
        <v>61</v>
      </c>
      <c r="L489" s="25">
        <v>42509</v>
      </c>
      <c r="M489" s="23" t="s">
        <v>855</v>
      </c>
      <c r="N489" s="25">
        <v>42475</v>
      </c>
      <c r="O489" s="23" t="s">
        <v>194</v>
      </c>
      <c r="P489" s="26">
        <v>42509.464583333334</v>
      </c>
      <c r="Q489" s="26">
        <v>42509.745833333334</v>
      </c>
      <c r="R489" s="26">
        <v>42509.773611111108</v>
      </c>
      <c r="S489" s="23" t="s">
        <v>220</v>
      </c>
      <c r="T489" s="26">
        <v>42509.773611111108</v>
      </c>
      <c r="U489" s="26">
        <v>42510.365972222222</v>
      </c>
      <c r="V489" s="23"/>
      <c r="W489" s="27">
        <v>42491</v>
      </c>
      <c r="X489" s="27">
        <v>42491</v>
      </c>
      <c r="Z489" s="2" t="s">
        <v>221</v>
      </c>
      <c r="AA489" s="2" t="s">
        <v>348</v>
      </c>
      <c r="AB489" s="2" t="s">
        <v>59</v>
      </c>
      <c r="AC489" s="2" t="s">
        <v>1951</v>
      </c>
      <c r="AD489" s="2" t="s">
        <v>1952</v>
      </c>
      <c r="AE489" s="29" t="str">
        <f>VLOOKUP(F489,[1]List!$I$4:$J$18,2,FALSE)</f>
        <v>運用</v>
      </c>
      <c r="AF489" s="29" t="str">
        <f>VLOOKUP(F489,[1]List!$I$4:$K$18,3,FALSE)</f>
        <v>TSIS</v>
      </c>
      <c r="AG489" s="30" t="str">
        <f t="shared" si="14"/>
        <v>運用TSIS42491</v>
      </c>
    </row>
    <row r="490" spans="2:33" ht="15.75" hidden="1" customHeight="1">
      <c r="B490" s="21" t="s">
        <v>1953</v>
      </c>
      <c r="C490" s="21" t="s">
        <v>787</v>
      </c>
      <c r="D490" s="23" t="s">
        <v>1954</v>
      </c>
      <c r="E490" s="23" t="s">
        <v>56</v>
      </c>
      <c r="F490" s="47" t="s">
        <v>345</v>
      </c>
      <c r="G490" s="23" t="s">
        <v>1955</v>
      </c>
      <c r="H490" s="23" t="s">
        <v>58</v>
      </c>
      <c r="I490" s="23" t="s">
        <v>58</v>
      </c>
      <c r="J490" s="23" t="s">
        <v>60</v>
      </c>
      <c r="K490" s="21" t="s">
        <v>61</v>
      </c>
      <c r="L490" s="25">
        <v>42510</v>
      </c>
      <c r="M490" s="23" t="s">
        <v>1011</v>
      </c>
      <c r="N490" s="25">
        <v>42509</v>
      </c>
      <c r="O490" s="23" t="s">
        <v>194</v>
      </c>
      <c r="P490" s="26">
        <v>42510.478472222225</v>
      </c>
      <c r="Q490" s="26">
        <v>42510.490972222222</v>
      </c>
      <c r="R490" s="26">
        <v>42510.568749999999</v>
      </c>
      <c r="S490" s="23" t="s">
        <v>220</v>
      </c>
      <c r="T490" s="46">
        <v>42510.568749999999</v>
      </c>
      <c r="U490" s="26">
        <v>42510.621527777781</v>
      </c>
      <c r="V490" s="23"/>
      <c r="W490" s="27">
        <v>42491</v>
      </c>
      <c r="X490" s="27">
        <v>42491</v>
      </c>
      <c r="Z490" s="2" t="s">
        <v>221</v>
      </c>
      <c r="AA490" s="2" t="s">
        <v>348</v>
      </c>
      <c r="AB490" s="2" t="s">
        <v>59</v>
      </c>
      <c r="AC490" s="2" t="s">
        <v>1956</v>
      </c>
      <c r="AD490" s="2" t="s">
        <v>1957</v>
      </c>
      <c r="AE490" s="29" t="str">
        <f>VLOOKUP(F490,[1]List!$I$4:$J$18,2,FALSE)</f>
        <v>運用</v>
      </c>
      <c r="AF490" s="29" t="str">
        <f>VLOOKUP(F490,[1]List!$I$4:$K$18,3,FALSE)</f>
        <v>ISD</v>
      </c>
      <c r="AG490" s="30" t="str">
        <f t="shared" si="14"/>
        <v>運用ISD42491</v>
      </c>
    </row>
    <row r="491" spans="2:33" ht="24" hidden="1">
      <c r="B491" s="21" t="s">
        <v>1958</v>
      </c>
      <c r="C491" s="21" t="s">
        <v>108</v>
      </c>
      <c r="D491" s="23" t="s">
        <v>1959</v>
      </c>
      <c r="E491" s="23" t="s">
        <v>56</v>
      </c>
      <c r="F491" s="47" t="s">
        <v>345</v>
      </c>
      <c r="G491" s="23" t="s">
        <v>1960</v>
      </c>
      <c r="H491" s="23" t="s">
        <v>1717</v>
      </c>
      <c r="I491" s="23" t="s">
        <v>58</v>
      </c>
      <c r="J491" s="23" t="s">
        <v>60</v>
      </c>
      <c r="K491" s="21" t="s">
        <v>61</v>
      </c>
      <c r="L491" s="25">
        <v>42510</v>
      </c>
      <c r="M491" s="23" t="s">
        <v>1011</v>
      </c>
      <c r="N491" s="25">
        <v>42507</v>
      </c>
      <c r="O491" s="23" t="s">
        <v>194</v>
      </c>
      <c r="P491" s="26">
        <v>42510.478472222225</v>
      </c>
      <c r="Q491" s="26">
        <v>42510.491666666669</v>
      </c>
      <c r="R491" s="26">
        <v>42510.588888888888</v>
      </c>
      <c r="S491" s="23" t="s">
        <v>220</v>
      </c>
      <c r="T491" s="26">
        <v>42510.588888888888</v>
      </c>
      <c r="U491" s="26">
        <v>42510.622916666667</v>
      </c>
      <c r="V491" s="23"/>
      <c r="W491" s="27">
        <v>42491</v>
      </c>
      <c r="X491" s="27">
        <v>42491</v>
      </c>
      <c r="Z491" s="2" t="s">
        <v>221</v>
      </c>
      <c r="AA491" s="2" t="s">
        <v>348</v>
      </c>
      <c r="AB491" s="2" t="s">
        <v>59</v>
      </c>
      <c r="AC491" s="2" t="s">
        <v>1961</v>
      </c>
      <c r="AD491" s="2" t="s">
        <v>1962</v>
      </c>
      <c r="AE491" s="29" t="str">
        <f>VLOOKUP(F491,[1]List!$I$4:$J$18,2,FALSE)</f>
        <v>運用</v>
      </c>
      <c r="AF491" s="29" t="str">
        <f>VLOOKUP(F491,[1]List!$I$4:$K$18,3,FALSE)</f>
        <v>ISD</v>
      </c>
      <c r="AG491" s="30" t="str">
        <f t="shared" si="14"/>
        <v>運用ISD42491</v>
      </c>
    </row>
    <row r="492" spans="2:33" hidden="1">
      <c r="B492" s="21" t="s">
        <v>1963</v>
      </c>
      <c r="C492" s="21" t="s">
        <v>85</v>
      </c>
      <c r="D492" s="23" t="s">
        <v>1964</v>
      </c>
      <c r="E492" s="23" t="s">
        <v>56</v>
      </c>
      <c r="F492" s="47" t="s">
        <v>144</v>
      </c>
      <c r="G492" s="23"/>
      <c r="H492" s="23" t="s">
        <v>59</v>
      </c>
      <c r="I492" s="23" t="s">
        <v>59</v>
      </c>
      <c r="J492" s="23" t="s">
        <v>60</v>
      </c>
      <c r="K492" s="21" t="s">
        <v>61</v>
      </c>
      <c r="L492" s="25">
        <v>42514</v>
      </c>
      <c r="M492" s="23" t="s">
        <v>194</v>
      </c>
      <c r="N492" s="25"/>
      <c r="O492" s="23" t="s">
        <v>194</v>
      </c>
      <c r="P492" s="26">
        <v>42514.722222222219</v>
      </c>
      <c r="Q492" s="26">
        <v>42514.722222222219</v>
      </c>
      <c r="R492" s="26">
        <v>42514.722222222219</v>
      </c>
      <c r="S492" s="23" t="s">
        <v>95</v>
      </c>
      <c r="T492" s="26">
        <v>42515.632638888892</v>
      </c>
      <c r="U492" s="26">
        <v>42515.635416666664</v>
      </c>
      <c r="V492" s="23"/>
      <c r="W492" s="27">
        <v>42491</v>
      </c>
      <c r="X492" s="27">
        <v>42491</v>
      </c>
      <c r="Z492" s="2" t="s">
        <v>221</v>
      </c>
      <c r="AA492" s="2" t="s">
        <v>189</v>
      </c>
      <c r="AB492" s="2" t="s">
        <v>59</v>
      </c>
      <c r="AC492" s="2" t="s">
        <v>1965</v>
      </c>
      <c r="AD492" s="2" t="s">
        <v>1966</v>
      </c>
      <c r="AE492" s="29" t="str">
        <f>VLOOKUP(F492,[1]List!$I$4:$J$18,2,FALSE)</f>
        <v>運用</v>
      </c>
      <c r="AF492" s="29" t="str">
        <f>VLOOKUP(F492,[1]List!$I$4:$K$18,3,FALSE)</f>
        <v>TSIS</v>
      </c>
      <c r="AG492" s="30" t="str">
        <f t="shared" si="14"/>
        <v>運用TSIS42491</v>
      </c>
    </row>
    <row r="493" spans="2:33" ht="36" hidden="1">
      <c r="B493" s="21" t="s">
        <v>1967</v>
      </c>
      <c r="C493" s="21" t="s">
        <v>108</v>
      </c>
      <c r="D493" s="23" t="s">
        <v>1968</v>
      </c>
      <c r="E493" s="23" t="s">
        <v>56</v>
      </c>
      <c r="F493" s="47" t="s">
        <v>144</v>
      </c>
      <c r="G493" s="23" t="s">
        <v>1969</v>
      </c>
      <c r="H493" s="23" t="s">
        <v>58</v>
      </c>
      <c r="I493" s="23" t="s">
        <v>58</v>
      </c>
      <c r="J493" s="23" t="s">
        <v>60</v>
      </c>
      <c r="K493" s="21" t="s">
        <v>61</v>
      </c>
      <c r="L493" s="25">
        <v>42514</v>
      </c>
      <c r="M493" s="23" t="s">
        <v>855</v>
      </c>
      <c r="N493" s="25">
        <v>42486</v>
      </c>
      <c r="O493" s="23" t="s">
        <v>194</v>
      </c>
      <c r="P493" s="26">
        <v>42514.767361111109</v>
      </c>
      <c r="Q493" s="26">
        <v>42514.782638888886</v>
      </c>
      <c r="R493" s="45">
        <v>42515.354166666664</v>
      </c>
      <c r="S493" s="23" t="s">
        <v>220</v>
      </c>
      <c r="T493" s="26">
        <v>42515.373611111114</v>
      </c>
      <c r="U493" s="26">
        <v>42515.373611111114</v>
      </c>
      <c r="V493" s="23"/>
      <c r="W493" s="27">
        <v>42491</v>
      </c>
      <c r="X493" s="27">
        <v>42491</v>
      </c>
      <c r="Z493" s="2" t="s">
        <v>221</v>
      </c>
      <c r="AA493" s="2" t="s">
        <v>348</v>
      </c>
      <c r="AB493" s="2" t="s">
        <v>59</v>
      </c>
      <c r="AC493" s="2" t="s">
        <v>1970</v>
      </c>
      <c r="AD493" s="2" t="s">
        <v>1971</v>
      </c>
      <c r="AE493" s="29" t="str">
        <f>VLOOKUP(F493,[1]List!$I$4:$J$18,2,FALSE)</f>
        <v>運用</v>
      </c>
      <c r="AF493" s="29" t="str">
        <f>VLOOKUP(F493,[1]List!$I$4:$K$18,3,FALSE)</f>
        <v>TSIS</v>
      </c>
      <c r="AG493" s="30" t="str">
        <f t="shared" si="14"/>
        <v>運用TSIS42491</v>
      </c>
    </row>
    <row r="494" spans="2:33" ht="60" hidden="1">
      <c r="B494" s="21" t="s">
        <v>1972</v>
      </c>
      <c r="C494" s="21" t="s">
        <v>108</v>
      </c>
      <c r="D494" s="23" t="s">
        <v>1439</v>
      </c>
      <c r="E494" s="23" t="s">
        <v>56</v>
      </c>
      <c r="F494" s="47" t="s">
        <v>345</v>
      </c>
      <c r="G494" s="23" t="s">
        <v>1400</v>
      </c>
      <c r="H494" s="23" t="s">
        <v>1017</v>
      </c>
      <c r="I494" s="23" t="s">
        <v>58</v>
      </c>
      <c r="J494" s="23" t="s">
        <v>60</v>
      </c>
      <c r="K494" s="21" t="s">
        <v>61</v>
      </c>
      <c r="L494" s="25">
        <v>42516</v>
      </c>
      <c r="M494" s="23" t="s">
        <v>855</v>
      </c>
      <c r="N494" s="25">
        <v>42516</v>
      </c>
      <c r="O494" s="23" t="s">
        <v>194</v>
      </c>
      <c r="P494" s="26">
        <v>42516.42083333333</v>
      </c>
      <c r="Q494" s="26">
        <v>42516.472916666666</v>
      </c>
      <c r="R494" s="26">
        <v>42516.510416666664</v>
      </c>
      <c r="S494" s="23" t="s">
        <v>220</v>
      </c>
      <c r="T494" s="26">
        <v>42516.510416666664</v>
      </c>
      <c r="U494" s="26">
        <v>42516.524305555555</v>
      </c>
      <c r="V494" s="23"/>
      <c r="W494" s="27">
        <v>42491</v>
      </c>
      <c r="X494" s="27">
        <v>42491</v>
      </c>
      <c r="Z494" s="2" t="s">
        <v>221</v>
      </c>
      <c r="AA494" s="2" t="s">
        <v>348</v>
      </c>
      <c r="AB494" s="2" t="s">
        <v>59</v>
      </c>
      <c r="AC494" s="2" t="s">
        <v>1973</v>
      </c>
      <c r="AD494" s="2" t="s">
        <v>1974</v>
      </c>
      <c r="AE494" s="29" t="str">
        <f>VLOOKUP(F494,[1]List!$I$4:$J$18,2,FALSE)</f>
        <v>運用</v>
      </c>
      <c r="AF494" s="29" t="str">
        <f>VLOOKUP(F494,[1]List!$I$4:$K$18,3,FALSE)</f>
        <v>ISD</v>
      </c>
      <c r="AG494" s="30" t="str">
        <f t="shared" si="14"/>
        <v>運用ISD42491</v>
      </c>
    </row>
    <row r="495" spans="2:33" hidden="1">
      <c r="B495" s="21" t="s">
        <v>1975</v>
      </c>
      <c r="C495" s="21" t="s">
        <v>85</v>
      </c>
      <c r="D495" s="23" t="s">
        <v>1067</v>
      </c>
      <c r="E495" s="23" t="s">
        <v>56</v>
      </c>
      <c r="F495" s="47" t="s">
        <v>140</v>
      </c>
      <c r="G495" s="23" t="s">
        <v>58</v>
      </c>
      <c r="H495" s="23" t="s">
        <v>58</v>
      </c>
      <c r="I495" s="23" t="s">
        <v>58</v>
      </c>
      <c r="J495" s="23" t="s">
        <v>60</v>
      </c>
      <c r="K495" s="21" t="s">
        <v>61</v>
      </c>
      <c r="L495" s="25">
        <v>42516</v>
      </c>
      <c r="M495" s="23" t="s">
        <v>855</v>
      </c>
      <c r="N495" s="25">
        <v>42521</v>
      </c>
      <c r="O495" s="23" t="s">
        <v>194</v>
      </c>
      <c r="P495" s="26">
        <v>42516.469444444447</v>
      </c>
      <c r="Q495" s="26">
        <v>42516.479166666664</v>
      </c>
      <c r="R495" s="45">
        <v>42517.448611111111</v>
      </c>
      <c r="S495" s="23" t="s">
        <v>95</v>
      </c>
      <c r="T495" s="26">
        <v>42521.411805555559</v>
      </c>
      <c r="U495" s="26">
        <v>42521.411805555559</v>
      </c>
      <c r="V495" s="23"/>
      <c r="W495" s="27">
        <v>42491</v>
      </c>
      <c r="X495" s="27">
        <v>42491</v>
      </c>
      <c r="Z495" s="2" t="s">
        <v>59</v>
      </c>
      <c r="AA495" s="2" t="s">
        <v>59</v>
      </c>
      <c r="AB495" s="2" t="s">
        <v>59</v>
      </c>
      <c r="AC495" s="2" t="s">
        <v>439</v>
      </c>
      <c r="AD495" s="2" t="s">
        <v>59</v>
      </c>
      <c r="AE495" s="29" t="str">
        <f>VLOOKUP(F495,[1]List!$I$4:$J$18,2,FALSE)</f>
        <v>運用</v>
      </c>
      <c r="AF495" s="29" t="str">
        <f>VLOOKUP(F495,[1]List!$I$4:$K$18,3,FALSE)</f>
        <v>TSIS</v>
      </c>
      <c r="AG495" s="30" t="str">
        <f t="shared" si="14"/>
        <v>運用TSIS42491</v>
      </c>
    </row>
    <row r="496" spans="2:33" hidden="1">
      <c r="B496" s="21" t="s">
        <v>1976</v>
      </c>
      <c r="C496" s="21" t="s">
        <v>85</v>
      </c>
      <c r="D496" s="23" t="s">
        <v>1977</v>
      </c>
      <c r="E496" s="23" t="s">
        <v>56</v>
      </c>
      <c r="F496" s="47" t="s">
        <v>144</v>
      </c>
      <c r="G496" s="23"/>
      <c r="H496" s="23" t="s">
        <v>59</v>
      </c>
      <c r="I496" s="23" t="s">
        <v>59</v>
      </c>
      <c r="J496" s="23" t="s">
        <v>60</v>
      </c>
      <c r="K496" s="21" t="s">
        <v>61</v>
      </c>
      <c r="L496" s="25">
        <v>42516</v>
      </c>
      <c r="M496" s="23" t="s">
        <v>194</v>
      </c>
      <c r="N496" s="25"/>
      <c r="O496" s="23" t="s">
        <v>194</v>
      </c>
      <c r="P496" s="26">
        <v>42516.765972222223</v>
      </c>
      <c r="Q496" s="26">
        <v>42516.765972222223</v>
      </c>
      <c r="R496" s="26">
        <v>42516.765972222223</v>
      </c>
      <c r="S496" s="23" t="s">
        <v>95</v>
      </c>
      <c r="T496" s="26">
        <v>42517.737500000003</v>
      </c>
      <c r="U496" s="26">
        <v>42520.547222222223</v>
      </c>
      <c r="V496" s="23"/>
      <c r="W496" s="27">
        <v>42491</v>
      </c>
      <c r="X496" s="27">
        <v>42491</v>
      </c>
      <c r="Z496" s="2" t="s">
        <v>221</v>
      </c>
      <c r="AA496" s="2" t="s">
        <v>641</v>
      </c>
      <c r="AB496" s="2" t="s">
        <v>59</v>
      </c>
      <c r="AC496" s="2" t="s">
        <v>1978</v>
      </c>
      <c r="AD496" s="2" t="s">
        <v>1979</v>
      </c>
      <c r="AE496" s="29" t="str">
        <f>VLOOKUP(F496,[1]List!$I$4:$J$18,2,FALSE)</f>
        <v>運用</v>
      </c>
      <c r="AF496" s="29" t="str">
        <f>VLOOKUP(F496,[1]List!$I$4:$K$18,3,FALSE)</f>
        <v>TSIS</v>
      </c>
      <c r="AG496" s="30" t="str">
        <f t="shared" si="14"/>
        <v>運用TSIS42491</v>
      </c>
    </row>
    <row r="497" spans="2:33" ht="36" hidden="1">
      <c r="B497" s="21" t="s">
        <v>1980</v>
      </c>
      <c r="C497" s="21" t="s">
        <v>85</v>
      </c>
      <c r="D497" s="23" t="s">
        <v>1981</v>
      </c>
      <c r="E497" s="23" t="s">
        <v>56</v>
      </c>
      <c r="F497" s="47" t="s">
        <v>345</v>
      </c>
      <c r="G497" s="24" t="s">
        <v>1982</v>
      </c>
      <c r="H497" s="23" t="s">
        <v>58</v>
      </c>
      <c r="I497" s="23" t="s">
        <v>58</v>
      </c>
      <c r="J497" s="23" t="s">
        <v>78</v>
      </c>
      <c r="K497" s="21" t="s">
        <v>61</v>
      </c>
      <c r="L497" s="25">
        <v>42517</v>
      </c>
      <c r="M497" s="23" t="s">
        <v>89</v>
      </c>
      <c r="N497" s="25">
        <v>42517</v>
      </c>
      <c r="O497" s="23" t="s">
        <v>194</v>
      </c>
      <c r="P497" s="26">
        <v>42517.81527777778</v>
      </c>
      <c r="Q497" s="26">
        <v>42520.643750000003</v>
      </c>
      <c r="R497" s="26">
        <v>42520.652777777781</v>
      </c>
      <c r="S497" s="23" t="s">
        <v>95</v>
      </c>
      <c r="T497" s="26">
        <v>42520.652777777781</v>
      </c>
      <c r="U497" s="26">
        <v>42521.46875</v>
      </c>
      <c r="V497" s="23"/>
      <c r="W497" s="27">
        <v>42491</v>
      </c>
      <c r="X497" s="27">
        <v>42491</v>
      </c>
      <c r="Z497" s="2" t="s">
        <v>221</v>
      </c>
      <c r="AA497" s="2" t="s">
        <v>348</v>
      </c>
      <c r="AB497" s="2" t="s">
        <v>59</v>
      </c>
      <c r="AC497" s="2" t="s">
        <v>1983</v>
      </c>
      <c r="AD497" s="2" t="s">
        <v>1984</v>
      </c>
      <c r="AE497" s="29" t="str">
        <f>VLOOKUP(F497,[1]List!$I$4:$J$18,2,FALSE)</f>
        <v>運用</v>
      </c>
      <c r="AF497" s="29" t="str">
        <f>VLOOKUP(F497,[1]List!$I$4:$K$18,3,FALSE)</f>
        <v>ISD</v>
      </c>
      <c r="AG497" s="30" t="str">
        <f t="shared" si="14"/>
        <v>運用ISD42491</v>
      </c>
    </row>
    <row r="498" spans="2:33" hidden="1">
      <c r="B498" s="21" t="s">
        <v>1985</v>
      </c>
      <c r="C498" s="21" t="s">
        <v>108</v>
      </c>
      <c r="D498" s="55" t="s">
        <v>1986</v>
      </c>
      <c r="E498" s="23" t="s">
        <v>56</v>
      </c>
      <c r="F498" s="47" t="s">
        <v>144</v>
      </c>
      <c r="G498" s="23"/>
      <c r="H498" s="23" t="s">
        <v>59</v>
      </c>
      <c r="I498" s="23" t="s">
        <v>59</v>
      </c>
      <c r="J498" s="23" t="s">
        <v>69</v>
      </c>
      <c r="K498" s="21" t="s">
        <v>61</v>
      </c>
      <c r="L498" s="25">
        <v>42503</v>
      </c>
      <c r="M498" s="23" t="s">
        <v>194</v>
      </c>
      <c r="N498" s="25"/>
      <c r="O498" s="23" t="s">
        <v>194</v>
      </c>
      <c r="P498" s="26">
        <v>42503.759722222225</v>
      </c>
      <c r="Q498" s="26">
        <v>42503.759722222225</v>
      </c>
      <c r="R498" s="26">
        <v>42503.759722222225</v>
      </c>
      <c r="S498" s="23" t="s">
        <v>220</v>
      </c>
      <c r="T498" s="26">
        <v>42520.715277777781</v>
      </c>
      <c r="U498" s="26">
        <v>42522.548611111109</v>
      </c>
      <c r="V498" s="23"/>
      <c r="W498" s="27">
        <v>42491</v>
      </c>
      <c r="X498" s="27">
        <v>42522</v>
      </c>
      <c r="Z498" s="2" t="s">
        <v>221</v>
      </c>
      <c r="AA498" s="2" t="s">
        <v>348</v>
      </c>
      <c r="AB498" s="2" t="s">
        <v>59</v>
      </c>
      <c r="AC498" s="2" t="s">
        <v>1987</v>
      </c>
      <c r="AD498" s="2" t="s">
        <v>1988</v>
      </c>
      <c r="AE498" s="29" t="str">
        <f>VLOOKUP(F498,[1]List!$I$4:$J$18,2,FALSE)</f>
        <v>運用</v>
      </c>
      <c r="AF498" s="29" t="str">
        <f>VLOOKUP(F498,[1]List!$I$4:$K$18,3,FALSE)</f>
        <v>TSIS</v>
      </c>
      <c r="AG498" s="30" t="str">
        <f t="shared" si="14"/>
        <v>運用TSIS42491</v>
      </c>
    </row>
    <row r="499" spans="2:33" hidden="1">
      <c r="B499" s="21" t="s">
        <v>1989</v>
      </c>
      <c r="C499" s="21" t="s">
        <v>73</v>
      </c>
      <c r="D499" s="23" t="s">
        <v>1990</v>
      </c>
      <c r="E499" s="23" t="s">
        <v>56</v>
      </c>
      <c r="F499" s="47" t="s">
        <v>117</v>
      </c>
      <c r="G499" s="23" t="s">
        <v>59</v>
      </c>
      <c r="H499" s="23" t="s">
        <v>59</v>
      </c>
      <c r="I499" s="23" t="s">
        <v>68</v>
      </c>
      <c r="J499" s="23" t="s">
        <v>69</v>
      </c>
      <c r="K499" s="21" t="s">
        <v>61</v>
      </c>
      <c r="L499" s="25">
        <v>42506</v>
      </c>
      <c r="M499" s="23" t="s">
        <v>194</v>
      </c>
      <c r="N499" s="25"/>
      <c r="O499" s="23" t="s">
        <v>194</v>
      </c>
      <c r="P499" s="26">
        <v>42507.547222222223</v>
      </c>
      <c r="Q499" s="26">
        <v>42507.547222222223</v>
      </c>
      <c r="R499" s="26">
        <v>42507.547222222223</v>
      </c>
      <c r="S499" s="23" t="s">
        <v>71</v>
      </c>
      <c r="T499" s="26">
        <v>42538.602083333331</v>
      </c>
      <c r="U499" s="26">
        <v>42538.711805555555</v>
      </c>
      <c r="V499" s="23"/>
      <c r="W499" s="27">
        <v>42491</v>
      </c>
      <c r="X499" s="27">
        <v>42522</v>
      </c>
      <c r="Z499" s="2" t="s">
        <v>221</v>
      </c>
      <c r="AA499" s="2" t="s">
        <v>189</v>
      </c>
      <c r="AB499" s="2" t="s">
        <v>59</v>
      </c>
      <c r="AC499" s="2" t="s">
        <v>1991</v>
      </c>
      <c r="AD499" s="2" t="s">
        <v>1992</v>
      </c>
      <c r="AE499" s="29" t="str">
        <f>VLOOKUP(F499,[1]List!$I$4:$J$18,2,FALSE)</f>
        <v>保守</v>
      </c>
      <c r="AF499" s="29" t="str">
        <f>VLOOKUP(F499,[1]List!$I$4:$K$18,3,FALSE)</f>
        <v>TSIS</v>
      </c>
      <c r="AG499" s="30" t="str">
        <f t="shared" si="14"/>
        <v>保守TSIS42491</v>
      </c>
    </row>
    <row r="500" spans="2:33" hidden="1">
      <c r="B500" s="21" t="s">
        <v>1993</v>
      </c>
      <c r="C500" s="21" t="s">
        <v>108</v>
      </c>
      <c r="D500" s="23" t="s">
        <v>1994</v>
      </c>
      <c r="E500" s="23" t="s">
        <v>56</v>
      </c>
      <c r="F500" s="47" t="s">
        <v>117</v>
      </c>
      <c r="G500" s="23" t="s">
        <v>59</v>
      </c>
      <c r="H500" s="23" t="s">
        <v>59</v>
      </c>
      <c r="I500" s="23" t="s">
        <v>68</v>
      </c>
      <c r="J500" s="23" t="s">
        <v>60</v>
      </c>
      <c r="K500" s="21" t="s">
        <v>61</v>
      </c>
      <c r="L500" s="25">
        <v>42507</v>
      </c>
      <c r="M500" s="23" t="s">
        <v>101</v>
      </c>
      <c r="N500" s="25"/>
      <c r="O500" s="23" t="s">
        <v>194</v>
      </c>
      <c r="P500" s="26">
        <v>42507.716666666667</v>
      </c>
      <c r="Q500" s="26">
        <v>42507.731944444444</v>
      </c>
      <c r="R500" s="26">
        <v>42520.620833333334</v>
      </c>
      <c r="S500" s="23" t="s">
        <v>220</v>
      </c>
      <c r="T500" s="26">
        <v>42538.512499999997</v>
      </c>
      <c r="U500" s="26">
        <v>42538.60833333333</v>
      </c>
      <c r="V500" s="23"/>
      <c r="W500" s="27">
        <v>42491</v>
      </c>
      <c r="X500" s="27">
        <v>42522</v>
      </c>
      <c r="Z500" s="2" t="s">
        <v>221</v>
      </c>
      <c r="AA500" s="2" t="s">
        <v>189</v>
      </c>
      <c r="AB500" s="2" t="s">
        <v>59</v>
      </c>
      <c r="AC500" s="2" t="s">
        <v>1995</v>
      </c>
      <c r="AD500" s="2" t="s">
        <v>1996</v>
      </c>
      <c r="AE500" s="29" t="str">
        <f>VLOOKUP(F500,[1]List!$I$4:$J$18,2,FALSE)</f>
        <v>保守</v>
      </c>
      <c r="AF500" s="29" t="str">
        <f>VLOOKUP(F500,[1]List!$I$4:$K$18,3,FALSE)</f>
        <v>TSIS</v>
      </c>
      <c r="AG500" s="30" t="str">
        <f t="shared" si="14"/>
        <v>保守TSIS42491</v>
      </c>
    </row>
    <row r="501" spans="2:33" hidden="1">
      <c r="B501" s="21" t="s">
        <v>1997</v>
      </c>
      <c r="C501" s="21" t="s">
        <v>54</v>
      </c>
      <c r="D501" s="23" t="s">
        <v>1998</v>
      </c>
      <c r="E501" s="23" t="s">
        <v>56</v>
      </c>
      <c r="F501" s="47" t="s">
        <v>87</v>
      </c>
      <c r="G501" s="24" t="s">
        <v>58</v>
      </c>
      <c r="H501" s="23" t="s">
        <v>58</v>
      </c>
      <c r="I501" s="23" t="s">
        <v>158</v>
      </c>
      <c r="J501" s="23" t="s">
        <v>60</v>
      </c>
      <c r="K501" s="21" t="s">
        <v>61</v>
      </c>
      <c r="L501" s="25">
        <v>42509</v>
      </c>
      <c r="M501" s="23" t="s">
        <v>134</v>
      </c>
      <c r="N501" s="25">
        <v>42514</v>
      </c>
      <c r="O501" s="23" t="s">
        <v>194</v>
      </c>
      <c r="P501" s="26">
        <v>42509.709722222222</v>
      </c>
      <c r="Q501" s="26">
        <v>42509.754861111112</v>
      </c>
      <c r="R501" s="46">
        <v>42510.34097222222</v>
      </c>
      <c r="S501" s="23" t="s">
        <v>71</v>
      </c>
      <c r="T501" s="26">
        <v>42520.600694444445</v>
      </c>
      <c r="U501" s="26">
        <v>42529.555555555555</v>
      </c>
      <c r="V501" s="23"/>
      <c r="W501" s="27">
        <v>42491</v>
      </c>
      <c r="X501" s="27">
        <v>42522</v>
      </c>
      <c r="Z501" s="2" t="s">
        <v>59</v>
      </c>
      <c r="AA501" s="2" t="s">
        <v>59</v>
      </c>
      <c r="AB501" s="2" t="s">
        <v>59</v>
      </c>
      <c r="AC501" s="2" t="s">
        <v>520</v>
      </c>
      <c r="AD501" s="2" t="s">
        <v>59</v>
      </c>
      <c r="AE501" s="29" t="str">
        <f>VLOOKUP(F501,[1]List!$I$4:$J$18,2,FALSE)</f>
        <v>保守</v>
      </c>
      <c r="AF501" s="29" t="str">
        <f>VLOOKUP(F501,[1]List!$I$4:$K$18,3,FALSE)</f>
        <v>ISD</v>
      </c>
      <c r="AG501" s="30" t="str">
        <f t="shared" si="14"/>
        <v>保守ISD42491</v>
      </c>
    </row>
    <row r="502" spans="2:33" ht="24" hidden="1">
      <c r="B502" s="21" t="s">
        <v>1999</v>
      </c>
      <c r="C502" s="21" t="s">
        <v>250</v>
      </c>
      <c r="D502" s="23" t="s">
        <v>2000</v>
      </c>
      <c r="E502" s="23" t="s">
        <v>56</v>
      </c>
      <c r="F502" s="47" t="s">
        <v>1090</v>
      </c>
      <c r="G502" s="23" t="s">
        <v>1918</v>
      </c>
      <c r="H502" s="23" t="s">
        <v>58</v>
      </c>
      <c r="I502" s="23" t="s">
        <v>58</v>
      </c>
      <c r="J502" s="23" t="s">
        <v>60</v>
      </c>
      <c r="K502" s="21" t="s">
        <v>61</v>
      </c>
      <c r="L502" s="25">
        <v>42516</v>
      </c>
      <c r="M502" s="23" t="s">
        <v>1011</v>
      </c>
      <c r="N502" s="25"/>
      <c r="O502" s="23" t="s">
        <v>194</v>
      </c>
      <c r="P502" s="26">
        <v>42516.457638888889</v>
      </c>
      <c r="Q502" s="26">
        <v>42516.476388888892</v>
      </c>
      <c r="R502" s="26">
        <v>42516.523611111108</v>
      </c>
      <c r="S502" s="23" t="s">
        <v>220</v>
      </c>
      <c r="T502" s="26">
        <v>42530.549305555556</v>
      </c>
      <c r="U502" s="26">
        <v>42531.540277777778</v>
      </c>
      <c r="V502" s="23"/>
      <c r="W502" s="27">
        <v>42491</v>
      </c>
      <c r="X502" s="27">
        <v>42522</v>
      </c>
      <c r="Z502" s="2" t="s">
        <v>59</v>
      </c>
      <c r="AA502" s="2" t="s">
        <v>59</v>
      </c>
      <c r="AB502" s="2" t="s">
        <v>59</v>
      </c>
      <c r="AC502" s="2" t="s">
        <v>439</v>
      </c>
      <c r="AD502" s="2" t="s">
        <v>59</v>
      </c>
      <c r="AE502" s="29" t="str">
        <f>VLOOKUP(F502,[1]List!$I$4:$J$18,2,FALSE)</f>
        <v>運用</v>
      </c>
      <c r="AF502" s="29" t="str">
        <f>VLOOKUP(F502,[1]List!$I$4:$K$18,3,FALSE)</f>
        <v>ISD</v>
      </c>
      <c r="AG502" s="30" t="str">
        <f t="shared" si="14"/>
        <v>運用ISD42491</v>
      </c>
    </row>
    <row r="503" spans="2:33" hidden="1">
      <c r="B503" s="21" t="s">
        <v>2001</v>
      </c>
      <c r="C503" s="21" t="s">
        <v>73</v>
      </c>
      <c r="D503" s="23" t="s">
        <v>2002</v>
      </c>
      <c r="E503" s="23" t="s">
        <v>56</v>
      </c>
      <c r="F503" s="47" t="s">
        <v>87</v>
      </c>
      <c r="G503" s="24" t="s">
        <v>58</v>
      </c>
      <c r="H503" s="24" t="s">
        <v>58</v>
      </c>
      <c r="I503" s="23" t="s">
        <v>68</v>
      </c>
      <c r="J503" s="23" t="s">
        <v>60</v>
      </c>
      <c r="K503" s="21" t="s">
        <v>61</v>
      </c>
      <c r="L503" s="25">
        <v>42516</v>
      </c>
      <c r="M503" s="23" t="s">
        <v>134</v>
      </c>
      <c r="N503" s="25">
        <v>42521</v>
      </c>
      <c r="O503" s="23" t="s">
        <v>194</v>
      </c>
      <c r="P503" s="26">
        <v>42516.524305555555</v>
      </c>
      <c r="Q503" s="26">
        <v>42516.591666666667</v>
      </c>
      <c r="R503" s="26">
        <v>42517.366666666669</v>
      </c>
      <c r="S503" s="23" t="s">
        <v>71</v>
      </c>
      <c r="T503" s="26">
        <v>42529.336805555555</v>
      </c>
      <c r="U503" s="26">
        <v>42529.569444444445</v>
      </c>
      <c r="V503" s="23"/>
      <c r="W503" s="27">
        <v>42491</v>
      </c>
      <c r="X503" s="27">
        <v>42522</v>
      </c>
      <c r="Z503" s="2" t="s">
        <v>221</v>
      </c>
      <c r="AA503" s="2" t="s">
        <v>189</v>
      </c>
      <c r="AB503" s="2" t="s">
        <v>59</v>
      </c>
      <c r="AC503" s="2" t="s">
        <v>2003</v>
      </c>
      <c r="AD503" s="2" t="s">
        <v>2004</v>
      </c>
      <c r="AE503" s="29" t="str">
        <f>VLOOKUP(F503,[1]List!$I$4:$J$18,2,FALSE)</f>
        <v>保守</v>
      </c>
      <c r="AF503" s="29" t="str">
        <f>VLOOKUP(F503,[1]List!$I$4:$K$18,3,FALSE)</f>
        <v>ISD</v>
      </c>
      <c r="AG503" s="30" t="str">
        <f t="shared" si="14"/>
        <v>保守ISD42491</v>
      </c>
    </row>
    <row r="504" spans="2:33" hidden="1">
      <c r="B504" s="21" t="s">
        <v>2005</v>
      </c>
      <c r="C504" s="21" t="s">
        <v>85</v>
      </c>
      <c r="D504" s="23" t="s">
        <v>2006</v>
      </c>
      <c r="E504" s="23" t="s">
        <v>56</v>
      </c>
      <c r="F504" s="47" t="s">
        <v>629</v>
      </c>
      <c r="G504" s="24" t="s">
        <v>2007</v>
      </c>
      <c r="H504" s="23" t="s">
        <v>58</v>
      </c>
      <c r="I504" s="23" t="s">
        <v>58</v>
      </c>
      <c r="J504" s="23" t="s">
        <v>60</v>
      </c>
      <c r="K504" s="21" t="s">
        <v>61</v>
      </c>
      <c r="L504" s="25">
        <v>42520</v>
      </c>
      <c r="M504" s="23" t="s">
        <v>89</v>
      </c>
      <c r="N504" s="25">
        <v>42523</v>
      </c>
      <c r="O504" s="23" t="s">
        <v>194</v>
      </c>
      <c r="P504" s="26">
        <v>42520.640972222223</v>
      </c>
      <c r="Q504" s="26">
        <v>42520.640972222223</v>
      </c>
      <c r="R504" s="26">
        <v>42520.645833333336</v>
      </c>
      <c r="S504" s="23" t="s">
        <v>95</v>
      </c>
      <c r="T504" s="26">
        <v>42529.416666666664</v>
      </c>
      <c r="U504" s="26">
        <v>42529.5625</v>
      </c>
      <c r="V504" s="23"/>
      <c r="W504" s="27">
        <v>42491</v>
      </c>
      <c r="X504" s="27">
        <v>42522</v>
      </c>
      <c r="Z504" s="2" t="s">
        <v>221</v>
      </c>
      <c r="AA504" s="2" t="s">
        <v>189</v>
      </c>
      <c r="AB504" s="2" t="s">
        <v>59</v>
      </c>
      <c r="AC504" s="2" t="s">
        <v>2008</v>
      </c>
      <c r="AD504" s="2" t="s">
        <v>2009</v>
      </c>
      <c r="AE504" s="29" t="str">
        <f>VLOOKUP(F504,[1]List!$I$4:$J$18,2,FALSE)</f>
        <v>保守</v>
      </c>
      <c r="AF504" s="29" t="str">
        <f>VLOOKUP(F504,[1]List!$I$4:$K$18,3,FALSE)</f>
        <v>ISD</v>
      </c>
      <c r="AG504" s="30" t="str">
        <f t="shared" si="14"/>
        <v>保守ISD42491</v>
      </c>
    </row>
    <row r="505" spans="2:33" ht="24" hidden="1">
      <c r="B505" s="34" t="s">
        <v>2010</v>
      </c>
      <c r="C505" s="34" t="s">
        <v>85</v>
      </c>
      <c r="D505" s="35" t="s">
        <v>2011</v>
      </c>
      <c r="E505" s="35" t="s">
        <v>596</v>
      </c>
      <c r="F505" s="53" t="s">
        <v>140</v>
      </c>
      <c r="G505" s="35" t="s">
        <v>2012</v>
      </c>
      <c r="H505" s="35" t="s">
        <v>58</v>
      </c>
      <c r="I505" s="35" t="s">
        <v>58</v>
      </c>
      <c r="J505" s="35" t="s">
        <v>60</v>
      </c>
      <c r="K505" s="34" t="s">
        <v>61</v>
      </c>
      <c r="L505" s="37">
        <v>42520</v>
      </c>
      <c r="M505" s="35" t="s">
        <v>233</v>
      </c>
      <c r="N505" s="37">
        <v>42536</v>
      </c>
      <c r="O505" s="35" t="s">
        <v>194</v>
      </c>
      <c r="P505" s="38">
        <v>42520.661111111112</v>
      </c>
      <c r="Q505" s="38">
        <v>42520.675694444442</v>
      </c>
      <c r="R505" s="38"/>
      <c r="S505" s="35" t="s">
        <v>95</v>
      </c>
      <c r="T505" s="38"/>
      <c r="U505" s="38"/>
      <c r="V505" s="35" t="s">
        <v>2013</v>
      </c>
      <c r="W505" s="39"/>
      <c r="X505" s="39"/>
      <c r="Y505" s="41"/>
      <c r="Z505" s="42" t="s">
        <v>59</v>
      </c>
      <c r="AA505" s="42" t="s">
        <v>59</v>
      </c>
      <c r="AB505" s="42"/>
      <c r="AC505" s="42" t="s">
        <v>59</v>
      </c>
      <c r="AD505" s="42" t="s">
        <v>59</v>
      </c>
      <c r="AE505" s="43" t="str">
        <f>VLOOKUP(F505,[1]List!$I$4:$J$18,2,FALSE)</f>
        <v>運用</v>
      </c>
      <c r="AF505" s="43" t="str">
        <f>VLOOKUP(F505,[1]List!$I$4:$K$18,3,FALSE)</f>
        <v>TSIS</v>
      </c>
      <c r="AG505" s="44" t="str">
        <f t="shared" si="14"/>
        <v>運用TSIS</v>
      </c>
    </row>
    <row r="506" spans="2:33" hidden="1">
      <c r="B506" s="21" t="s">
        <v>2014</v>
      </c>
      <c r="C506" s="21" t="s">
        <v>85</v>
      </c>
      <c r="D506" s="23" t="s">
        <v>2015</v>
      </c>
      <c r="E506" s="23" t="s">
        <v>56</v>
      </c>
      <c r="F506" s="47" t="s">
        <v>629</v>
      </c>
      <c r="G506" s="24" t="s">
        <v>2016</v>
      </c>
      <c r="H506" s="23" t="s">
        <v>58</v>
      </c>
      <c r="I506" s="23" t="s">
        <v>58</v>
      </c>
      <c r="J506" s="23" t="s">
        <v>60</v>
      </c>
      <c r="K506" s="21" t="s">
        <v>61</v>
      </c>
      <c r="L506" s="25">
        <v>42520</v>
      </c>
      <c r="M506" s="23" t="s">
        <v>89</v>
      </c>
      <c r="N506" s="25">
        <v>42524</v>
      </c>
      <c r="O506" s="23" t="s">
        <v>194</v>
      </c>
      <c r="P506" s="26">
        <v>42521.418749999997</v>
      </c>
      <c r="Q506" s="26">
        <v>42521.462500000001</v>
      </c>
      <c r="R506" s="26">
        <v>42521.703472222223</v>
      </c>
      <c r="S506" s="23" t="s">
        <v>95</v>
      </c>
      <c r="T506" s="26">
        <v>42529.416666666664</v>
      </c>
      <c r="U506" s="26">
        <v>42529.5625</v>
      </c>
      <c r="V506" s="23"/>
      <c r="W506" s="27">
        <v>42491</v>
      </c>
      <c r="X506" s="27">
        <v>42522</v>
      </c>
      <c r="Z506" s="2" t="s">
        <v>221</v>
      </c>
      <c r="AA506" s="2" t="s">
        <v>189</v>
      </c>
      <c r="AB506" s="2" t="s">
        <v>59</v>
      </c>
      <c r="AC506" s="2" t="s">
        <v>2017</v>
      </c>
      <c r="AD506" s="2" t="s">
        <v>2018</v>
      </c>
      <c r="AE506" s="29" t="str">
        <f>VLOOKUP(F506,[1]List!$I$4:$J$18,2,FALSE)</f>
        <v>保守</v>
      </c>
      <c r="AF506" s="29" t="str">
        <f>VLOOKUP(F506,[1]List!$I$4:$K$18,3,FALSE)</f>
        <v>ISD</v>
      </c>
      <c r="AG506" s="30" t="str">
        <f t="shared" si="14"/>
        <v>保守ISD42491</v>
      </c>
    </row>
    <row r="507" spans="2:33" ht="24" hidden="1">
      <c r="B507" s="21" t="s">
        <v>2019</v>
      </c>
      <c r="C507" s="21" t="s">
        <v>85</v>
      </c>
      <c r="D507" s="23" t="s">
        <v>2020</v>
      </c>
      <c r="E507" s="23" t="s">
        <v>56</v>
      </c>
      <c r="F507" s="47" t="s">
        <v>140</v>
      </c>
      <c r="G507" s="23" t="s">
        <v>2021</v>
      </c>
      <c r="H507" s="23"/>
      <c r="I507" s="23"/>
      <c r="J507" s="23" t="s">
        <v>60</v>
      </c>
      <c r="K507" s="21" t="s">
        <v>61</v>
      </c>
      <c r="L507" s="25">
        <v>42520</v>
      </c>
      <c r="M507" s="23" t="s">
        <v>101</v>
      </c>
      <c r="N507" s="25">
        <v>42523</v>
      </c>
      <c r="O507" s="23" t="s">
        <v>194</v>
      </c>
      <c r="P507" s="26">
        <v>42520.697916666664</v>
      </c>
      <c r="Q507" s="26">
        <v>42521.462500000001</v>
      </c>
      <c r="R507" s="26">
        <v>42522.520833333336</v>
      </c>
      <c r="S507" s="23" t="s">
        <v>95</v>
      </c>
      <c r="T507" s="26">
        <v>42528.45416666667</v>
      </c>
      <c r="U507" s="26">
        <v>42528.599305555559</v>
      </c>
      <c r="V507" s="23"/>
      <c r="W507" s="27">
        <v>42491</v>
      </c>
      <c r="X507" s="27">
        <v>42522</v>
      </c>
      <c r="Z507" s="2" t="s">
        <v>221</v>
      </c>
      <c r="AA507" s="2" t="s">
        <v>189</v>
      </c>
      <c r="AB507" s="2" t="s">
        <v>59</v>
      </c>
      <c r="AC507" s="2" t="s">
        <v>2022</v>
      </c>
      <c r="AD507" s="2" t="s">
        <v>2023</v>
      </c>
      <c r="AE507" s="29" t="str">
        <f>VLOOKUP(F507,[1]List!$I$4:$J$18,2,FALSE)</f>
        <v>運用</v>
      </c>
      <c r="AF507" s="29" t="str">
        <f>VLOOKUP(F507,[1]List!$I$4:$K$18,3,FALSE)</f>
        <v>TSIS</v>
      </c>
      <c r="AG507" s="30" t="str">
        <f t="shared" si="14"/>
        <v>運用TSIS42491</v>
      </c>
    </row>
    <row r="508" spans="2:33" hidden="1">
      <c r="B508" s="21" t="s">
        <v>2024</v>
      </c>
      <c r="C508" s="21" t="s">
        <v>73</v>
      </c>
      <c r="D508" s="23" t="s">
        <v>2025</v>
      </c>
      <c r="E508" s="23" t="s">
        <v>56</v>
      </c>
      <c r="F508" s="47" t="s">
        <v>345</v>
      </c>
      <c r="G508" s="23" t="s">
        <v>2026</v>
      </c>
      <c r="H508" s="23" t="s">
        <v>58</v>
      </c>
      <c r="I508" s="23" t="s">
        <v>58</v>
      </c>
      <c r="J508" s="23" t="s">
        <v>60</v>
      </c>
      <c r="K508" s="21" t="s">
        <v>61</v>
      </c>
      <c r="L508" s="25">
        <v>42521</v>
      </c>
      <c r="M508" s="23" t="s">
        <v>70</v>
      </c>
      <c r="N508" s="25">
        <v>42521</v>
      </c>
      <c r="O508" s="23" t="s">
        <v>194</v>
      </c>
      <c r="P508" s="26">
        <v>42521.700694444444</v>
      </c>
      <c r="Q508" s="26">
        <v>42521.70416666667</v>
      </c>
      <c r="R508" s="26">
        <v>42522.500694444447</v>
      </c>
      <c r="S508" s="23" t="s">
        <v>71</v>
      </c>
      <c r="T508" s="26">
        <v>42523.652777777781</v>
      </c>
      <c r="U508" s="26">
        <v>42523.726388888892</v>
      </c>
      <c r="V508" s="23"/>
      <c r="W508" s="27">
        <v>42491</v>
      </c>
      <c r="X508" s="27">
        <v>42522</v>
      </c>
      <c r="Z508" s="2" t="s">
        <v>221</v>
      </c>
      <c r="AA508" s="2" t="s">
        <v>348</v>
      </c>
      <c r="AB508" s="2" t="s">
        <v>59</v>
      </c>
      <c r="AC508" s="2" t="s">
        <v>2027</v>
      </c>
      <c r="AD508" s="2" t="s">
        <v>1588</v>
      </c>
      <c r="AE508" s="29" t="str">
        <f>VLOOKUP(F508,[1]List!$I$4:$J$18,2,FALSE)</f>
        <v>運用</v>
      </c>
      <c r="AF508" s="29" t="str">
        <f>VLOOKUP(F508,[1]List!$I$4:$K$18,3,FALSE)</f>
        <v>ISD</v>
      </c>
      <c r="AG508" s="30" t="str">
        <f t="shared" si="14"/>
        <v>運用ISD42491</v>
      </c>
    </row>
    <row r="509" spans="2:33" ht="60" hidden="1">
      <c r="B509" s="21" t="s">
        <v>2028</v>
      </c>
      <c r="C509" s="21" t="s">
        <v>108</v>
      </c>
      <c r="D509" s="23" t="s">
        <v>1439</v>
      </c>
      <c r="E509" s="23" t="s">
        <v>56</v>
      </c>
      <c r="F509" s="47" t="s">
        <v>345</v>
      </c>
      <c r="G509" s="23" t="s">
        <v>1400</v>
      </c>
      <c r="H509" s="23" t="s">
        <v>1017</v>
      </c>
      <c r="I509" s="23" t="s">
        <v>58</v>
      </c>
      <c r="J509" s="23" t="s">
        <v>60</v>
      </c>
      <c r="K509" s="21" t="s">
        <v>61</v>
      </c>
      <c r="L509" s="25">
        <v>42522</v>
      </c>
      <c r="M509" s="23" t="s">
        <v>855</v>
      </c>
      <c r="N509" s="25">
        <v>42521</v>
      </c>
      <c r="O509" s="23" t="s">
        <v>194</v>
      </c>
      <c r="P509" s="26">
        <v>42522.366666666669</v>
      </c>
      <c r="Q509" s="26">
        <v>42522.366666666669</v>
      </c>
      <c r="R509" s="26">
        <v>42522.370138888888</v>
      </c>
      <c r="S509" s="23" t="s">
        <v>220</v>
      </c>
      <c r="T509" s="26">
        <v>42522.361111111109</v>
      </c>
      <c r="U509" s="26">
        <v>42522.361111111109</v>
      </c>
      <c r="V509" s="23"/>
      <c r="W509" s="27">
        <v>42491</v>
      </c>
      <c r="X509" s="27">
        <v>42522</v>
      </c>
      <c r="Z509" s="2" t="s">
        <v>221</v>
      </c>
      <c r="AA509" s="2" t="s">
        <v>348</v>
      </c>
      <c r="AB509" s="2" t="s">
        <v>59</v>
      </c>
      <c r="AC509" s="2" t="s">
        <v>2029</v>
      </c>
      <c r="AD509" s="2" t="s">
        <v>2030</v>
      </c>
      <c r="AE509" s="29" t="str">
        <f>VLOOKUP(F509,[1]List!$I$4:$J$18,2,FALSE)</f>
        <v>運用</v>
      </c>
      <c r="AF509" s="29" t="str">
        <f>VLOOKUP(F509,[1]List!$I$4:$K$18,3,FALSE)</f>
        <v>ISD</v>
      </c>
      <c r="AG509" s="30" t="str">
        <f t="shared" si="14"/>
        <v>運用ISD42491</v>
      </c>
    </row>
    <row r="510" spans="2:33" ht="49.5" hidden="1" customHeight="1">
      <c r="B510" s="21" t="s">
        <v>2031</v>
      </c>
      <c r="C510" s="21" t="s">
        <v>85</v>
      </c>
      <c r="D510" s="23" t="s">
        <v>2032</v>
      </c>
      <c r="E510" s="23" t="s">
        <v>56</v>
      </c>
      <c r="F510" s="47" t="s">
        <v>117</v>
      </c>
      <c r="G510" s="23" t="s">
        <v>59</v>
      </c>
      <c r="H510" s="23" t="s">
        <v>59</v>
      </c>
      <c r="I510" s="23" t="s">
        <v>68</v>
      </c>
      <c r="J510" s="23" t="s">
        <v>60</v>
      </c>
      <c r="K510" s="21" t="s">
        <v>61</v>
      </c>
      <c r="L510" s="25">
        <v>42514</v>
      </c>
      <c r="M510" s="23" t="s">
        <v>194</v>
      </c>
      <c r="N510" s="25"/>
      <c r="O510" s="23" t="s">
        <v>194</v>
      </c>
      <c r="P510" s="26">
        <v>42522.665972222225</v>
      </c>
      <c r="Q510" s="26">
        <v>42522.665972222225</v>
      </c>
      <c r="R510" s="26">
        <v>42522.665972222225</v>
      </c>
      <c r="S510" s="23" t="s">
        <v>95</v>
      </c>
      <c r="T510" s="26">
        <v>42541.529166666667</v>
      </c>
      <c r="U510" s="26">
        <v>42542.384027777778</v>
      </c>
      <c r="V510" s="23"/>
      <c r="W510" s="27">
        <v>42522</v>
      </c>
      <c r="X510" s="27">
        <v>42522</v>
      </c>
      <c r="Z510" s="2" t="s">
        <v>221</v>
      </c>
      <c r="AA510" s="2" t="s">
        <v>189</v>
      </c>
      <c r="AB510" s="2" t="s">
        <v>59</v>
      </c>
      <c r="AC510" s="2" t="s">
        <v>2033</v>
      </c>
      <c r="AD510" s="2" t="s">
        <v>2034</v>
      </c>
      <c r="AE510" s="29" t="str">
        <f>VLOOKUP(F510,[1]List!$I$4:$J$18,2,FALSE)</f>
        <v>保守</v>
      </c>
      <c r="AF510" s="29" t="str">
        <f>VLOOKUP(F510,[1]List!$I$4:$K$18,3,FALSE)</f>
        <v>TSIS</v>
      </c>
      <c r="AG510" s="30" t="str">
        <f t="shared" si="14"/>
        <v>保守TSIS42522</v>
      </c>
    </row>
    <row r="511" spans="2:33" hidden="1">
      <c r="B511" s="21" t="s">
        <v>2035</v>
      </c>
      <c r="C511" s="21" t="s">
        <v>108</v>
      </c>
      <c r="D511" s="23" t="s">
        <v>2036</v>
      </c>
      <c r="E511" s="23" t="s">
        <v>56</v>
      </c>
      <c r="F511" s="47" t="s">
        <v>140</v>
      </c>
      <c r="G511" s="23" t="s">
        <v>59</v>
      </c>
      <c r="H511" s="23" t="s">
        <v>59</v>
      </c>
      <c r="I511" s="23" t="s">
        <v>59</v>
      </c>
      <c r="J511" s="23" t="s">
        <v>69</v>
      </c>
      <c r="K511" s="21" t="s">
        <v>61</v>
      </c>
      <c r="L511" s="25">
        <v>42523</v>
      </c>
      <c r="M511" s="23" t="s">
        <v>194</v>
      </c>
      <c r="N511" s="25">
        <v>42529</v>
      </c>
      <c r="O511" s="23" t="s">
        <v>194</v>
      </c>
      <c r="P511" s="26">
        <v>42523.741666666669</v>
      </c>
      <c r="Q511" s="26">
        <v>42523.741666666669</v>
      </c>
      <c r="R511" s="26">
        <v>42523.741666666669</v>
      </c>
      <c r="S511" s="23" t="s">
        <v>220</v>
      </c>
      <c r="T511" s="26">
        <v>42535.605555555558</v>
      </c>
      <c r="U511" s="26">
        <v>42535.626388888886</v>
      </c>
      <c r="V511" s="23"/>
      <c r="W511" s="27">
        <v>42522</v>
      </c>
      <c r="X511" s="27">
        <v>42522</v>
      </c>
      <c r="Z511" s="2" t="s">
        <v>221</v>
      </c>
      <c r="AA511" s="2" t="s">
        <v>189</v>
      </c>
      <c r="AB511" s="2" t="s">
        <v>59</v>
      </c>
      <c r="AC511" s="2" t="s">
        <v>2037</v>
      </c>
      <c r="AD511" s="2" t="s">
        <v>2038</v>
      </c>
      <c r="AE511" s="29" t="str">
        <f>VLOOKUP(F511,[1]List!$I$4:$J$18,2,FALSE)</f>
        <v>運用</v>
      </c>
      <c r="AF511" s="29" t="str">
        <f>VLOOKUP(F511,[1]List!$I$4:$K$18,3,FALSE)</f>
        <v>TSIS</v>
      </c>
      <c r="AG511" s="30" t="str">
        <f t="shared" si="14"/>
        <v>運用TSIS42522</v>
      </c>
    </row>
    <row r="512" spans="2:33" ht="24" hidden="1">
      <c r="B512" s="21" t="s">
        <v>2039</v>
      </c>
      <c r="C512" s="21" t="s">
        <v>154</v>
      </c>
      <c r="D512" s="23" t="s">
        <v>2040</v>
      </c>
      <c r="E512" s="23" t="s">
        <v>56</v>
      </c>
      <c r="F512" s="47" t="s">
        <v>345</v>
      </c>
      <c r="G512" s="23" t="s">
        <v>239</v>
      </c>
      <c r="H512" s="23"/>
      <c r="I512" s="23"/>
      <c r="J512" s="23" t="s">
        <v>60</v>
      </c>
      <c r="K512" s="21" t="s">
        <v>61</v>
      </c>
      <c r="L512" s="25">
        <v>42527</v>
      </c>
      <c r="M512" s="23" t="s">
        <v>101</v>
      </c>
      <c r="N512" s="25">
        <v>42523</v>
      </c>
      <c r="O512" s="23" t="s">
        <v>194</v>
      </c>
      <c r="P512" s="26">
        <v>42527.662499999999</v>
      </c>
      <c r="Q512" s="26">
        <v>42527.668749999997</v>
      </c>
      <c r="R512" s="26">
        <v>42528.427777777775</v>
      </c>
      <c r="S512" s="23" t="s">
        <v>95</v>
      </c>
      <c r="T512" s="26">
        <v>42528.427777777775</v>
      </c>
      <c r="U512" s="26">
        <v>42528.604166666664</v>
      </c>
      <c r="V512" s="23"/>
      <c r="W512" s="27">
        <v>42522</v>
      </c>
      <c r="X512" s="27">
        <v>42522</v>
      </c>
      <c r="Z512" s="2" t="s">
        <v>221</v>
      </c>
      <c r="AA512" s="2" t="s">
        <v>348</v>
      </c>
      <c r="AB512" s="2" t="s">
        <v>59</v>
      </c>
      <c r="AC512" s="2" t="s">
        <v>2041</v>
      </c>
      <c r="AD512" s="2" t="s">
        <v>2042</v>
      </c>
      <c r="AE512" s="29" t="str">
        <f>VLOOKUP(F512,[1]List!$I$4:$J$18,2,FALSE)</f>
        <v>運用</v>
      </c>
      <c r="AF512" s="29" t="str">
        <f>VLOOKUP(F512,[1]List!$I$4:$K$18,3,FALSE)</f>
        <v>ISD</v>
      </c>
      <c r="AG512" s="30" t="str">
        <f t="shared" si="14"/>
        <v>運用ISD42522</v>
      </c>
    </row>
    <row r="513" spans="2:33" ht="24" hidden="1">
      <c r="B513" s="21" t="s">
        <v>2043</v>
      </c>
      <c r="C513" s="21" t="s">
        <v>85</v>
      </c>
      <c r="D513" s="63" t="s">
        <v>130</v>
      </c>
      <c r="E513" s="23" t="s">
        <v>56</v>
      </c>
      <c r="F513" s="47" t="s">
        <v>607</v>
      </c>
      <c r="G513" s="23" t="s">
        <v>59</v>
      </c>
      <c r="H513" s="23" t="s">
        <v>59</v>
      </c>
      <c r="I513" s="23" t="s">
        <v>113</v>
      </c>
      <c r="J513" s="23" t="s">
        <v>60</v>
      </c>
      <c r="K513" s="21" t="s">
        <v>61</v>
      </c>
      <c r="L513" s="25">
        <v>42528</v>
      </c>
      <c r="M513" s="23" t="s">
        <v>194</v>
      </c>
      <c r="N513" s="25"/>
      <c r="O513" s="23" t="s">
        <v>464</v>
      </c>
      <c r="P513" s="26">
        <v>42529.671527777777</v>
      </c>
      <c r="Q513" s="26">
        <v>42529.671527777777</v>
      </c>
      <c r="R513" s="26">
        <v>42529.671527777777</v>
      </c>
      <c r="S513" s="23" t="s">
        <v>95</v>
      </c>
      <c r="T513" s="26">
        <v>42531.561111111114</v>
      </c>
      <c r="U513" s="26">
        <v>42542.384027777778</v>
      </c>
      <c r="V513" s="23"/>
      <c r="W513" s="27">
        <v>42522</v>
      </c>
      <c r="X513" s="27">
        <v>42522</v>
      </c>
      <c r="Z513" s="2" t="s">
        <v>221</v>
      </c>
      <c r="AA513" s="2" t="s">
        <v>189</v>
      </c>
      <c r="AB513" s="2" t="s">
        <v>59</v>
      </c>
      <c r="AC513" s="2" t="s">
        <v>2044</v>
      </c>
      <c r="AD513" s="2" t="s">
        <v>2045</v>
      </c>
      <c r="AE513" s="29" t="str">
        <f>VLOOKUP(F513,[1]List!$I$4:$J$18,2,FALSE)</f>
        <v>運用</v>
      </c>
      <c r="AF513" s="29" t="str">
        <f>VLOOKUP(F513,[1]List!$I$4:$K$18,3,FALSE)</f>
        <v>TSIS</v>
      </c>
      <c r="AG513" s="30" t="str">
        <f t="shared" si="14"/>
        <v>運用TSIS42522</v>
      </c>
    </row>
    <row r="514" spans="2:33" hidden="1">
      <c r="B514" s="21" t="s">
        <v>2046</v>
      </c>
      <c r="C514" s="21" t="s">
        <v>108</v>
      </c>
      <c r="D514" s="64" t="s">
        <v>2047</v>
      </c>
      <c r="E514" s="23" t="s">
        <v>3</v>
      </c>
      <c r="F514" s="47" t="s">
        <v>117</v>
      </c>
      <c r="G514" s="23" t="s">
        <v>59</v>
      </c>
      <c r="H514" s="23" t="s">
        <v>59</v>
      </c>
      <c r="I514" s="23" t="s">
        <v>68</v>
      </c>
      <c r="J514" s="23" t="s">
        <v>69</v>
      </c>
      <c r="K514" s="21" t="s">
        <v>61</v>
      </c>
      <c r="L514" s="25">
        <v>42528</v>
      </c>
      <c r="M514" s="23" t="s">
        <v>194</v>
      </c>
      <c r="N514" s="25"/>
      <c r="O514" s="23" t="s">
        <v>194</v>
      </c>
      <c r="P514" s="26">
        <v>42528.650694444441</v>
      </c>
      <c r="Q514" s="26">
        <v>42528.650694444441</v>
      </c>
      <c r="R514" s="26">
        <v>42528.650694444441</v>
      </c>
      <c r="S514" s="23" t="s">
        <v>220</v>
      </c>
      <c r="T514" s="26">
        <v>42538.541666666664</v>
      </c>
      <c r="U514" s="26">
        <v>42538.55</v>
      </c>
      <c r="V514" s="23"/>
      <c r="W514" s="27">
        <v>42522</v>
      </c>
      <c r="X514" s="27">
        <v>42522</v>
      </c>
      <c r="Z514" s="2" t="s">
        <v>221</v>
      </c>
      <c r="AA514" s="2" t="s">
        <v>189</v>
      </c>
      <c r="AB514" s="2" t="s">
        <v>59</v>
      </c>
      <c r="AC514" s="2" t="s">
        <v>2048</v>
      </c>
      <c r="AD514" s="2" t="s">
        <v>2049</v>
      </c>
      <c r="AE514" s="29" t="str">
        <f>VLOOKUP(F514,[1]List!$I$4:$J$18,2,FALSE)</f>
        <v>保守</v>
      </c>
      <c r="AF514" s="29" t="str">
        <f>VLOOKUP(F514,[1]List!$I$4:$K$18,3,FALSE)</f>
        <v>TSIS</v>
      </c>
      <c r="AG514" s="30" t="str">
        <f t="shared" si="14"/>
        <v>保守TSIS42522</v>
      </c>
    </row>
    <row r="515" spans="2:33" ht="24" hidden="1">
      <c r="B515" s="21" t="s">
        <v>2050</v>
      </c>
      <c r="C515" s="21" t="s">
        <v>85</v>
      </c>
      <c r="D515" s="23" t="s">
        <v>2051</v>
      </c>
      <c r="E515" s="23" t="s">
        <v>56</v>
      </c>
      <c r="F515" s="47" t="s">
        <v>140</v>
      </c>
      <c r="G515" s="23" t="s">
        <v>2052</v>
      </c>
      <c r="H515" s="23" t="s">
        <v>58</v>
      </c>
      <c r="I515" s="23" t="s">
        <v>58</v>
      </c>
      <c r="J515" s="23" t="s">
        <v>60</v>
      </c>
      <c r="K515" s="21" t="s">
        <v>61</v>
      </c>
      <c r="L515" s="25">
        <v>42528</v>
      </c>
      <c r="M515" s="23" t="s">
        <v>233</v>
      </c>
      <c r="N515" s="25"/>
      <c r="O515" s="23" t="s">
        <v>194</v>
      </c>
      <c r="P515" s="26">
        <v>42528.696527777778</v>
      </c>
      <c r="Q515" s="26">
        <v>42528.758333333331</v>
      </c>
      <c r="R515" s="26">
        <v>42528.758333333331</v>
      </c>
      <c r="S515" s="23" t="s">
        <v>95</v>
      </c>
      <c r="T515" s="26">
        <v>42536.455555555556</v>
      </c>
      <c r="U515" s="26">
        <v>42536.478472222225</v>
      </c>
      <c r="V515" s="23"/>
      <c r="W515" s="27">
        <v>42522</v>
      </c>
      <c r="X515" s="27">
        <v>42522</v>
      </c>
      <c r="Z515" s="2" t="s">
        <v>221</v>
      </c>
      <c r="AA515" s="2" t="s">
        <v>189</v>
      </c>
      <c r="AB515" s="2" t="s">
        <v>59</v>
      </c>
      <c r="AC515" s="2" t="s">
        <v>2053</v>
      </c>
      <c r="AD515" s="2" t="s">
        <v>2054</v>
      </c>
      <c r="AE515" s="29" t="str">
        <f>VLOOKUP(F515,[1]List!$I$4:$J$18,2,FALSE)</f>
        <v>運用</v>
      </c>
      <c r="AF515" s="29" t="str">
        <f>VLOOKUP(F515,[1]List!$I$4:$K$18,3,FALSE)</f>
        <v>TSIS</v>
      </c>
      <c r="AG515" s="30" t="str">
        <f t="shared" si="14"/>
        <v>運用TSIS42522</v>
      </c>
    </row>
    <row r="516" spans="2:33" hidden="1">
      <c r="B516" s="21" t="s">
        <v>2055</v>
      </c>
      <c r="C516" s="21" t="s">
        <v>73</v>
      </c>
      <c r="D516" s="23" t="s">
        <v>2056</v>
      </c>
      <c r="E516" s="23" t="s">
        <v>56</v>
      </c>
      <c r="F516" s="47" t="s">
        <v>144</v>
      </c>
      <c r="G516" s="23"/>
      <c r="H516" s="23" t="s">
        <v>59</v>
      </c>
      <c r="I516" s="23" t="s">
        <v>59</v>
      </c>
      <c r="J516" s="23" t="s">
        <v>69</v>
      </c>
      <c r="K516" s="21" t="s">
        <v>61</v>
      </c>
      <c r="L516" s="25">
        <v>42529</v>
      </c>
      <c r="M516" s="23" t="s">
        <v>194</v>
      </c>
      <c r="N516" s="25"/>
      <c r="O516" s="23" t="s">
        <v>194</v>
      </c>
      <c r="P516" s="26">
        <v>42529.685416666667</v>
      </c>
      <c r="Q516" s="26">
        <v>42529.685416666667</v>
      </c>
      <c r="R516" s="26">
        <v>42529.685416666667</v>
      </c>
      <c r="S516" s="23" t="s">
        <v>71</v>
      </c>
      <c r="T516" s="26">
        <v>42536.455555555556</v>
      </c>
      <c r="U516" s="26">
        <v>42536.478472222225</v>
      </c>
      <c r="V516" s="23"/>
      <c r="W516" s="27">
        <v>42522</v>
      </c>
      <c r="X516" s="27">
        <v>42522</v>
      </c>
      <c r="Z516" s="2" t="s">
        <v>221</v>
      </c>
      <c r="AA516" s="2" t="s">
        <v>189</v>
      </c>
      <c r="AB516" s="2" t="s">
        <v>59</v>
      </c>
      <c r="AC516" s="2" t="s">
        <v>2057</v>
      </c>
      <c r="AD516" s="2" t="s">
        <v>2058</v>
      </c>
      <c r="AE516" s="29" t="str">
        <f>VLOOKUP(F516,[1]List!$I$4:$J$18,2,FALSE)</f>
        <v>運用</v>
      </c>
      <c r="AF516" s="29" t="str">
        <f>VLOOKUP(F516,[1]List!$I$4:$K$18,3,FALSE)</f>
        <v>TSIS</v>
      </c>
      <c r="AG516" s="30" t="str">
        <f t="shared" si="14"/>
        <v>運用TSIS42522</v>
      </c>
    </row>
    <row r="517" spans="2:33" hidden="1">
      <c r="B517" s="21" t="s">
        <v>2059</v>
      </c>
      <c r="C517" s="21" t="s">
        <v>85</v>
      </c>
      <c r="D517" s="23" t="s">
        <v>2060</v>
      </c>
      <c r="E517" s="23" t="s">
        <v>56</v>
      </c>
      <c r="F517" s="47" t="s">
        <v>144</v>
      </c>
      <c r="G517" s="23"/>
      <c r="H517" s="23" t="s">
        <v>59</v>
      </c>
      <c r="I517" s="23" t="s">
        <v>59</v>
      </c>
      <c r="J517" s="23" t="s">
        <v>60</v>
      </c>
      <c r="K517" s="21" t="s">
        <v>61</v>
      </c>
      <c r="L517" s="25">
        <v>42530</v>
      </c>
      <c r="M517" s="23" t="s">
        <v>101</v>
      </c>
      <c r="N517" s="25">
        <v>42530</v>
      </c>
      <c r="O517" s="23" t="s">
        <v>194</v>
      </c>
      <c r="P517" s="26">
        <v>42530.686805555553</v>
      </c>
      <c r="Q517" s="26">
        <v>42535.645833333336</v>
      </c>
      <c r="R517" s="26">
        <v>42535.724305555559</v>
      </c>
      <c r="S517" s="23" t="s">
        <v>220</v>
      </c>
      <c r="T517" s="26">
        <v>42535.724305555559</v>
      </c>
      <c r="U517" s="26">
        <v>42536.367361111108</v>
      </c>
      <c r="V517" s="23"/>
      <c r="W517" s="27">
        <v>42522</v>
      </c>
      <c r="X517" s="27">
        <v>42522</v>
      </c>
      <c r="Z517" s="2" t="s">
        <v>221</v>
      </c>
      <c r="AA517" s="2" t="s">
        <v>348</v>
      </c>
      <c r="AB517" s="2" t="s">
        <v>59</v>
      </c>
      <c r="AC517" s="2" t="s">
        <v>2061</v>
      </c>
      <c r="AD517" s="2" t="s">
        <v>2062</v>
      </c>
      <c r="AE517" s="29" t="str">
        <f>VLOOKUP(F517,[1]List!$I$4:$J$18,2,FALSE)</f>
        <v>運用</v>
      </c>
      <c r="AF517" s="29" t="str">
        <f>VLOOKUP(F517,[1]List!$I$4:$K$18,3,FALSE)</f>
        <v>TSIS</v>
      </c>
      <c r="AG517" s="30" t="str">
        <f t="shared" si="14"/>
        <v>運用TSIS42522</v>
      </c>
    </row>
    <row r="518" spans="2:33" hidden="1">
      <c r="B518" s="34" t="s">
        <v>2063</v>
      </c>
      <c r="C518" s="34" t="s">
        <v>85</v>
      </c>
      <c r="D518" s="35" t="s">
        <v>2064</v>
      </c>
      <c r="E518" s="35" t="s">
        <v>596</v>
      </c>
      <c r="F518" s="53" t="s">
        <v>140</v>
      </c>
      <c r="G518" s="35" t="s">
        <v>2065</v>
      </c>
      <c r="H518" s="35"/>
      <c r="I518" s="35"/>
      <c r="J518" s="35" t="s">
        <v>60</v>
      </c>
      <c r="K518" s="34" t="s">
        <v>61</v>
      </c>
      <c r="L518" s="37">
        <v>42535</v>
      </c>
      <c r="M518" s="35" t="s">
        <v>233</v>
      </c>
      <c r="N518" s="37"/>
      <c r="O518" s="35"/>
      <c r="P518" s="38"/>
      <c r="Q518" s="38"/>
      <c r="R518" s="38"/>
      <c r="S518" s="35"/>
      <c r="T518" s="38"/>
      <c r="U518" s="38"/>
      <c r="V518" s="35"/>
      <c r="W518" s="39"/>
      <c r="X518" s="39"/>
      <c r="Y518" s="41"/>
      <c r="Z518" s="42" t="s">
        <v>59</v>
      </c>
      <c r="AA518" s="42" t="s">
        <v>59</v>
      </c>
      <c r="AB518" s="42"/>
      <c r="AC518" s="42" t="s">
        <v>59</v>
      </c>
      <c r="AD518" s="42" t="s">
        <v>59</v>
      </c>
      <c r="AE518" s="43" t="str">
        <f>VLOOKUP(F518,[1]List!$I$4:$J$18,2,FALSE)</f>
        <v>運用</v>
      </c>
      <c r="AF518" s="43" t="str">
        <f>VLOOKUP(F518,[1]List!$I$4:$K$18,3,FALSE)</f>
        <v>TSIS</v>
      </c>
      <c r="AG518" s="44" t="str">
        <f t="shared" si="14"/>
        <v>運用TSIS</v>
      </c>
    </row>
    <row r="519" spans="2:33" ht="24" hidden="1">
      <c r="B519" s="21" t="s">
        <v>2066</v>
      </c>
      <c r="C519" s="21" t="s">
        <v>73</v>
      </c>
      <c r="D519" s="23" t="s">
        <v>2067</v>
      </c>
      <c r="E519" s="23" t="s">
        <v>56</v>
      </c>
      <c r="F519" s="47" t="s">
        <v>345</v>
      </c>
      <c r="G519" s="23" t="s">
        <v>2068</v>
      </c>
      <c r="H519" s="24" t="s">
        <v>58</v>
      </c>
      <c r="I519" s="24" t="s">
        <v>58</v>
      </c>
      <c r="J519" s="23" t="s">
        <v>60</v>
      </c>
      <c r="K519" s="21" t="s">
        <v>61</v>
      </c>
      <c r="L519" s="25">
        <v>42535</v>
      </c>
      <c r="M519" s="23" t="s">
        <v>134</v>
      </c>
      <c r="N519" s="25">
        <v>42523</v>
      </c>
      <c r="O519" s="23" t="s">
        <v>194</v>
      </c>
      <c r="P519" s="26">
        <v>42535.636805555558</v>
      </c>
      <c r="Q519" s="26">
        <v>42535.64166666667</v>
      </c>
      <c r="R519" s="26">
        <v>42535.64166666667</v>
      </c>
      <c r="S519" s="23" t="s">
        <v>71</v>
      </c>
      <c r="T519" s="26">
        <v>42535.613194444442</v>
      </c>
      <c r="U519" s="26">
        <v>42171.361111111109</v>
      </c>
      <c r="V519" s="23"/>
      <c r="W519" s="27">
        <v>42522</v>
      </c>
      <c r="X519" s="27">
        <v>42522</v>
      </c>
      <c r="Z519" s="2" t="s">
        <v>221</v>
      </c>
      <c r="AA519" s="2" t="s">
        <v>348</v>
      </c>
      <c r="AB519" s="2" t="s">
        <v>59</v>
      </c>
      <c r="AC519" s="2" t="s">
        <v>2069</v>
      </c>
      <c r="AD519" s="2" t="s">
        <v>2070</v>
      </c>
      <c r="AE519" s="29" t="str">
        <f>VLOOKUP(F519,[1]List!$I$4:$J$18,2,FALSE)</f>
        <v>運用</v>
      </c>
      <c r="AF519" s="29" t="str">
        <f>VLOOKUP(F519,[1]List!$I$4:$K$18,3,FALSE)</f>
        <v>ISD</v>
      </c>
      <c r="AG519" s="30" t="str">
        <f t="shared" si="14"/>
        <v>運用ISD42522</v>
      </c>
    </row>
    <row r="520" spans="2:33" ht="24">
      <c r="B520" s="21" t="s">
        <v>2071</v>
      </c>
      <c r="C520" s="21" t="s">
        <v>283</v>
      </c>
      <c r="D520" s="23" t="s">
        <v>2072</v>
      </c>
      <c r="E520" s="23" t="s">
        <v>56</v>
      </c>
      <c r="F520" s="47" t="s">
        <v>345</v>
      </c>
      <c r="G520" s="23" t="s">
        <v>2073</v>
      </c>
      <c r="H520" s="24" t="s">
        <v>58</v>
      </c>
      <c r="I520" s="24" t="s">
        <v>58</v>
      </c>
      <c r="J520" s="23" t="s">
        <v>60</v>
      </c>
      <c r="K520" s="21" t="s">
        <v>61</v>
      </c>
      <c r="L520" s="25">
        <v>42536</v>
      </c>
      <c r="M520" s="23" t="s">
        <v>134</v>
      </c>
      <c r="N520" s="25">
        <v>42520</v>
      </c>
      <c r="O520" s="23" t="s">
        <v>194</v>
      </c>
      <c r="P520" s="26">
        <v>42536.588194444441</v>
      </c>
      <c r="Q520" s="26">
        <v>42536.627083333333</v>
      </c>
      <c r="R520" s="26">
        <v>42182.68472222222</v>
      </c>
      <c r="S520" s="23" t="s">
        <v>71</v>
      </c>
      <c r="T520" s="26">
        <v>42182.68472222222</v>
      </c>
      <c r="U520" s="26">
        <v>42182.727083333331</v>
      </c>
      <c r="V520" s="23"/>
      <c r="W520" s="27">
        <v>42522</v>
      </c>
      <c r="X520" s="27">
        <v>42522</v>
      </c>
      <c r="Z520" s="2" t="s">
        <v>221</v>
      </c>
      <c r="AA520" s="2" t="s">
        <v>348</v>
      </c>
      <c r="AB520" s="2" t="s">
        <v>59</v>
      </c>
      <c r="AC520" s="2" t="s">
        <v>2074</v>
      </c>
      <c r="AD520" s="2" t="s">
        <v>2075</v>
      </c>
      <c r="AE520" s="29" t="str">
        <f>VLOOKUP(F520,[1]List!$I$4:$J$18,2,FALSE)</f>
        <v>運用</v>
      </c>
      <c r="AF520" s="29" t="str">
        <f>VLOOKUP(F520,[1]List!$I$4:$K$18,3,FALSE)</f>
        <v>ISD</v>
      </c>
      <c r="AG520" s="30" t="str">
        <f t="shared" ref="AG520:AG583" si="15">CONCATENATE(AE520,AF520,W520)</f>
        <v>運用ISD42522</v>
      </c>
    </row>
    <row r="521" spans="2:33" ht="24" hidden="1">
      <c r="B521" s="21" t="s">
        <v>2076</v>
      </c>
      <c r="C521" s="21" t="s">
        <v>214</v>
      </c>
      <c r="D521" s="23" t="s">
        <v>2077</v>
      </c>
      <c r="E521" s="23" t="s">
        <v>56</v>
      </c>
      <c r="F521" s="47" t="s">
        <v>345</v>
      </c>
      <c r="G521" s="23" t="s">
        <v>2078</v>
      </c>
      <c r="H521" s="23" t="s">
        <v>58</v>
      </c>
      <c r="I521" s="23" t="s">
        <v>58</v>
      </c>
      <c r="J521" s="23" t="s">
        <v>60</v>
      </c>
      <c r="K521" s="21" t="s">
        <v>61</v>
      </c>
      <c r="L521" s="25">
        <v>42541</v>
      </c>
      <c r="M521" s="23" t="s">
        <v>1011</v>
      </c>
      <c r="N521" s="25"/>
      <c r="O521" s="23" t="s">
        <v>194</v>
      </c>
      <c r="P521" s="26">
        <v>42541.634722222225</v>
      </c>
      <c r="Q521" s="26">
        <v>42541.638194444444</v>
      </c>
      <c r="R521" s="26">
        <v>42541.645138888889</v>
      </c>
      <c r="S521" s="23" t="s">
        <v>220</v>
      </c>
      <c r="T521" s="26">
        <v>42541.645138888889</v>
      </c>
      <c r="U521" s="26">
        <v>42541.686111111114</v>
      </c>
      <c r="V521" s="23"/>
      <c r="W521" s="27">
        <v>42522</v>
      </c>
      <c r="X521" s="27">
        <v>42522</v>
      </c>
      <c r="Z521" s="2" t="s">
        <v>221</v>
      </c>
      <c r="AA521" s="2" t="s">
        <v>348</v>
      </c>
      <c r="AB521" s="2" t="s">
        <v>59</v>
      </c>
      <c r="AC521" s="2" t="s">
        <v>2079</v>
      </c>
      <c r="AD521" s="2" t="s">
        <v>2080</v>
      </c>
      <c r="AE521" s="29" t="str">
        <f>VLOOKUP(F521,[1]List!$I$4:$J$18,2,FALSE)</f>
        <v>運用</v>
      </c>
      <c r="AF521" s="29" t="str">
        <f>VLOOKUP(F521,[1]List!$I$4:$K$18,3,FALSE)</f>
        <v>ISD</v>
      </c>
      <c r="AG521" s="30" t="str">
        <f t="shared" si="15"/>
        <v>運用ISD42522</v>
      </c>
    </row>
    <row r="522" spans="2:33" ht="24" hidden="1">
      <c r="B522" s="21" t="s">
        <v>2081</v>
      </c>
      <c r="C522" s="21" t="s">
        <v>73</v>
      </c>
      <c r="D522" s="23" t="s">
        <v>2082</v>
      </c>
      <c r="E522" s="23" t="s">
        <v>56</v>
      </c>
      <c r="F522" s="47" t="s">
        <v>345</v>
      </c>
      <c r="G522" s="23" t="s">
        <v>2083</v>
      </c>
      <c r="H522" s="24" t="s">
        <v>58</v>
      </c>
      <c r="I522" s="24" t="s">
        <v>58</v>
      </c>
      <c r="J522" s="23" t="s">
        <v>69</v>
      </c>
      <c r="K522" s="21" t="s">
        <v>61</v>
      </c>
      <c r="L522" s="25">
        <v>42542</v>
      </c>
      <c r="M522" s="23" t="s">
        <v>134</v>
      </c>
      <c r="N522" s="25">
        <v>42531</v>
      </c>
      <c r="O522" s="23" t="s">
        <v>194</v>
      </c>
      <c r="P522" s="26">
        <v>42542.611111111109</v>
      </c>
      <c r="Q522" s="26">
        <v>42542.713194444441</v>
      </c>
      <c r="R522" s="26">
        <v>42543.379861111112</v>
      </c>
      <c r="S522" s="23" t="s">
        <v>71</v>
      </c>
      <c r="T522" s="26">
        <v>42543.379861111112</v>
      </c>
      <c r="U522" s="26">
        <v>42543.479861111111</v>
      </c>
      <c r="V522" s="23"/>
      <c r="W522" s="27">
        <v>42522</v>
      </c>
      <c r="X522" s="27">
        <v>42522</v>
      </c>
      <c r="Z522" s="2" t="s">
        <v>221</v>
      </c>
      <c r="AA522" s="2" t="s">
        <v>348</v>
      </c>
      <c r="AB522" s="2" t="s">
        <v>59</v>
      </c>
      <c r="AC522" s="2" t="s">
        <v>2084</v>
      </c>
      <c r="AD522" s="2" t="s">
        <v>2085</v>
      </c>
      <c r="AE522" s="29" t="str">
        <f>VLOOKUP(F522,[1]List!$I$4:$J$18,2,FALSE)</f>
        <v>運用</v>
      </c>
      <c r="AF522" s="29" t="str">
        <f>VLOOKUP(F522,[1]List!$I$4:$K$18,3,FALSE)</f>
        <v>ISD</v>
      </c>
      <c r="AG522" s="30" t="str">
        <f t="shared" si="15"/>
        <v>運用ISD42522</v>
      </c>
    </row>
    <row r="523" spans="2:33" ht="24" hidden="1">
      <c r="B523" s="21" t="s">
        <v>2086</v>
      </c>
      <c r="C523" s="21" t="s">
        <v>73</v>
      </c>
      <c r="D523" s="23" t="s">
        <v>2087</v>
      </c>
      <c r="E523" s="23" t="s">
        <v>3</v>
      </c>
      <c r="F523" s="47" t="s">
        <v>144</v>
      </c>
      <c r="G523" s="23" t="s">
        <v>2088</v>
      </c>
      <c r="H523" s="24" t="s">
        <v>58</v>
      </c>
      <c r="I523" s="24" t="s">
        <v>58</v>
      </c>
      <c r="J523" s="23" t="s">
        <v>60</v>
      </c>
      <c r="K523" s="21" t="s">
        <v>61</v>
      </c>
      <c r="L523" s="25">
        <v>42543</v>
      </c>
      <c r="M523" s="23" t="s">
        <v>70</v>
      </c>
      <c r="N523" s="25">
        <v>42544</v>
      </c>
      <c r="O523" s="23" t="s">
        <v>194</v>
      </c>
      <c r="P523" s="26">
        <v>42543.700694444444</v>
      </c>
      <c r="Q523" s="26">
        <v>42544.427083333336</v>
      </c>
      <c r="R523" s="26">
        <v>42544.412499999999</v>
      </c>
      <c r="S523" s="23" t="s">
        <v>71</v>
      </c>
      <c r="T523" s="26">
        <v>42550.550694444442</v>
      </c>
      <c r="U523" s="26">
        <v>42550.603472222225</v>
      </c>
      <c r="V523" s="23"/>
      <c r="W523" s="27">
        <v>42522</v>
      </c>
      <c r="X523" s="27">
        <v>42522</v>
      </c>
      <c r="Z523" s="2" t="s">
        <v>221</v>
      </c>
      <c r="AA523" s="2" t="s">
        <v>348</v>
      </c>
      <c r="AB523" s="2" t="s">
        <v>59</v>
      </c>
      <c r="AC523" s="2" t="s">
        <v>2089</v>
      </c>
      <c r="AD523" s="2" t="s">
        <v>2090</v>
      </c>
      <c r="AE523" s="29" t="str">
        <f>VLOOKUP(F523,[1]List!$I$4:$J$18,2,FALSE)</f>
        <v>運用</v>
      </c>
      <c r="AF523" s="29" t="str">
        <f>VLOOKUP(F523,[1]List!$I$4:$K$18,3,FALSE)</f>
        <v>TSIS</v>
      </c>
      <c r="AG523" s="30" t="str">
        <f t="shared" si="15"/>
        <v>運用TSIS42522</v>
      </c>
    </row>
    <row r="524" spans="2:33" ht="24" hidden="1">
      <c r="B524" s="21" t="s">
        <v>2091</v>
      </c>
      <c r="C524" s="21" t="s">
        <v>85</v>
      </c>
      <c r="D524" s="23" t="s">
        <v>2092</v>
      </c>
      <c r="E524" s="23" t="s">
        <v>56</v>
      </c>
      <c r="F524" s="47" t="s">
        <v>345</v>
      </c>
      <c r="G524" s="23" t="s">
        <v>2093</v>
      </c>
      <c r="H524" s="23" t="s">
        <v>58</v>
      </c>
      <c r="I524" s="23" t="s">
        <v>58</v>
      </c>
      <c r="J524" s="23" t="s">
        <v>78</v>
      </c>
      <c r="K524" s="21" t="s">
        <v>61</v>
      </c>
      <c r="L524" s="25">
        <v>42544</v>
      </c>
      <c r="M524" s="23" t="s">
        <v>89</v>
      </c>
      <c r="N524" s="25">
        <v>42544</v>
      </c>
      <c r="O524" s="23" t="s">
        <v>63</v>
      </c>
      <c r="P524" s="26">
        <v>42544.736805555556</v>
      </c>
      <c r="Q524" s="26">
        <v>42544.739583333336</v>
      </c>
      <c r="R524" s="26">
        <v>42544.729861111111</v>
      </c>
      <c r="S524" s="23" t="s">
        <v>90</v>
      </c>
      <c r="T524" s="26">
        <v>42544.729861111111</v>
      </c>
      <c r="U524" s="26">
        <v>42545.35</v>
      </c>
      <c r="V524" s="23"/>
      <c r="W524" s="27">
        <v>42522</v>
      </c>
      <c r="X524" s="27">
        <v>42522</v>
      </c>
      <c r="Z524" s="2" t="s">
        <v>221</v>
      </c>
      <c r="AA524" s="2" t="s">
        <v>348</v>
      </c>
      <c r="AB524" s="2" t="s">
        <v>59</v>
      </c>
      <c r="AC524" s="2" t="s">
        <v>2094</v>
      </c>
      <c r="AD524" s="2" t="s">
        <v>2095</v>
      </c>
      <c r="AE524" s="29" t="str">
        <f>VLOOKUP(F524,[1]List!$I$4:$J$18,2,FALSE)</f>
        <v>運用</v>
      </c>
      <c r="AF524" s="29" t="str">
        <f>VLOOKUP(F524,[1]List!$I$4:$K$18,3,FALSE)</f>
        <v>ISD</v>
      </c>
      <c r="AG524" s="30" t="str">
        <f t="shared" si="15"/>
        <v>運用ISD42522</v>
      </c>
    </row>
    <row r="525" spans="2:33" ht="36" hidden="1">
      <c r="B525" s="21" t="s">
        <v>2096</v>
      </c>
      <c r="C525" s="21" t="s">
        <v>85</v>
      </c>
      <c r="D525" s="23" t="s">
        <v>2097</v>
      </c>
      <c r="E525" s="23" t="s">
        <v>56</v>
      </c>
      <c r="F525" s="47" t="s">
        <v>345</v>
      </c>
      <c r="G525" s="23" t="s">
        <v>2098</v>
      </c>
      <c r="H525" s="23" t="s">
        <v>58</v>
      </c>
      <c r="I525" s="23" t="s">
        <v>58</v>
      </c>
      <c r="J525" s="23" t="s">
        <v>60</v>
      </c>
      <c r="K525" s="21" t="s">
        <v>61</v>
      </c>
      <c r="L525" s="25">
        <v>42545</v>
      </c>
      <c r="M525" s="23" t="s">
        <v>89</v>
      </c>
      <c r="N525" s="25">
        <v>42545</v>
      </c>
      <c r="O525" s="23" t="s">
        <v>194</v>
      </c>
      <c r="P525" s="26">
        <v>42546.374305555553</v>
      </c>
      <c r="Q525" s="26">
        <v>42548.402777777781</v>
      </c>
      <c r="R525" s="26">
        <v>42548.395833333336</v>
      </c>
      <c r="S525" s="23" t="s">
        <v>90</v>
      </c>
      <c r="T525" s="26">
        <v>42548.395833333336</v>
      </c>
      <c r="U525" s="26">
        <v>42550.370138888888</v>
      </c>
      <c r="V525" s="23"/>
      <c r="W525" s="27">
        <v>42522</v>
      </c>
      <c r="X525" s="27">
        <v>42522</v>
      </c>
      <c r="Z525" s="2" t="s">
        <v>221</v>
      </c>
      <c r="AA525" s="2" t="s">
        <v>348</v>
      </c>
      <c r="AB525" s="2" t="s">
        <v>59</v>
      </c>
      <c r="AC525" s="2" t="s">
        <v>2099</v>
      </c>
      <c r="AD525" s="2" t="s">
        <v>2100</v>
      </c>
      <c r="AE525" s="29" t="str">
        <f>VLOOKUP(F525,[1]List!$I$4:$J$18,2,FALSE)</f>
        <v>運用</v>
      </c>
      <c r="AF525" s="29" t="str">
        <f>VLOOKUP(F525,[1]List!$I$4:$K$18,3,FALSE)</f>
        <v>ISD</v>
      </c>
      <c r="AG525" s="30" t="str">
        <f t="shared" si="15"/>
        <v>運用ISD42522</v>
      </c>
    </row>
    <row r="526" spans="2:33" ht="48" hidden="1">
      <c r="B526" s="21" t="s">
        <v>2101</v>
      </c>
      <c r="C526" s="21" t="s">
        <v>85</v>
      </c>
      <c r="D526" s="23" t="s">
        <v>1363</v>
      </c>
      <c r="E526" s="23" t="s">
        <v>56</v>
      </c>
      <c r="F526" s="47" t="s">
        <v>345</v>
      </c>
      <c r="G526" s="23" t="s">
        <v>665</v>
      </c>
      <c r="H526" s="47" t="s">
        <v>666</v>
      </c>
      <c r="I526" s="23" t="s">
        <v>59</v>
      </c>
      <c r="J526" s="23" t="s">
        <v>78</v>
      </c>
      <c r="K526" s="21" t="s">
        <v>61</v>
      </c>
      <c r="L526" s="25">
        <v>42546</v>
      </c>
      <c r="M526" s="23" t="s">
        <v>89</v>
      </c>
      <c r="N526" s="25">
        <v>42546</v>
      </c>
      <c r="O526" s="23" t="s">
        <v>194</v>
      </c>
      <c r="P526" s="26">
        <v>42546.374305555553</v>
      </c>
      <c r="Q526" s="26">
        <v>42548.40347222222</v>
      </c>
      <c r="R526" s="26">
        <v>42548.395833333336</v>
      </c>
      <c r="S526" s="23" t="s">
        <v>90</v>
      </c>
      <c r="T526" s="26">
        <v>42548.395833333336</v>
      </c>
      <c r="U526" s="26">
        <v>42550.460416666669</v>
      </c>
      <c r="V526" s="23"/>
      <c r="W526" s="27">
        <v>42522</v>
      </c>
      <c r="X526" s="27">
        <v>42522</v>
      </c>
      <c r="Z526" s="2" t="s">
        <v>221</v>
      </c>
      <c r="AA526" s="2" t="s">
        <v>348</v>
      </c>
      <c r="AB526" s="2" t="s">
        <v>59</v>
      </c>
      <c r="AC526" s="2" t="s">
        <v>2102</v>
      </c>
      <c r="AD526" s="2" t="s">
        <v>2103</v>
      </c>
      <c r="AE526" s="29" t="str">
        <f>VLOOKUP(F526,[1]List!$I$4:$J$18,2,FALSE)</f>
        <v>運用</v>
      </c>
      <c r="AF526" s="29" t="str">
        <f>VLOOKUP(F526,[1]List!$I$4:$K$18,3,FALSE)</f>
        <v>ISD</v>
      </c>
      <c r="AG526" s="30" t="str">
        <f t="shared" si="15"/>
        <v>運用ISD42522</v>
      </c>
    </row>
    <row r="527" spans="2:33" hidden="1">
      <c r="B527" s="21" t="s">
        <v>2104</v>
      </c>
      <c r="C527" s="21" t="s">
        <v>142</v>
      </c>
      <c r="D527" s="23" t="s">
        <v>2105</v>
      </c>
      <c r="E527" s="23" t="s">
        <v>56</v>
      </c>
      <c r="F527" s="47" t="s">
        <v>345</v>
      </c>
      <c r="G527" s="23" t="s">
        <v>2106</v>
      </c>
      <c r="H527" s="23" t="s">
        <v>58</v>
      </c>
      <c r="I527" s="23" t="s">
        <v>58</v>
      </c>
      <c r="J527" s="23" t="s">
        <v>60</v>
      </c>
      <c r="K527" s="21" t="s">
        <v>61</v>
      </c>
      <c r="L527" s="25">
        <v>42548</v>
      </c>
      <c r="M527" s="23" t="s">
        <v>1011</v>
      </c>
      <c r="N527" s="25"/>
      <c r="O527" s="23" t="s">
        <v>194</v>
      </c>
      <c r="P527" s="26">
        <v>42548.522916666669</v>
      </c>
      <c r="Q527" s="26">
        <v>42548.54583333333</v>
      </c>
      <c r="R527" s="26">
        <v>42548.537499999999</v>
      </c>
      <c r="S527" s="23" t="s">
        <v>220</v>
      </c>
      <c r="T527" s="26">
        <v>42548.537499999999</v>
      </c>
      <c r="U527" s="26">
        <v>42548.54583333333</v>
      </c>
      <c r="V527" s="23"/>
      <c r="W527" s="27">
        <v>42522</v>
      </c>
      <c r="X527" s="27">
        <v>42522</v>
      </c>
      <c r="Z527" s="2" t="s">
        <v>221</v>
      </c>
      <c r="AA527" s="2" t="s">
        <v>348</v>
      </c>
      <c r="AB527" s="2" t="s">
        <v>59</v>
      </c>
      <c r="AC527" s="2" t="s">
        <v>2107</v>
      </c>
      <c r="AD527" s="2" t="s">
        <v>2108</v>
      </c>
      <c r="AE527" s="29" t="str">
        <f>VLOOKUP(F527,[1]List!$I$4:$J$18,2,FALSE)</f>
        <v>運用</v>
      </c>
      <c r="AF527" s="29" t="str">
        <f>VLOOKUP(F527,[1]List!$I$4:$K$18,3,FALSE)</f>
        <v>ISD</v>
      </c>
      <c r="AG527" s="30" t="str">
        <f t="shared" si="15"/>
        <v>運用ISD42522</v>
      </c>
    </row>
    <row r="528" spans="2:33" ht="24" hidden="1">
      <c r="B528" s="21" t="s">
        <v>2109</v>
      </c>
      <c r="C528" s="21" t="s">
        <v>108</v>
      </c>
      <c r="D528" s="23" t="s">
        <v>2110</v>
      </c>
      <c r="E528" s="23" t="s">
        <v>56</v>
      </c>
      <c r="F528" s="47" t="s">
        <v>144</v>
      </c>
      <c r="G528" s="23" t="s">
        <v>2111</v>
      </c>
      <c r="H528" s="23" t="s">
        <v>1717</v>
      </c>
      <c r="I528" s="23" t="s">
        <v>58</v>
      </c>
      <c r="J528" s="23" t="s">
        <v>60</v>
      </c>
      <c r="K528" s="21" t="s">
        <v>61</v>
      </c>
      <c r="L528" s="25">
        <v>42549</v>
      </c>
      <c r="M528" s="23" t="s">
        <v>1011</v>
      </c>
      <c r="N528" s="25">
        <v>42549</v>
      </c>
      <c r="O528" s="23" t="s">
        <v>194</v>
      </c>
      <c r="P528" s="26">
        <v>42549.51666666667</v>
      </c>
      <c r="Q528" s="26">
        <v>42549.546527777777</v>
      </c>
      <c r="R528" s="26">
        <v>42549.568749999999</v>
      </c>
      <c r="S528" s="23" t="s">
        <v>220</v>
      </c>
      <c r="T528" s="26">
        <v>42550.548611111109</v>
      </c>
      <c r="U528" s="26">
        <v>42550.569444444445</v>
      </c>
      <c r="V528" s="23"/>
      <c r="W528" s="27">
        <v>42522</v>
      </c>
      <c r="X528" s="27">
        <v>42522</v>
      </c>
      <c r="Z528" s="2" t="s">
        <v>221</v>
      </c>
      <c r="AA528" s="2" t="s">
        <v>189</v>
      </c>
      <c r="AB528" s="2" t="s">
        <v>59</v>
      </c>
      <c r="AC528" s="2" t="s">
        <v>2112</v>
      </c>
      <c r="AD528" s="2" t="s">
        <v>2113</v>
      </c>
      <c r="AE528" s="29" t="str">
        <f>VLOOKUP(F528,[1]List!$I$4:$J$18,2,FALSE)</f>
        <v>運用</v>
      </c>
      <c r="AF528" s="29" t="str">
        <f>VLOOKUP(F528,[1]List!$I$4:$K$18,3,FALSE)</f>
        <v>TSIS</v>
      </c>
      <c r="AG528" s="30" t="str">
        <f t="shared" si="15"/>
        <v>運用TSIS42522</v>
      </c>
    </row>
    <row r="529" spans="2:33" ht="24" hidden="1">
      <c r="B529" s="21" t="s">
        <v>2114</v>
      </c>
      <c r="C529" s="21" t="s">
        <v>214</v>
      </c>
      <c r="D529" s="23" t="s">
        <v>2115</v>
      </c>
      <c r="E529" s="23" t="s">
        <v>56</v>
      </c>
      <c r="F529" s="47" t="s">
        <v>345</v>
      </c>
      <c r="G529" s="23" t="s">
        <v>2116</v>
      </c>
      <c r="H529" s="23" t="s">
        <v>2117</v>
      </c>
      <c r="I529" s="23" t="s">
        <v>58</v>
      </c>
      <c r="J529" s="23" t="s">
        <v>60</v>
      </c>
      <c r="K529" s="21" t="s">
        <v>61</v>
      </c>
      <c r="L529" s="25">
        <v>42549</v>
      </c>
      <c r="M529" s="23" t="s">
        <v>1011</v>
      </c>
      <c r="N529" s="25"/>
      <c r="O529" s="23" t="s">
        <v>194</v>
      </c>
      <c r="P529" s="26">
        <v>42549.720833333333</v>
      </c>
      <c r="Q529" s="26">
        <v>42549.76666666667</v>
      </c>
      <c r="R529" s="26">
        <v>42550.325694444444</v>
      </c>
      <c r="S529" s="23" t="s">
        <v>220</v>
      </c>
      <c r="T529" s="26">
        <v>42550.325694444444</v>
      </c>
      <c r="U529" s="26">
        <v>42550.469444444447</v>
      </c>
      <c r="V529" s="23"/>
      <c r="W529" s="27">
        <v>42522</v>
      </c>
      <c r="X529" s="27">
        <v>42522</v>
      </c>
      <c r="Z529" s="2" t="s">
        <v>221</v>
      </c>
      <c r="AA529" s="2" t="s">
        <v>348</v>
      </c>
      <c r="AB529" s="2" t="s">
        <v>59</v>
      </c>
      <c r="AC529" s="2" t="s">
        <v>2118</v>
      </c>
      <c r="AD529" s="2" t="s">
        <v>2119</v>
      </c>
      <c r="AE529" s="29" t="str">
        <f>VLOOKUP(F529,[1]List!$I$4:$J$18,2,FALSE)</f>
        <v>運用</v>
      </c>
      <c r="AF529" s="29" t="str">
        <f>VLOOKUP(F529,[1]List!$I$4:$K$18,3,FALSE)</f>
        <v>ISD</v>
      </c>
      <c r="AG529" s="30" t="str">
        <f t="shared" si="15"/>
        <v>運用ISD42522</v>
      </c>
    </row>
    <row r="530" spans="2:33" ht="24" hidden="1">
      <c r="B530" s="21" t="s">
        <v>2120</v>
      </c>
      <c r="C530" s="21" t="s">
        <v>85</v>
      </c>
      <c r="D530" s="23" t="s">
        <v>1939</v>
      </c>
      <c r="E530" s="23" t="s">
        <v>56</v>
      </c>
      <c r="F530" s="47" t="s">
        <v>345</v>
      </c>
      <c r="G530" s="23" t="s">
        <v>2093</v>
      </c>
      <c r="H530" s="23" t="s">
        <v>58</v>
      </c>
      <c r="I530" s="23" t="s">
        <v>58</v>
      </c>
      <c r="J530" s="23" t="s">
        <v>78</v>
      </c>
      <c r="K530" s="21" t="s">
        <v>61</v>
      </c>
      <c r="L530" s="25">
        <v>42550</v>
      </c>
      <c r="M530" s="23" t="s">
        <v>89</v>
      </c>
      <c r="N530" s="25">
        <v>42550</v>
      </c>
      <c r="O530" s="23" t="s">
        <v>82</v>
      </c>
      <c r="P530" s="26">
        <v>42550.606944444444</v>
      </c>
      <c r="Q530" s="26">
        <v>42550.643055555556</v>
      </c>
      <c r="R530" s="26">
        <v>42550.645833333336</v>
      </c>
      <c r="S530" s="23" t="s">
        <v>90</v>
      </c>
      <c r="T530" s="26">
        <v>42550.645833333336</v>
      </c>
      <c r="U530" s="26">
        <v>42550.69027777778</v>
      </c>
      <c r="V530" s="23"/>
      <c r="W530" s="27">
        <v>42522</v>
      </c>
      <c r="X530" s="27">
        <v>42522</v>
      </c>
      <c r="Z530" s="2" t="s">
        <v>221</v>
      </c>
      <c r="AA530" s="2" t="s">
        <v>348</v>
      </c>
      <c r="AB530" s="2" t="s">
        <v>59</v>
      </c>
      <c r="AC530" s="2" t="s">
        <v>2121</v>
      </c>
      <c r="AD530" s="2" t="s">
        <v>2122</v>
      </c>
      <c r="AE530" s="29" t="str">
        <f>VLOOKUP(F530,[1]List!$I$4:$J$18,2,FALSE)</f>
        <v>運用</v>
      </c>
      <c r="AF530" s="29" t="str">
        <f>VLOOKUP(F530,[1]List!$I$4:$K$18,3,FALSE)</f>
        <v>ISD</v>
      </c>
      <c r="AG530" s="30" t="str">
        <f t="shared" si="15"/>
        <v>運用ISD42522</v>
      </c>
    </row>
    <row r="531" spans="2:33" ht="24" hidden="1">
      <c r="B531" s="21" t="s">
        <v>2123</v>
      </c>
      <c r="C531" s="21" t="s">
        <v>85</v>
      </c>
      <c r="D531" s="23" t="s">
        <v>1879</v>
      </c>
      <c r="E531" s="23" t="s">
        <v>56</v>
      </c>
      <c r="F531" s="47" t="s">
        <v>144</v>
      </c>
      <c r="G531" s="23" t="s">
        <v>2124</v>
      </c>
      <c r="H531" s="23" t="s">
        <v>58</v>
      </c>
      <c r="I531" s="23" t="s">
        <v>58</v>
      </c>
      <c r="J531" s="23" t="s">
        <v>60</v>
      </c>
      <c r="K531" s="21" t="s">
        <v>61</v>
      </c>
      <c r="L531" s="25">
        <v>42550</v>
      </c>
      <c r="M531" s="23" t="s">
        <v>70</v>
      </c>
      <c r="N531" s="25">
        <v>42550</v>
      </c>
      <c r="O531" s="23" t="s">
        <v>82</v>
      </c>
      <c r="P531" s="26">
        <v>42550.6</v>
      </c>
      <c r="Q531" s="26">
        <v>42550.65</v>
      </c>
      <c r="R531" s="26">
        <v>42550.656944444447</v>
      </c>
      <c r="S531" s="23" t="s">
        <v>90</v>
      </c>
      <c r="T531" s="26">
        <v>42550.656944444447</v>
      </c>
      <c r="U531" s="26">
        <v>42550.668749999997</v>
      </c>
      <c r="V531" s="23"/>
      <c r="W531" s="27">
        <v>42522</v>
      </c>
      <c r="X531" s="27">
        <v>42522</v>
      </c>
      <c r="Z531" s="2" t="s">
        <v>221</v>
      </c>
      <c r="AA531" s="2" t="s">
        <v>189</v>
      </c>
      <c r="AB531" s="2" t="s">
        <v>59</v>
      </c>
      <c r="AC531" s="2" t="s">
        <v>2125</v>
      </c>
      <c r="AD531" s="2" t="s">
        <v>2126</v>
      </c>
      <c r="AE531" s="29" t="str">
        <f>VLOOKUP(F531,[1]List!$I$4:$J$18,2,FALSE)</f>
        <v>運用</v>
      </c>
      <c r="AF531" s="29" t="str">
        <f>VLOOKUP(F531,[1]List!$I$4:$K$18,3,FALSE)</f>
        <v>TSIS</v>
      </c>
      <c r="AG531" s="30" t="str">
        <f t="shared" si="15"/>
        <v>運用TSIS42522</v>
      </c>
    </row>
    <row r="532" spans="2:33" ht="36" hidden="1">
      <c r="B532" s="21" t="s">
        <v>2127</v>
      </c>
      <c r="C532" s="21" t="s">
        <v>85</v>
      </c>
      <c r="D532" s="23" t="s">
        <v>2128</v>
      </c>
      <c r="E532" s="23" t="s">
        <v>56</v>
      </c>
      <c r="F532" s="47" t="s">
        <v>345</v>
      </c>
      <c r="G532" s="23" t="s">
        <v>2129</v>
      </c>
      <c r="H532" s="23" t="s">
        <v>59</v>
      </c>
      <c r="I532" s="23" t="s">
        <v>59</v>
      </c>
      <c r="J532" s="23" t="s">
        <v>60</v>
      </c>
      <c r="K532" s="21" t="s">
        <v>61</v>
      </c>
      <c r="L532" s="25">
        <v>42550</v>
      </c>
      <c r="M532" s="23" t="s">
        <v>101</v>
      </c>
      <c r="N532" s="25"/>
      <c r="O532" s="23" t="s">
        <v>194</v>
      </c>
      <c r="P532" s="26">
        <v>42550.606944444444</v>
      </c>
      <c r="Q532" s="26">
        <v>42550.700694444444</v>
      </c>
      <c r="R532" s="26">
        <v>42551.560416666667</v>
      </c>
      <c r="S532" s="23" t="s">
        <v>90</v>
      </c>
      <c r="T532" s="26">
        <v>42551.560416666667</v>
      </c>
      <c r="U532" s="26">
        <v>42551.624305555553</v>
      </c>
      <c r="V532" s="23"/>
      <c r="W532" s="27">
        <v>42522</v>
      </c>
      <c r="X532" s="27">
        <v>42551</v>
      </c>
      <c r="Z532" s="2" t="s">
        <v>221</v>
      </c>
      <c r="AA532" s="2" t="s">
        <v>348</v>
      </c>
      <c r="AB532" s="2" t="s">
        <v>59</v>
      </c>
      <c r="AC532" s="2" t="s">
        <v>2130</v>
      </c>
      <c r="AD532" s="2" t="s">
        <v>2131</v>
      </c>
      <c r="AE532" s="29" t="str">
        <f>VLOOKUP(F532,[1]List!$I$4:$J$18,2,FALSE)</f>
        <v>運用</v>
      </c>
      <c r="AF532" s="29" t="str">
        <f>VLOOKUP(F532,[1]List!$I$4:$K$18,3,FALSE)</f>
        <v>ISD</v>
      </c>
      <c r="AG532" s="30" t="str">
        <f t="shared" si="15"/>
        <v>運用ISD42522</v>
      </c>
    </row>
    <row r="533" spans="2:33" ht="24" hidden="1">
      <c r="B533" s="21" t="s">
        <v>2132</v>
      </c>
      <c r="C533" s="21" t="s">
        <v>85</v>
      </c>
      <c r="D533" s="23" t="s">
        <v>2133</v>
      </c>
      <c r="E533" s="23" t="s">
        <v>56</v>
      </c>
      <c r="F533" s="47" t="s">
        <v>140</v>
      </c>
      <c r="G533" s="23" t="s">
        <v>2134</v>
      </c>
      <c r="H533" s="23"/>
      <c r="I533" s="23"/>
      <c r="J533" s="23" t="s">
        <v>60</v>
      </c>
      <c r="K533" s="21" t="s">
        <v>61</v>
      </c>
      <c r="L533" s="25">
        <v>42536</v>
      </c>
      <c r="M533" s="23" t="s">
        <v>233</v>
      </c>
      <c r="N533" s="25"/>
      <c r="O533" s="23" t="s">
        <v>194</v>
      </c>
      <c r="P533" s="26">
        <v>42548.664583333331</v>
      </c>
      <c r="Q533" s="26">
        <v>42549.397222222222</v>
      </c>
      <c r="R533" s="26">
        <v>42557.423611111109</v>
      </c>
      <c r="S533" s="23" t="s">
        <v>90</v>
      </c>
      <c r="T533" s="26">
        <v>42565.372916666667</v>
      </c>
      <c r="U533" s="26">
        <v>42565.703472222223</v>
      </c>
      <c r="V533" s="23"/>
      <c r="W533" s="27">
        <v>42522</v>
      </c>
      <c r="X533" s="27">
        <v>42552</v>
      </c>
      <c r="Z533" s="2" t="s">
        <v>221</v>
      </c>
      <c r="AA533" s="2" t="s">
        <v>189</v>
      </c>
      <c r="AB533" s="2" t="s">
        <v>59</v>
      </c>
      <c r="AC533" s="2" t="s">
        <v>2135</v>
      </c>
      <c r="AD533" s="2" t="s">
        <v>2136</v>
      </c>
      <c r="AE533" s="29" t="str">
        <f>VLOOKUP(F533,[1]List!$I$4:$J$18,2,FALSE)</f>
        <v>運用</v>
      </c>
      <c r="AF533" s="29" t="str">
        <f>VLOOKUP(F533,[1]List!$I$4:$K$18,3,FALSE)</f>
        <v>TSIS</v>
      </c>
      <c r="AG533" s="30" t="str">
        <f t="shared" si="15"/>
        <v>運用TSIS42522</v>
      </c>
    </row>
    <row r="534" spans="2:33" hidden="1">
      <c r="B534" s="21" t="s">
        <v>2137</v>
      </c>
      <c r="C534" s="21" t="s">
        <v>967</v>
      </c>
      <c r="D534" s="23" t="s">
        <v>2138</v>
      </c>
      <c r="E534" s="23" t="s">
        <v>56</v>
      </c>
      <c r="F534" s="47" t="s">
        <v>629</v>
      </c>
      <c r="G534" s="23" t="s">
        <v>2139</v>
      </c>
      <c r="H534" s="23" t="s">
        <v>59</v>
      </c>
      <c r="I534" s="23" t="s">
        <v>59</v>
      </c>
      <c r="J534" s="23" t="s">
        <v>60</v>
      </c>
      <c r="K534" s="21" t="s">
        <v>61</v>
      </c>
      <c r="L534" s="25">
        <v>42544</v>
      </c>
      <c r="M534" s="23" t="s">
        <v>816</v>
      </c>
      <c r="N534" s="25"/>
      <c r="O534" s="23" t="s">
        <v>194</v>
      </c>
      <c r="P534" s="26">
        <v>42548.736805555556</v>
      </c>
      <c r="Q534" s="26">
        <v>42548.854861111111</v>
      </c>
      <c r="R534" s="26">
        <v>42549.450694444444</v>
      </c>
      <c r="S534" s="23" t="s">
        <v>90</v>
      </c>
      <c r="T534" s="26">
        <v>42562.386111111111</v>
      </c>
      <c r="U534" s="26">
        <v>42562.432638888888</v>
      </c>
      <c r="V534" s="23"/>
      <c r="W534" s="27">
        <v>42522</v>
      </c>
      <c r="X534" s="27">
        <v>42552</v>
      </c>
      <c r="Z534" s="2" t="s">
        <v>221</v>
      </c>
      <c r="AA534" s="2" t="s">
        <v>189</v>
      </c>
      <c r="AB534" s="2" t="s">
        <v>59</v>
      </c>
      <c r="AC534" s="2" t="s">
        <v>2140</v>
      </c>
      <c r="AD534" s="2" t="s">
        <v>2141</v>
      </c>
      <c r="AE534" s="29" t="str">
        <f>VLOOKUP(F534,[1]List!$I$4:$J$18,2,FALSE)</f>
        <v>保守</v>
      </c>
      <c r="AF534" s="29" t="str">
        <f>VLOOKUP(F534,[1]List!$I$4:$K$18,3,FALSE)</f>
        <v>ISD</v>
      </c>
      <c r="AG534" s="30" t="str">
        <f t="shared" si="15"/>
        <v>保守ISD42522</v>
      </c>
    </row>
    <row r="535" spans="2:33" hidden="1">
      <c r="B535" s="21" t="s">
        <v>2142</v>
      </c>
      <c r="C535" s="21" t="s">
        <v>142</v>
      </c>
      <c r="D535" s="23" t="s">
        <v>2143</v>
      </c>
      <c r="E535" s="23" t="s">
        <v>56</v>
      </c>
      <c r="F535" s="47" t="s">
        <v>140</v>
      </c>
      <c r="G535" s="23" t="s">
        <v>59</v>
      </c>
      <c r="H535" s="23" t="s">
        <v>59</v>
      </c>
      <c r="I535" s="23" t="s">
        <v>59</v>
      </c>
      <c r="J535" s="23" t="s">
        <v>69</v>
      </c>
      <c r="K535" s="21" t="s">
        <v>61</v>
      </c>
      <c r="L535" s="25">
        <v>42549</v>
      </c>
      <c r="M535" s="23" t="s">
        <v>194</v>
      </c>
      <c r="N535" s="25"/>
      <c r="O535" s="23" t="s">
        <v>194</v>
      </c>
      <c r="P535" s="26">
        <v>42549.647222222222</v>
      </c>
      <c r="Q535" s="26">
        <v>42549.647222222222</v>
      </c>
      <c r="R535" s="26">
        <v>42549.647222222222</v>
      </c>
      <c r="S535" s="23" t="s">
        <v>220</v>
      </c>
      <c r="T535" s="26">
        <v>42555.588888888888</v>
      </c>
      <c r="U535" s="26">
        <v>42555.594444444447</v>
      </c>
      <c r="V535" s="23"/>
      <c r="W535" s="27">
        <v>42522</v>
      </c>
      <c r="X535" s="27">
        <v>42552</v>
      </c>
      <c r="Z535" s="2" t="s">
        <v>59</v>
      </c>
      <c r="AA535" s="2" t="s">
        <v>59</v>
      </c>
      <c r="AB535" s="2" t="s">
        <v>59</v>
      </c>
      <c r="AC535" s="2" t="s">
        <v>439</v>
      </c>
      <c r="AD535" s="2" t="s">
        <v>59</v>
      </c>
      <c r="AE535" s="29" t="str">
        <f>VLOOKUP(F535,[1]List!$I$4:$J$18,2,FALSE)</f>
        <v>運用</v>
      </c>
      <c r="AF535" s="29" t="str">
        <f>VLOOKUP(F535,[1]List!$I$4:$K$18,3,FALSE)</f>
        <v>TSIS</v>
      </c>
      <c r="AG535" s="30" t="str">
        <f t="shared" si="15"/>
        <v>運用TSIS42522</v>
      </c>
    </row>
    <row r="536" spans="2:33" ht="24" hidden="1">
      <c r="B536" s="21" t="s">
        <v>2144</v>
      </c>
      <c r="C536" s="21" t="s">
        <v>108</v>
      </c>
      <c r="D536" s="23" t="s">
        <v>2145</v>
      </c>
      <c r="E536" s="23" t="s">
        <v>56</v>
      </c>
      <c r="F536" s="47" t="s">
        <v>345</v>
      </c>
      <c r="G536" s="23" t="s">
        <v>2146</v>
      </c>
      <c r="H536" s="23" t="s">
        <v>58</v>
      </c>
      <c r="I536" s="23" t="s">
        <v>58</v>
      </c>
      <c r="J536" s="23" t="s">
        <v>60</v>
      </c>
      <c r="K536" s="21" t="s">
        <v>61</v>
      </c>
      <c r="L536" s="25">
        <v>42550</v>
      </c>
      <c r="M536" s="23" t="s">
        <v>1011</v>
      </c>
      <c r="N536" s="25">
        <v>42550</v>
      </c>
      <c r="O536" s="23" t="s">
        <v>194</v>
      </c>
      <c r="P536" s="26">
        <v>42550.727083333331</v>
      </c>
      <c r="Q536" s="26">
        <v>42550.763194444444</v>
      </c>
      <c r="R536" s="26">
        <v>42551.564583333333</v>
      </c>
      <c r="S536" s="23" t="s">
        <v>110</v>
      </c>
      <c r="T536" s="26">
        <v>42557.688888888886</v>
      </c>
      <c r="U536" s="26">
        <v>42557.706250000003</v>
      </c>
      <c r="V536" s="23"/>
      <c r="W536" s="27">
        <v>42522</v>
      </c>
      <c r="X536" s="27">
        <v>42552</v>
      </c>
      <c r="Z536" s="2" t="s">
        <v>221</v>
      </c>
      <c r="AA536" s="2" t="s">
        <v>348</v>
      </c>
      <c r="AB536" s="2" t="s">
        <v>59</v>
      </c>
      <c r="AC536" s="2" t="s">
        <v>2147</v>
      </c>
      <c r="AD536" s="2" t="s">
        <v>2148</v>
      </c>
      <c r="AE536" s="29" t="str">
        <f>VLOOKUP(F536,[1]List!$I$4:$J$18,2,FALSE)</f>
        <v>運用</v>
      </c>
      <c r="AF536" s="29" t="str">
        <f>VLOOKUP(F536,[1]List!$I$4:$K$18,3,FALSE)</f>
        <v>ISD</v>
      </c>
      <c r="AG536" s="30" t="str">
        <f t="shared" si="15"/>
        <v>運用ISD42522</v>
      </c>
    </row>
    <row r="537" spans="2:33" ht="60" hidden="1">
      <c r="B537" s="21" t="s">
        <v>2149</v>
      </c>
      <c r="C537" s="21" t="s">
        <v>108</v>
      </c>
      <c r="D537" s="23" t="s">
        <v>1439</v>
      </c>
      <c r="E537" s="23" t="s">
        <v>56</v>
      </c>
      <c r="F537" s="47" t="s">
        <v>345</v>
      </c>
      <c r="G537" s="23" t="s">
        <v>1400</v>
      </c>
      <c r="H537" s="23" t="s">
        <v>1017</v>
      </c>
      <c r="I537" s="23" t="s">
        <v>58</v>
      </c>
      <c r="J537" s="23" t="s">
        <v>60</v>
      </c>
      <c r="K537" s="21" t="s">
        <v>61</v>
      </c>
      <c r="L537" s="25">
        <v>42550</v>
      </c>
      <c r="M537" s="23" t="s">
        <v>70</v>
      </c>
      <c r="N537" s="25">
        <v>42551</v>
      </c>
      <c r="O537" s="23" t="s">
        <v>82</v>
      </c>
      <c r="P537" s="26">
        <v>42550.63958333333</v>
      </c>
      <c r="Q537" s="26">
        <v>42550.651388888888</v>
      </c>
      <c r="R537" s="26">
        <v>42551.616666666669</v>
      </c>
      <c r="S537" s="23" t="s">
        <v>110</v>
      </c>
      <c r="T537" s="26">
        <v>42556.55</v>
      </c>
      <c r="U537" s="26">
        <v>42556.723611111112</v>
      </c>
      <c r="V537" s="23"/>
      <c r="W537" s="27">
        <v>42522</v>
      </c>
      <c r="X537" s="27">
        <v>42556</v>
      </c>
      <c r="Z537" s="2" t="s">
        <v>221</v>
      </c>
      <c r="AA537" s="2" t="s">
        <v>348</v>
      </c>
      <c r="AB537" s="2" t="s">
        <v>59</v>
      </c>
      <c r="AC537" s="2" t="s">
        <v>2150</v>
      </c>
      <c r="AD537" s="2" t="s">
        <v>2151</v>
      </c>
      <c r="AE537" s="29" t="str">
        <f>VLOOKUP(F537,[1]List!$I$4:$J$18,2,FALSE)</f>
        <v>運用</v>
      </c>
      <c r="AF537" s="29" t="str">
        <f>VLOOKUP(F537,[1]List!$I$4:$K$18,3,FALSE)</f>
        <v>ISD</v>
      </c>
      <c r="AG537" s="30" t="str">
        <f t="shared" si="15"/>
        <v>運用ISD42522</v>
      </c>
    </row>
    <row r="538" spans="2:33" hidden="1">
      <c r="B538" s="21" t="s">
        <v>2152</v>
      </c>
      <c r="C538" s="21" t="s">
        <v>108</v>
      </c>
      <c r="D538" s="23" t="s">
        <v>2153</v>
      </c>
      <c r="E538" s="23" t="s">
        <v>56</v>
      </c>
      <c r="F538" s="47" t="s">
        <v>117</v>
      </c>
      <c r="G538" s="23" t="s">
        <v>2154</v>
      </c>
      <c r="H538" s="23" t="s">
        <v>58</v>
      </c>
      <c r="I538" s="23" t="s">
        <v>58</v>
      </c>
      <c r="J538" s="23" t="s">
        <v>60</v>
      </c>
      <c r="K538" s="21" t="s">
        <v>61</v>
      </c>
      <c r="L538" s="25">
        <v>42552</v>
      </c>
      <c r="M538" s="23" t="s">
        <v>89</v>
      </c>
      <c r="N538" s="25"/>
      <c r="O538" s="23" t="s">
        <v>464</v>
      </c>
      <c r="P538" s="26">
        <v>42555.363888888889</v>
      </c>
      <c r="Q538" s="26">
        <v>42555.367361111108</v>
      </c>
      <c r="R538" s="26">
        <v>42555.367361111108</v>
      </c>
      <c r="S538" s="23" t="s">
        <v>220</v>
      </c>
      <c r="T538" s="26">
        <v>42557.607638888891</v>
      </c>
      <c r="U538" s="26">
        <v>42563.626388888886</v>
      </c>
      <c r="V538" s="23"/>
      <c r="W538" s="27">
        <v>42552</v>
      </c>
      <c r="X538" s="27">
        <v>42552</v>
      </c>
      <c r="Z538" s="2" t="s">
        <v>221</v>
      </c>
      <c r="AA538" s="2" t="s">
        <v>189</v>
      </c>
      <c r="AB538" s="2" t="s">
        <v>59</v>
      </c>
      <c r="AC538" s="2" t="s">
        <v>2155</v>
      </c>
      <c r="AD538" s="2" t="s">
        <v>2156</v>
      </c>
      <c r="AE538" s="29" t="str">
        <f>VLOOKUP(F538,[1]List!$I$4:$J$18,2,FALSE)</f>
        <v>保守</v>
      </c>
      <c r="AF538" s="29" t="str">
        <f>VLOOKUP(F538,[1]List!$I$4:$K$18,3,FALSE)</f>
        <v>TSIS</v>
      </c>
      <c r="AG538" s="30" t="str">
        <f t="shared" si="15"/>
        <v>保守TSIS42552</v>
      </c>
    </row>
    <row r="539" spans="2:33" hidden="1">
      <c r="B539" s="65" t="s">
        <v>2157</v>
      </c>
      <c r="C539" s="34" t="s">
        <v>85</v>
      </c>
      <c r="D539" s="35" t="s">
        <v>2158</v>
      </c>
      <c r="E539" s="35" t="s">
        <v>596</v>
      </c>
      <c r="F539" s="53" t="s">
        <v>140</v>
      </c>
      <c r="G539" s="35" t="s">
        <v>58</v>
      </c>
      <c r="H539" s="35" t="s">
        <v>58</v>
      </c>
      <c r="I539" s="35" t="s">
        <v>58</v>
      </c>
      <c r="J539" s="35" t="s">
        <v>69</v>
      </c>
      <c r="K539" s="34" t="s">
        <v>61</v>
      </c>
      <c r="L539" s="37">
        <v>42552</v>
      </c>
      <c r="M539" s="35" t="s">
        <v>233</v>
      </c>
      <c r="N539" s="37"/>
      <c r="O539" s="35"/>
      <c r="P539" s="38"/>
      <c r="Q539" s="38"/>
      <c r="R539" s="38"/>
      <c r="S539" s="35"/>
      <c r="T539" s="38"/>
      <c r="U539" s="38"/>
      <c r="V539" s="35"/>
      <c r="W539" s="39"/>
      <c r="X539" s="39"/>
      <c r="Y539" s="41"/>
      <c r="Z539" s="42" t="s">
        <v>59</v>
      </c>
      <c r="AA539" s="42" t="s">
        <v>59</v>
      </c>
      <c r="AB539" s="42"/>
      <c r="AC539" s="42" t="s">
        <v>59</v>
      </c>
      <c r="AD539" s="42" t="s">
        <v>59</v>
      </c>
      <c r="AE539" s="43" t="str">
        <f>VLOOKUP(F539,[1]List!$I$4:$J$18,2,FALSE)</f>
        <v>運用</v>
      </c>
      <c r="AF539" s="43" t="str">
        <f>VLOOKUP(F539,[1]List!$I$4:$K$18,3,FALSE)</f>
        <v>TSIS</v>
      </c>
      <c r="AG539" s="44" t="str">
        <f t="shared" si="15"/>
        <v>運用TSIS</v>
      </c>
    </row>
    <row r="540" spans="2:33" ht="24" hidden="1">
      <c r="B540" s="21" t="s">
        <v>2159</v>
      </c>
      <c r="C540" s="21" t="s">
        <v>85</v>
      </c>
      <c r="D540" s="23" t="s">
        <v>2160</v>
      </c>
      <c r="E540" s="23" t="s">
        <v>56</v>
      </c>
      <c r="F540" s="47" t="s">
        <v>345</v>
      </c>
      <c r="G540" s="23" t="s">
        <v>2161</v>
      </c>
      <c r="H540" s="23" t="s">
        <v>58</v>
      </c>
      <c r="I540" s="23" t="s">
        <v>58</v>
      </c>
      <c r="J540" s="23" t="s">
        <v>78</v>
      </c>
      <c r="K540" s="21" t="s">
        <v>61</v>
      </c>
      <c r="L540" s="25">
        <v>42552</v>
      </c>
      <c r="M540" s="23" t="s">
        <v>233</v>
      </c>
      <c r="N540" s="25"/>
      <c r="O540" s="23" t="s">
        <v>464</v>
      </c>
      <c r="P540" s="26">
        <v>42556.394444444442</v>
      </c>
      <c r="Q540" s="26">
        <v>42556.427083333336</v>
      </c>
      <c r="R540" s="26">
        <v>42556.431944444441</v>
      </c>
      <c r="S540" s="23" t="s">
        <v>90</v>
      </c>
      <c r="T540" s="26">
        <v>42556.525694444441</v>
      </c>
      <c r="U540" s="26">
        <v>42556.59097222222</v>
      </c>
      <c r="V540" s="23"/>
      <c r="W540" s="27">
        <v>42552</v>
      </c>
      <c r="X540" s="27">
        <v>42552</v>
      </c>
      <c r="Z540" s="2" t="s">
        <v>221</v>
      </c>
      <c r="AA540" s="2" t="s">
        <v>348</v>
      </c>
      <c r="AB540" s="2" t="s">
        <v>59</v>
      </c>
      <c r="AC540" s="2" t="s">
        <v>2162</v>
      </c>
      <c r="AD540" s="2" t="s">
        <v>2163</v>
      </c>
      <c r="AE540" s="29" t="str">
        <f>VLOOKUP(F540,[1]List!$I$4:$J$18,2,FALSE)</f>
        <v>運用</v>
      </c>
      <c r="AF540" s="29" t="str">
        <f>VLOOKUP(F540,[1]List!$I$4:$K$18,3,FALSE)</f>
        <v>ISD</v>
      </c>
      <c r="AG540" s="30" t="str">
        <f t="shared" si="15"/>
        <v>運用ISD42552</v>
      </c>
    </row>
    <row r="541" spans="2:33" ht="24" hidden="1">
      <c r="B541" s="21" t="s">
        <v>2164</v>
      </c>
      <c r="C541" s="21" t="s">
        <v>787</v>
      </c>
      <c r="D541" s="23" t="s">
        <v>2165</v>
      </c>
      <c r="E541" s="23" t="s">
        <v>56</v>
      </c>
      <c r="F541" s="47" t="s">
        <v>345</v>
      </c>
      <c r="G541" s="23" t="s">
        <v>2166</v>
      </c>
      <c r="H541" s="23" t="s">
        <v>2167</v>
      </c>
      <c r="I541" s="23" t="s">
        <v>58</v>
      </c>
      <c r="J541" s="23" t="s">
        <v>60</v>
      </c>
      <c r="K541" s="21" t="s">
        <v>61</v>
      </c>
      <c r="L541" s="25">
        <v>42555</v>
      </c>
      <c r="M541" s="23" t="s">
        <v>1011</v>
      </c>
      <c r="N541" s="25"/>
      <c r="O541" s="23" t="s">
        <v>464</v>
      </c>
      <c r="P541" s="26">
        <v>42555.418055555558</v>
      </c>
      <c r="Q541" s="26">
        <v>42555.431944444441</v>
      </c>
      <c r="R541" s="26">
        <v>42555.443749999999</v>
      </c>
      <c r="S541" s="23" t="s">
        <v>220</v>
      </c>
      <c r="T541" s="26">
        <v>42555.443749999999</v>
      </c>
      <c r="U541" s="26">
        <v>42555.69027777778</v>
      </c>
      <c r="V541" s="23"/>
      <c r="W541" s="27">
        <v>42552</v>
      </c>
      <c r="X541" s="27">
        <v>42552</v>
      </c>
      <c r="Z541" s="2" t="s">
        <v>221</v>
      </c>
      <c r="AA541" s="2" t="s">
        <v>348</v>
      </c>
      <c r="AB541" s="2" t="s">
        <v>59</v>
      </c>
      <c r="AC541" s="2" t="s">
        <v>2168</v>
      </c>
      <c r="AD541" s="2" t="s">
        <v>2169</v>
      </c>
      <c r="AE541" s="29" t="str">
        <f>VLOOKUP(F541,[1]List!$I$4:$J$18,2,FALSE)</f>
        <v>運用</v>
      </c>
      <c r="AF541" s="29" t="str">
        <f>VLOOKUP(F541,[1]List!$I$4:$K$18,3,FALSE)</f>
        <v>ISD</v>
      </c>
      <c r="AG541" s="30" t="str">
        <f t="shared" si="15"/>
        <v>運用ISD42552</v>
      </c>
    </row>
    <row r="542" spans="2:33" ht="24" hidden="1">
      <c r="B542" s="21" t="s">
        <v>2170</v>
      </c>
      <c r="C542" s="21" t="s">
        <v>108</v>
      </c>
      <c r="D542" s="23" t="s">
        <v>2171</v>
      </c>
      <c r="E542" s="23" t="s">
        <v>56</v>
      </c>
      <c r="F542" s="47" t="s">
        <v>345</v>
      </c>
      <c r="G542" s="23" t="s">
        <v>2172</v>
      </c>
      <c r="H542" s="23" t="s">
        <v>58</v>
      </c>
      <c r="I542" s="23" t="s">
        <v>58</v>
      </c>
      <c r="J542" s="23" t="s">
        <v>60</v>
      </c>
      <c r="K542" s="21" t="s">
        <v>61</v>
      </c>
      <c r="L542" s="25">
        <v>42555</v>
      </c>
      <c r="M542" s="23" t="s">
        <v>1011</v>
      </c>
      <c r="N542" s="25"/>
      <c r="O542" s="23" t="s">
        <v>464</v>
      </c>
      <c r="P542" s="26">
        <v>42555.438194444447</v>
      </c>
      <c r="Q542" s="26">
        <v>42556.430555555555</v>
      </c>
      <c r="R542" s="26">
        <v>42556.439583333333</v>
      </c>
      <c r="S542" s="23" t="s">
        <v>220</v>
      </c>
      <c r="T542" s="26">
        <v>42556.439583333333</v>
      </c>
      <c r="U542" s="26">
        <v>42556.452777777777</v>
      </c>
      <c r="V542" s="23"/>
      <c r="W542" s="27">
        <v>42552</v>
      </c>
      <c r="X542" s="27">
        <v>42552</v>
      </c>
      <c r="Z542" s="2" t="s">
        <v>221</v>
      </c>
      <c r="AA542" s="2" t="s">
        <v>348</v>
      </c>
      <c r="AB542" s="2" t="s">
        <v>59</v>
      </c>
      <c r="AC542" s="2" t="s">
        <v>2173</v>
      </c>
      <c r="AD542" s="2" t="s">
        <v>2174</v>
      </c>
      <c r="AE542" s="29" t="str">
        <f>VLOOKUP(F542,[1]List!$I$4:$J$18,2,FALSE)</f>
        <v>運用</v>
      </c>
      <c r="AF542" s="29" t="str">
        <f>VLOOKUP(F542,[1]List!$I$4:$K$18,3,FALSE)</f>
        <v>ISD</v>
      </c>
      <c r="AG542" s="30" t="str">
        <f t="shared" si="15"/>
        <v>運用ISD42552</v>
      </c>
    </row>
    <row r="543" spans="2:33" ht="24" hidden="1">
      <c r="B543" s="21" t="s">
        <v>2175</v>
      </c>
      <c r="C543" s="21" t="s">
        <v>154</v>
      </c>
      <c r="D543" s="23" t="s">
        <v>2176</v>
      </c>
      <c r="E543" s="23" t="s">
        <v>56</v>
      </c>
      <c r="F543" s="47" t="s">
        <v>345</v>
      </c>
      <c r="G543" s="23" t="s">
        <v>239</v>
      </c>
      <c r="H543" s="23" t="s">
        <v>2177</v>
      </c>
      <c r="I543" s="23" t="s">
        <v>59</v>
      </c>
      <c r="J543" s="23" t="s">
        <v>60</v>
      </c>
      <c r="K543" s="21" t="s">
        <v>61</v>
      </c>
      <c r="L543" s="25">
        <v>42556</v>
      </c>
      <c r="M543" s="23" t="s">
        <v>233</v>
      </c>
      <c r="N543" s="25"/>
      <c r="O543" s="23" t="s">
        <v>464</v>
      </c>
      <c r="P543" s="26">
        <v>42557.43472222222</v>
      </c>
      <c r="Q543" s="26">
        <v>42557.652777777781</v>
      </c>
      <c r="R543" s="26">
        <v>42557.629166666666</v>
      </c>
      <c r="S543" s="23" t="s">
        <v>90</v>
      </c>
      <c r="T543" s="26">
        <v>42557.629166666666</v>
      </c>
      <c r="U543" s="26">
        <v>42558.465277777781</v>
      </c>
      <c r="V543" s="23"/>
      <c r="W543" s="27">
        <v>42552</v>
      </c>
      <c r="X543" s="27">
        <v>42552</v>
      </c>
      <c r="Z543" s="2" t="s">
        <v>221</v>
      </c>
      <c r="AA543" s="2" t="s">
        <v>348</v>
      </c>
      <c r="AB543" s="2" t="s">
        <v>59</v>
      </c>
      <c r="AC543" s="2" t="s">
        <v>2178</v>
      </c>
      <c r="AD543" s="2" t="s">
        <v>2179</v>
      </c>
      <c r="AE543" s="29" t="str">
        <f>VLOOKUP(F543,[1]List!$I$4:$J$18,2,FALSE)</f>
        <v>運用</v>
      </c>
      <c r="AF543" s="29" t="str">
        <f>VLOOKUP(F543,[1]List!$I$4:$K$18,3,FALSE)</f>
        <v>ISD</v>
      </c>
      <c r="AG543" s="30" t="str">
        <f t="shared" si="15"/>
        <v>運用ISD42552</v>
      </c>
    </row>
    <row r="544" spans="2:33" hidden="1">
      <c r="B544" s="21" t="s">
        <v>2180</v>
      </c>
      <c r="C544" s="21" t="s">
        <v>154</v>
      </c>
      <c r="D544" s="23" t="s">
        <v>2181</v>
      </c>
      <c r="E544" s="23" t="s">
        <v>56</v>
      </c>
      <c r="F544" s="47" t="s">
        <v>144</v>
      </c>
      <c r="G544" s="23"/>
      <c r="H544" s="23" t="s">
        <v>59</v>
      </c>
      <c r="I544" s="23" t="s">
        <v>59</v>
      </c>
      <c r="J544" s="23" t="s">
        <v>60</v>
      </c>
      <c r="K544" s="21" t="s">
        <v>61</v>
      </c>
      <c r="L544" s="25">
        <v>42556</v>
      </c>
      <c r="M544" s="23" t="s">
        <v>194</v>
      </c>
      <c r="N544" s="25"/>
      <c r="O544" s="23" t="s">
        <v>464</v>
      </c>
      <c r="P544" s="26">
        <v>42556.394444444442</v>
      </c>
      <c r="Q544" s="26">
        <v>42556.394444444442</v>
      </c>
      <c r="R544" s="26">
        <v>42556.394444444442</v>
      </c>
      <c r="S544" s="23" t="s">
        <v>90</v>
      </c>
      <c r="T544" s="26">
        <v>42565.415972222225</v>
      </c>
      <c r="U544" s="26">
        <v>42565.472916666666</v>
      </c>
      <c r="V544" s="23"/>
      <c r="W544" s="27">
        <v>42552</v>
      </c>
      <c r="X544" s="27">
        <v>42552</v>
      </c>
      <c r="Z544" s="2" t="s">
        <v>221</v>
      </c>
      <c r="AA544" s="2" t="s">
        <v>641</v>
      </c>
      <c r="AB544" s="2" t="s">
        <v>59</v>
      </c>
      <c r="AC544" s="2" t="s">
        <v>2182</v>
      </c>
      <c r="AD544" s="2" t="s">
        <v>2183</v>
      </c>
      <c r="AE544" s="29" t="str">
        <f>VLOOKUP(F544,[1]List!$I$4:$J$18,2,FALSE)</f>
        <v>運用</v>
      </c>
      <c r="AF544" s="29" t="str">
        <f>VLOOKUP(F544,[1]List!$I$4:$K$18,3,FALSE)</f>
        <v>TSIS</v>
      </c>
      <c r="AG544" s="30" t="str">
        <f t="shared" si="15"/>
        <v>運用TSIS42552</v>
      </c>
    </row>
    <row r="545" spans="1:33" hidden="1">
      <c r="B545" s="21" t="s">
        <v>2184</v>
      </c>
      <c r="C545" s="21" t="s">
        <v>85</v>
      </c>
      <c r="D545" s="23" t="s">
        <v>2185</v>
      </c>
      <c r="E545" s="23" t="s">
        <v>56</v>
      </c>
      <c r="F545" s="47" t="s">
        <v>345</v>
      </c>
      <c r="G545" s="23"/>
      <c r="H545" s="23" t="s">
        <v>59</v>
      </c>
      <c r="I545" s="23" t="s">
        <v>59</v>
      </c>
      <c r="J545" s="23" t="s">
        <v>60</v>
      </c>
      <c r="K545" s="21" t="s">
        <v>61</v>
      </c>
      <c r="L545" s="25">
        <v>42556</v>
      </c>
      <c r="M545" s="23" t="s">
        <v>70</v>
      </c>
      <c r="N545" s="25">
        <v>42556</v>
      </c>
      <c r="O545" s="23" t="s">
        <v>464</v>
      </c>
      <c r="P545" s="26">
        <v>42557.434027777781</v>
      </c>
      <c r="Q545" s="26">
        <v>42557.645833333336</v>
      </c>
      <c r="R545" s="26">
        <v>42557.670138888891</v>
      </c>
      <c r="S545" s="23" t="s">
        <v>90</v>
      </c>
      <c r="T545" s="26">
        <v>42557.670138888891</v>
      </c>
      <c r="U545" s="26">
        <v>42557.697916666664</v>
      </c>
      <c r="V545" s="23"/>
      <c r="W545" s="27">
        <v>42552</v>
      </c>
      <c r="X545" s="27">
        <v>42552</v>
      </c>
      <c r="Z545" s="2" t="s">
        <v>221</v>
      </c>
      <c r="AA545" s="2" t="s">
        <v>348</v>
      </c>
      <c r="AB545" s="2" t="s">
        <v>59</v>
      </c>
      <c r="AC545" s="2" t="s">
        <v>2186</v>
      </c>
      <c r="AD545" s="2" t="s">
        <v>2187</v>
      </c>
      <c r="AE545" s="29" t="str">
        <f>VLOOKUP(F545,[1]List!$I$4:$J$18,2,FALSE)</f>
        <v>運用</v>
      </c>
      <c r="AF545" s="29" t="str">
        <f>VLOOKUP(F545,[1]List!$I$4:$K$18,3,FALSE)</f>
        <v>ISD</v>
      </c>
      <c r="AG545" s="30" t="str">
        <f t="shared" si="15"/>
        <v>運用ISD42552</v>
      </c>
    </row>
    <row r="546" spans="1:33" ht="36" hidden="1">
      <c r="B546" s="21" t="s">
        <v>2188</v>
      </c>
      <c r="C546" s="21" t="s">
        <v>85</v>
      </c>
      <c r="D546" s="23" t="s">
        <v>2189</v>
      </c>
      <c r="E546" s="23" t="s">
        <v>56</v>
      </c>
      <c r="F546" s="47" t="s">
        <v>345</v>
      </c>
      <c r="G546" s="23" t="s">
        <v>2190</v>
      </c>
      <c r="H546" s="23" t="s">
        <v>58</v>
      </c>
      <c r="I546" s="23" t="s">
        <v>58</v>
      </c>
      <c r="J546" s="23" t="s">
        <v>60</v>
      </c>
      <c r="K546" s="21" t="s">
        <v>61</v>
      </c>
      <c r="L546" s="25">
        <v>42565</v>
      </c>
      <c r="M546" s="23" t="s">
        <v>233</v>
      </c>
      <c r="N546" s="25"/>
      <c r="O546" s="23" t="s">
        <v>63</v>
      </c>
      <c r="P546" s="26">
        <v>42570.537499999999</v>
      </c>
      <c r="Q546" s="26">
        <v>42572.400694444441</v>
      </c>
      <c r="R546" s="26">
        <v>42573.419444444444</v>
      </c>
      <c r="S546" s="23" t="s">
        <v>95</v>
      </c>
      <c r="T546" s="26">
        <v>42573.566666666666</v>
      </c>
      <c r="U546" s="26">
        <v>42573.619444444441</v>
      </c>
      <c r="V546" s="23"/>
      <c r="W546" s="27">
        <v>42552</v>
      </c>
      <c r="X546" s="27">
        <v>42552</v>
      </c>
      <c r="Z546" s="2" t="s">
        <v>221</v>
      </c>
      <c r="AA546" s="2" t="s">
        <v>348</v>
      </c>
      <c r="AB546" s="2" t="s">
        <v>59</v>
      </c>
      <c r="AC546" s="2" t="s">
        <v>2191</v>
      </c>
      <c r="AD546" s="2" t="s">
        <v>2192</v>
      </c>
      <c r="AE546" s="29" t="str">
        <f>VLOOKUP(F546,[1]List!$I$4:$J$18,2,FALSE)</f>
        <v>運用</v>
      </c>
      <c r="AF546" s="29" t="str">
        <f>VLOOKUP(F546,[1]List!$I$4:$K$18,3,FALSE)</f>
        <v>ISD</v>
      </c>
      <c r="AG546" s="30" t="str">
        <f t="shared" si="15"/>
        <v>運用ISD42552</v>
      </c>
    </row>
    <row r="547" spans="1:33" ht="60" hidden="1">
      <c r="A547" s="56"/>
      <c r="B547" s="34" t="s">
        <v>2193</v>
      </c>
      <c r="C547" s="34" t="s">
        <v>85</v>
      </c>
      <c r="D547" s="35" t="s">
        <v>2194</v>
      </c>
      <c r="E547" s="35" t="s">
        <v>596</v>
      </c>
      <c r="F547" s="53" t="s">
        <v>140</v>
      </c>
      <c r="G547" s="35" t="s">
        <v>2195</v>
      </c>
      <c r="H547" s="23" t="s">
        <v>58</v>
      </c>
      <c r="I547" s="23" t="s">
        <v>58</v>
      </c>
      <c r="J547" s="35" t="s">
        <v>60</v>
      </c>
      <c r="K547" s="34" t="s">
        <v>61</v>
      </c>
      <c r="L547" s="37">
        <v>42565</v>
      </c>
      <c r="M547" s="35" t="s">
        <v>233</v>
      </c>
      <c r="N547" s="37"/>
      <c r="O547" s="35" t="s">
        <v>194</v>
      </c>
      <c r="P547" s="38">
        <v>42566.397222222222</v>
      </c>
      <c r="Q547" s="38">
        <v>42566.441666666666</v>
      </c>
      <c r="R547" s="38"/>
      <c r="S547" s="35" t="s">
        <v>90</v>
      </c>
      <c r="T547" s="26"/>
      <c r="U547" s="26"/>
      <c r="V547" s="23"/>
      <c r="W547" s="27">
        <v>42552</v>
      </c>
      <c r="X547" s="27"/>
      <c r="Z547" s="2" t="s">
        <v>59</v>
      </c>
      <c r="AA547" s="2" t="s">
        <v>59</v>
      </c>
      <c r="AC547" s="2" t="s">
        <v>439</v>
      </c>
      <c r="AD547" s="2" t="s">
        <v>59</v>
      </c>
      <c r="AE547" s="29" t="str">
        <f>VLOOKUP(F547,[1]List!$I$4:$J$18,2,FALSE)</f>
        <v>運用</v>
      </c>
      <c r="AF547" s="29" t="str">
        <f>VLOOKUP(F547,[1]List!$I$4:$K$18,3,FALSE)</f>
        <v>TSIS</v>
      </c>
      <c r="AG547" s="30" t="str">
        <f t="shared" si="15"/>
        <v>運用TSIS42552</v>
      </c>
    </row>
    <row r="548" spans="1:33" hidden="1">
      <c r="B548" s="21" t="s">
        <v>2196</v>
      </c>
      <c r="C548" s="21" t="s">
        <v>108</v>
      </c>
      <c r="D548" s="23" t="s">
        <v>2197</v>
      </c>
      <c r="E548" s="23" t="s">
        <v>3</v>
      </c>
      <c r="F548" s="47" t="s">
        <v>117</v>
      </c>
      <c r="G548" s="23" t="s">
        <v>59</v>
      </c>
      <c r="H548" s="23" t="s">
        <v>59</v>
      </c>
      <c r="I548" s="23" t="s">
        <v>68</v>
      </c>
      <c r="J548" s="23" t="s">
        <v>60</v>
      </c>
      <c r="K548" s="21" t="s">
        <v>61</v>
      </c>
      <c r="L548" s="25">
        <v>42566</v>
      </c>
      <c r="M548" s="23" t="s">
        <v>194</v>
      </c>
      <c r="N548" s="25"/>
      <c r="O548" s="23" t="s">
        <v>464</v>
      </c>
      <c r="P548" s="26">
        <v>42566.760416666664</v>
      </c>
      <c r="Q548" s="26">
        <v>42566.760416666664</v>
      </c>
      <c r="R548" s="26">
        <v>42566.760416666664</v>
      </c>
      <c r="S548" s="23" t="s">
        <v>110</v>
      </c>
      <c r="T548" s="26">
        <v>42576.55972222222</v>
      </c>
      <c r="U548" s="26">
        <v>42578.361111111109</v>
      </c>
      <c r="V548" s="23"/>
      <c r="W548" s="27">
        <v>42552</v>
      </c>
      <c r="X548" s="27">
        <v>42552</v>
      </c>
      <c r="Z548" s="2" t="s">
        <v>221</v>
      </c>
      <c r="AA548" s="2" t="s">
        <v>189</v>
      </c>
      <c r="AB548" s="2" t="s">
        <v>59</v>
      </c>
      <c r="AC548" s="2" t="s">
        <v>2198</v>
      </c>
      <c r="AD548" s="2" t="s">
        <v>2199</v>
      </c>
      <c r="AE548" s="29" t="str">
        <f>VLOOKUP(F548,[1]List!$I$4:$J$18,2,FALSE)</f>
        <v>保守</v>
      </c>
      <c r="AF548" s="29" t="str">
        <f>VLOOKUP(F548,[1]List!$I$4:$K$18,3,FALSE)</f>
        <v>TSIS</v>
      </c>
      <c r="AG548" s="30" t="str">
        <f t="shared" si="15"/>
        <v>保守TSIS42552</v>
      </c>
    </row>
    <row r="549" spans="1:33" ht="48" hidden="1">
      <c r="B549" s="21" t="s">
        <v>2200</v>
      </c>
      <c r="C549" s="21" t="s">
        <v>85</v>
      </c>
      <c r="D549" s="23" t="s">
        <v>1363</v>
      </c>
      <c r="E549" s="23" t="s">
        <v>56</v>
      </c>
      <c r="F549" s="47" t="s">
        <v>345</v>
      </c>
      <c r="G549" s="23" t="s">
        <v>665</v>
      </c>
      <c r="H549" s="23" t="s">
        <v>666</v>
      </c>
      <c r="I549" s="23" t="s">
        <v>58</v>
      </c>
      <c r="J549" s="23" t="s">
        <v>78</v>
      </c>
      <c r="K549" s="21" t="s">
        <v>61</v>
      </c>
      <c r="L549" s="25">
        <v>42569</v>
      </c>
      <c r="M549" s="23" t="s">
        <v>89</v>
      </c>
      <c r="N549" s="25">
        <v>42569</v>
      </c>
      <c r="O549" s="23" t="s">
        <v>63</v>
      </c>
      <c r="P549" s="26">
        <v>42569.486805555556</v>
      </c>
      <c r="Q549" s="26">
        <v>42572.412499999999</v>
      </c>
      <c r="R549" s="26">
        <v>42576.322222222225</v>
      </c>
      <c r="S549" s="23" t="s">
        <v>95</v>
      </c>
      <c r="T549" s="26">
        <v>42576.322222222225</v>
      </c>
      <c r="U549" s="26">
        <v>42576.366666666669</v>
      </c>
      <c r="V549" s="23"/>
      <c r="W549" s="27">
        <v>42552</v>
      </c>
      <c r="X549" s="27">
        <v>42552</v>
      </c>
      <c r="Z549" s="2" t="s">
        <v>221</v>
      </c>
      <c r="AA549" s="2" t="s">
        <v>348</v>
      </c>
      <c r="AB549" s="2" t="s">
        <v>59</v>
      </c>
      <c r="AC549" s="2" t="s">
        <v>2201</v>
      </c>
      <c r="AD549" s="2" t="s">
        <v>2202</v>
      </c>
      <c r="AE549" s="29" t="str">
        <f>VLOOKUP(F549,[1]List!$I$4:$J$18,2,FALSE)</f>
        <v>運用</v>
      </c>
      <c r="AF549" s="29" t="str">
        <f>VLOOKUP(F549,[1]List!$I$4:$K$18,3,FALSE)</f>
        <v>ISD</v>
      </c>
      <c r="AG549" s="30" t="str">
        <f t="shared" si="15"/>
        <v>運用ISD42552</v>
      </c>
    </row>
    <row r="550" spans="1:33" ht="36" hidden="1">
      <c r="B550" s="21" t="s">
        <v>2203</v>
      </c>
      <c r="C550" s="21" t="s">
        <v>108</v>
      </c>
      <c r="D550" s="23" t="s">
        <v>2204</v>
      </c>
      <c r="E550" s="23" t="s">
        <v>56</v>
      </c>
      <c r="F550" s="47" t="s">
        <v>140</v>
      </c>
      <c r="G550" s="23" t="s">
        <v>2205</v>
      </c>
      <c r="H550" s="23"/>
      <c r="I550" s="23"/>
      <c r="J550" s="23" t="s">
        <v>60</v>
      </c>
      <c r="K550" s="21" t="s">
        <v>61</v>
      </c>
      <c r="L550" s="25">
        <v>42570</v>
      </c>
      <c r="M550" s="23" t="s">
        <v>233</v>
      </c>
      <c r="N550" s="25"/>
      <c r="O550" s="23" t="s">
        <v>63</v>
      </c>
      <c r="P550" s="26">
        <v>42570.503472222219</v>
      </c>
      <c r="Q550" s="26">
        <v>42572.399305555555</v>
      </c>
      <c r="R550" s="26">
        <v>42572.413888888892</v>
      </c>
      <c r="S550" s="23" t="s">
        <v>220</v>
      </c>
      <c r="T550" s="26">
        <v>42573.695138888892</v>
      </c>
      <c r="U550" s="26">
        <v>42580.430555555555</v>
      </c>
      <c r="V550" s="23"/>
      <c r="W550" s="27">
        <v>42552</v>
      </c>
      <c r="X550" s="27">
        <v>42552</v>
      </c>
      <c r="Z550" s="2" t="s">
        <v>221</v>
      </c>
      <c r="AA550" s="2" t="s">
        <v>189</v>
      </c>
      <c r="AB550" s="2" t="s">
        <v>59</v>
      </c>
      <c r="AC550" s="2" t="s">
        <v>2206</v>
      </c>
      <c r="AD550" s="2" t="s">
        <v>2207</v>
      </c>
      <c r="AE550" s="29" t="str">
        <f>VLOOKUP(F550,[1]List!$I$4:$J$18,2,FALSE)</f>
        <v>運用</v>
      </c>
      <c r="AF550" s="29" t="str">
        <f>VLOOKUP(F550,[1]List!$I$4:$K$18,3,FALSE)</f>
        <v>TSIS</v>
      </c>
      <c r="AG550" s="30" t="str">
        <f t="shared" si="15"/>
        <v>運用TSIS42552</v>
      </c>
    </row>
    <row r="551" spans="1:33" hidden="1">
      <c r="B551" s="21" t="s">
        <v>2208</v>
      </c>
      <c r="C551" s="21" t="s">
        <v>85</v>
      </c>
      <c r="D551" s="23" t="s">
        <v>2209</v>
      </c>
      <c r="E551" s="23" t="s">
        <v>56</v>
      </c>
      <c r="F551" s="47" t="s">
        <v>98</v>
      </c>
      <c r="G551" s="23" t="s">
        <v>59</v>
      </c>
      <c r="H551" s="23" t="s">
        <v>59</v>
      </c>
      <c r="I551" s="23" t="s">
        <v>59</v>
      </c>
      <c r="J551" s="23" t="s">
        <v>60</v>
      </c>
      <c r="K551" s="21" t="s">
        <v>61</v>
      </c>
      <c r="L551" s="25">
        <v>42573</v>
      </c>
      <c r="M551" s="23" t="s">
        <v>82</v>
      </c>
      <c r="N551" s="25">
        <v>42573</v>
      </c>
      <c r="O551" s="23" t="s">
        <v>63</v>
      </c>
      <c r="P551" s="26">
        <v>42573.520138888889</v>
      </c>
      <c r="Q551" s="26">
        <v>42573.520138888889</v>
      </c>
      <c r="R551" s="26">
        <v>42573.520138888889</v>
      </c>
      <c r="S551" s="23" t="s">
        <v>95</v>
      </c>
      <c r="T551" s="26">
        <v>42576.745833333334</v>
      </c>
      <c r="U551" s="26">
        <v>42577.384027777778</v>
      </c>
      <c r="V551" s="23"/>
      <c r="W551" s="27">
        <v>42552</v>
      </c>
      <c r="X551" s="27">
        <v>42552</v>
      </c>
      <c r="Z551" s="2" t="s">
        <v>59</v>
      </c>
      <c r="AA551" s="2" t="s">
        <v>59</v>
      </c>
      <c r="AB551" s="2" t="s">
        <v>59</v>
      </c>
      <c r="AC551" s="2" t="s">
        <v>486</v>
      </c>
      <c r="AD551" s="2" t="s">
        <v>59</v>
      </c>
      <c r="AE551" s="29" t="str">
        <f>VLOOKUP(F551,[1]List!$I$4:$J$18,2,FALSE)</f>
        <v>運用</v>
      </c>
      <c r="AF551" s="29" t="str">
        <f>VLOOKUP(F551,[1]List!$I$4:$K$18,3,FALSE)</f>
        <v>TSIS</v>
      </c>
      <c r="AG551" s="30" t="str">
        <f t="shared" si="15"/>
        <v>運用TSIS42552</v>
      </c>
    </row>
    <row r="552" spans="1:33" ht="24" hidden="1">
      <c r="B552" s="21" t="s">
        <v>2210</v>
      </c>
      <c r="C552" s="21" t="s">
        <v>108</v>
      </c>
      <c r="D552" s="23" t="s">
        <v>2211</v>
      </c>
      <c r="E552" s="23" t="s">
        <v>56</v>
      </c>
      <c r="F552" s="47" t="s">
        <v>144</v>
      </c>
      <c r="G552" s="23" t="s">
        <v>2212</v>
      </c>
      <c r="H552" s="23" t="s">
        <v>59</v>
      </c>
      <c r="I552" s="23" t="s">
        <v>59</v>
      </c>
      <c r="J552" s="23" t="s">
        <v>69</v>
      </c>
      <c r="K552" s="21" t="s">
        <v>61</v>
      </c>
      <c r="L552" s="25">
        <v>42579</v>
      </c>
      <c r="M552" s="23" t="s">
        <v>194</v>
      </c>
      <c r="N552" s="25"/>
      <c r="O552" s="23" t="s">
        <v>194</v>
      </c>
      <c r="P552" s="26">
        <v>42579.76458333333</v>
      </c>
      <c r="Q552" s="26">
        <v>42579.76458333333</v>
      </c>
      <c r="R552" s="26">
        <v>42579.76458333333</v>
      </c>
      <c r="S552" s="23" t="s">
        <v>220</v>
      </c>
      <c r="T552" s="26">
        <v>42580.664583333331</v>
      </c>
      <c r="U552" s="26">
        <v>42580.666666666664</v>
      </c>
      <c r="V552" s="23"/>
      <c r="W552" s="27">
        <v>42552</v>
      </c>
      <c r="X552" s="27">
        <v>42552</v>
      </c>
      <c r="Z552" s="2" t="s">
        <v>221</v>
      </c>
      <c r="AA552" s="2" t="s">
        <v>348</v>
      </c>
      <c r="AB552" s="2" t="s">
        <v>59</v>
      </c>
      <c r="AC552" s="2" t="s">
        <v>2213</v>
      </c>
      <c r="AD552" s="2" t="s">
        <v>2214</v>
      </c>
      <c r="AE552" s="29" t="str">
        <f>VLOOKUP(F552,[1]List!$I$4:$J$18,2,FALSE)</f>
        <v>運用</v>
      </c>
      <c r="AF552" s="29" t="str">
        <f>VLOOKUP(F552,[1]List!$I$4:$K$18,3,FALSE)</f>
        <v>TSIS</v>
      </c>
      <c r="AG552" s="30" t="str">
        <f t="shared" si="15"/>
        <v>運用TSIS42552</v>
      </c>
    </row>
    <row r="553" spans="1:33" hidden="1">
      <c r="B553" s="21" t="s">
        <v>2215</v>
      </c>
      <c r="C553" s="21" t="s">
        <v>85</v>
      </c>
      <c r="D553" s="23" t="s">
        <v>2216</v>
      </c>
      <c r="E553" s="23" t="s">
        <v>56</v>
      </c>
      <c r="F553" s="47" t="s">
        <v>629</v>
      </c>
      <c r="G553" s="23" t="s">
        <v>2139</v>
      </c>
      <c r="H553" s="23" t="s">
        <v>59</v>
      </c>
      <c r="I553" s="23" t="s">
        <v>59</v>
      </c>
      <c r="J553" s="23" t="s">
        <v>60</v>
      </c>
      <c r="K553" s="21" t="s">
        <v>61</v>
      </c>
      <c r="L553" s="25">
        <v>42563</v>
      </c>
      <c r="M553" s="23" t="s">
        <v>816</v>
      </c>
      <c r="N553" s="25"/>
      <c r="O553" s="23" t="s">
        <v>194</v>
      </c>
      <c r="P553" s="26">
        <v>42578.706250000003</v>
      </c>
      <c r="Q553" s="26">
        <v>42579.469444444447</v>
      </c>
      <c r="R553" s="26">
        <v>42579.556250000001</v>
      </c>
      <c r="S553" s="23" t="s">
        <v>90</v>
      </c>
      <c r="T553" s="26">
        <v>42591.404166666667</v>
      </c>
      <c r="U553" s="26">
        <v>42592.460416666669</v>
      </c>
      <c r="V553" s="23"/>
      <c r="W553" s="27">
        <v>42552</v>
      </c>
      <c r="X553" s="27">
        <v>42583</v>
      </c>
      <c r="Z553" s="2" t="s">
        <v>221</v>
      </c>
      <c r="AA553" s="2" t="s">
        <v>189</v>
      </c>
      <c r="AB553" s="2" t="s">
        <v>59</v>
      </c>
      <c r="AC553" s="2" t="s">
        <v>2217</v>
      </c>
      <c r="AD553" s="2" t="s">
        <v>2218</v>
      </c>
      <c r="AE553" s="29" t="str">
        <f>VLOOKUP(F553,[1]List!$I$4:$J$18,2,FALSE)</f>
        <v>保守</v>
      </c>
      <c r="AF553" s="29" t="str">
        <f>VLOOKUP(F553,[1]List!$I$4:$K$18,3,FALSE)</f>
        <v>ISD</v>
      </c>
      <c r="AG553" s="30" t="str">
        <f t="shared" si="15"/>
        <v>保守ISD42552</v>
      </c>
    </row>
    <row r="554" spans="1:33" hidden="1">
      <c r="B554" s="21" t="s">
        <v>2219</v>
      </c>
      <c r="C554" s="21" t="s">
        <v>85</v>
      </c>
      <c r="D554" s="23" t="s">
        <v>2220</v>
      </c>
      <c r="E554" s="23" t="s">
        <v>56</v>
      </c>
      <c r="F554" s="47" t="s">
        <v>117</v>
      </c>
      <c r="G554" s="23" t="s">
        <v>59</v>
      </c>
      <c r="H554" s="23" t="s">
        <v>59</v>
      </c>
      <c r="I554" s="23" t="s">
        <v>59</v>
      </c>
      <c r="J554" s="23" t="s">
        <v>60</v>
      </c>
      <c r="K554" s="21" t="s">
        <v>61</v>
      </c>
      <c r="L554" s="25">
        <v>42565</v>
      </c>
      <c r="M554" s="23" t="s">
        <v>194</v>
      </c>
      <c r="N554" s="25"/>
      <c r="O554" s="23" t="s">
        <v>464</v>
      </c>
      <c r="P554" s="26">
        <v>42566.397222222222</v>
      </c>
      <c r="Q554" s="26">
        <v>42566.397222222222</v>
      </c>
      <c r="R554" s="26">
        <v>42566.397222222222</v>
      </c>
      <c r="S554" s="23" t="s">
        <v>90</v>
      </c>
      <c r="T554" s="26">
        <v>42586.336111111108</v>
      </c>
      <c r="U554" s="26">
        <v>42586.36041666667</v>
      </c>
      <c r="V554" s="23"/>
      <c r="W554" s="27">
        <v>42552</v>
      </c>
      <c r="X554" s="27">
        <v>42583</v>
      </c>
      <c r="Z554" s="2" t="s">
        <v>221</v>
      </c>
      <c r="AA554" s="2" t="s">
        <v>189</v>
      </c>
      <c r="AB554" s="2" t="s">
        <v>59</v>
      </c>
      <c r="AC554" s="2" t="s">
        <v>2221</v>
      </c>
      <c r="AD554" s="2" t="s">
        <v>2222</v>
      </c>
      <c r="AE554" s="29" t="str">
        <f>VLOOKUP(F554,[1]List!$I$4:$J$18,2,FALSE)</f>
        <v>保守</v>
      </c>
      <c r="AF554" s="29" t="str">
        <f>VLOOKUP(F554,[1]List!$I$4:$K$18,3,FALSE)</f>
        <v>TSIS</v>
      </c>
      <c r="AG554" s="30" t="str">
        <f t="shared" si="15"/>
        <v>保守TSIS42552</v>
      </c>
    </row>
    <row r="555" spans="1:33" hidden="1">
      <c r="B555" s="21" t="s">
        <v>2223</v>
      </c>
      <c r="C555" s="21" t="s">
        <v>54</v>
      </c>
      <c r="D555" s="23" t="s">
        <v>1100</v>
      </c>
      <c r="E555" s="23" t="s">
        <v>56</v>
      </c>
      <c r="F555" s="47" t="s">
        <v>140</v>
      </c>
      <c r="G555" s="24" t="s">
        <v>58</v>
      </c>
      <c r="H555" s="24" t="s">
        <v>58</v>
      </c>
      <c r="I555" s="24" t="s">
        <v>58</v>
      </c>
      <c r="J555" s="23" t="s">
        <v>60</v>
      </c>
      <c r="K555" s="21" t="s">
        <v>61</v>
      </c>
      <c r="L555" s="25">
        <v>42566</v>
      </c>
      <c r="M555" s="23" t="s">
        <v>70</v>
      </c>
      <c r="N555" s="25">
        <v>42576</v>
      </c>
      <c r="O555" s="23" t="s">
        <v>464</v>
      </c>
      <c r="P555" s="26">
        <v>42566.709027777775</v>
      </c>
      <c r="Q555" s="26">
        <v>42566.724305555559</v>
      </c>
      <c r="R555" s="26">
        <v>42566.732638888891</v>
      </c>
      <c r="S555" s="23" t="s">
        <v>83</v>
      </c>
      <c r="T555" s="26">
        <v>42586.415277777778</v>
      </c>
      <c r="U555" s="26">
        <v>42586.657638888886</v>
      </c>
      <c r="V555" s="23"/>
      <c r="W555" s="27">
        <v>42552</v>
      </c>
      <c r="X555" s="27">
        <v>42583</v>
      </c>
      <c r="Z555" s="2" t="s">
        <v>59</v>
      </c>
      <c r="AA555" s="2" t="s">
        <v>59</v>
      </c>
      <c r="AB555" s="2" t="s">
        <v>59</v>
      </c>
      <c r="AC555" s="2" t="s">
        <v>439</v>
      </c>
      <c r="AD555" s="2" t="s">
        <v>59</v>
      </c>
      <c r="AE555" s="29" t="str">
        <f>VLOOKUP(F555,[1]List!$I$4:$J$18,2,FALSE)</f>
        <v>運用</v>
      </c>
      <c r="AF555" s="29" t="str">
        <f>VLOOKUP(F555,[1]List!$I$4:$K$18,3,FALSE)</f>
        <v>TSIS</v>
      </c>
      <c r="AG555" s="30" t="str">
        <f t="shared" si="15"/>
        <v>運用TSIS42552</v>
      </c>
    </row>
    <row r="556" spans="1:33" hidden="1">
      <c r="B556" s="21" t="s">
        <v>2224</v>
      </c>
      <c r="C556" s="21" t="s">
        <v>108</v>
      </c>
      <c r="D556" s="23" t="s">
        <v>2225</v>
      </c>
      <c r="E556" s="23" t="s">
        <v>3</v>
      </c>
      <c r="F556" s="47" t="s">
        <v>117</v>
      </c>
      <c r="G556" s="23" t="s">
        <v>59</v>
      </c>
      <c r="H556" s="23" t="s">
        <v>59</v>
      </c>
      <c r="I556" s="23" t="s">
        <v>88</v>
      </c>
      <c r="J556" s="23" t="s">
        <v>60</v>
      </c>
      <c r="K556" s="21" t="s">
        <v>61</v>
      </c>
      <c r="L556" s="25">
        <v>42566</v>
      </c>
      <c r="M556" s="23" t="s">
        <v>194</v>
      </c>
      <c r="N556" s="25"/>
      <c r="O556" s="23" t="s">
        <v>464</v>
      </c>
      <c r="P556" s="26">
        <v>42566.760416666664</v>
      </c>
      <c r="Q556" s="26">
        <v>42566.760416666664</v>
      </c>
      <c r="R556" s="26">
        <v>42566.760416666664</v>
      </c>
      <c r="S556" s="23" t="s">
        <v>110</v>
      </c>
      <c r="T556" s="26">
        <v>42579.556250000001</v>
      </c>
      <c r="U556" s="26">
        <v>42586.410416666666</v>
      </c>
      <c r="V556" s="23"/>
      <c r="W556" s="27">
        <v>42552</v>
      </c>
      <c r="X556" s="27">
        <v>42583</v>
      </c>
      <c r="Z556" s="2" t="s">
        <v>221</v>
      </c>
      <c r="AA556" s="2" t="s">
        <v>189</v>
      </c>
      <c r="AB556" s="2" t="s">
        <v>59</v>
      </c>
      <c r="AC556" s="2" t="s">
        <v>2226</v>
      </c>
      <c r="AD556" s="2" t="s">
        <v>2227</v>
      </c>
      <c r="AE556" s="29" t="str">
        <f>VLOOKUP(F556,[1]List!$I$4:$J$18,2,FALSE)</f>
        <v>保守</v>
      </c>
      <c r="AF556" s="29" t="str">
        <f>VLOOKUP(F556,[1]List!$I$4:$K$18,3,FALSE)</f>
        <v>TSIS</v>
      </c>
      <c r="AG556" s="30" t="str">
        <f t="shared" si="15"/>
        <v>保守TSIS42552</v>
      </c>
    </row>
    <row r="557" spans="1:33" ht="36" hidden="1">
      <c r="B557" s="21" t="s">
        <v>2228</v>
      </c>
      <c r="C557" s="21" t="s">
        <v>85</v>
      </c>
      <c r="D557" s="23" t="s">
        <v>2229</v>
      </c>
      <c r="E557" s="23" t="s">
        <v>56</v>
      </c>
      <c r="F557" s="47" t="s">
        <v>345</v>
      </c>
      <c r="G557" s="24" t="s">
        <v>2230</v>
      </c>
      <c r="H557" s="66" t="s">
        <v>2231</v>
      </c>
      <c r="I557" s="23" t="s">
        <v>58</v>
      </c>
      <c r="J557" s="23" t="s">
        <v>78</v>
      </c>
      <c r="K557" s="21" t="s">
        <v>61</v>
      </c>
      <c r="L557" s="25">
        <v>42580</v>
      </c>
      <c r="M557" s="23" t="s">
        <v>89</v>
      </c>
      <c r="N557" s="25">
        <v>42579</v>
      </c>
      <c r="O557" s="23" t="s">
        <v>194</v>
      </c>
      <c r="P557" s="26">
        <v>42580.500694444447</v>
      </c>
      <c r="Q557" s="26">
        <v>42580.640972222223</v>
      </c>
      <c r="R557" s="26">
        <v>42584.365972222222</v>
      </c>
      <c r="S557" s="23" t="s">
        <v>95</v>
      </c>
      <c r="T557" s="26">
        <v>42584.365972222222</v>
      </c>
      <c r="U557" s="26">
        <v>42586.364583333336</v>
      </c>
      <c r="V557" s="23"/>
      <c r="W557" s="27">
        <v>42552</v>
      </c>
      <c r="X557" s="27">
        <v>42583</v>
      </c>
      <c r="Z557" s="2" t="s">
        <v>221</v>
      </c>
      <c r="AA557" s="2" t="s">
        <v>348</v>
      </c>
      <c r="AB557" s="2" t="s">
        <v>59</v>
      </c>
      <c r="AC557" s="2" t="s">
        <v>2232</v>
      </c>
      <c r="AD557" s="2" t="s">
        <v>2233</v>
      </c>
      <c r="AE557" s="29" t="str">
        <f>VLOOKUP(F557,[1]List!$I$4:$J$18,2,FALSE)</f>
        <v>運用</v>
      </c>
      <c r="AF557" s="29" t="str">
        <f>VLOOKUP(F557,[1]List!$I$4:$K$18,3,FALSE)</f>
        <v>ISD</v>
      </c>
      <c r="AG557" s="30" t="str">
        <f t="shared" si="15"/>
        <v>運用ISD42552</v>
      </c>
    </row>
    <row r="558" spans="1:33" ht="29.25" hidden="1">
      <c r="B558" s="21" t="s">
        <v>2234</v>
      </c>
      <c r="C558" s="21" t="s">
        <v>85</v>
      </c>
      <c r="D558" s="23" t="s">
        <v>2235</v>
      </c>
      <c r="E558" s="23" t="s">
        <v>56</v>
      </c>
      <c r="F558" s="47" t="s">
        <v>345</v>
      </c>
      <c r="G558" s="24" t="s">
        <v>2236</v>
      </c>
      <c r="H558" s="66" t="s">
        <v>2231</v>
      </c>
      <c r="I558" s="23" t="s">
        <v>58</v>
      </c>
      <c r="J558" s="23" t="s">
        <v>78</v>
      </c>
      <c r="K558" s="21" t="s">
        <v>61</v>
      </c>
      <c r="L558" s="25">
        <v>42580</v>
      </c>
      <c r="M558" s="23" t="s">
        <v>89</v>
      </c>
      <c r="N558" s="25">
        <v>42580</v>
      </c>
      <c r="O558" s="23" t="s">
        <v>194</v>
      </c>
      <c r="P558" s="26">
        <v>42580.500694444447</v>
      </c>
      <c r="Q558" s="26">
        <v>42580.64166666667</v>
      </c>
      <c r="R558" s="26">
        <v>42584.366666666669</v>
      </c>
      <c r="S558" s="23" t="s">
        <v>95</v>
      </c>
      <c r="T558" s="26">
        <v>42584.366666666669</v>
      </c>
      <c r="U558" s="26">
        <v>42586.364583333336</v>
      </c>
      <c r="V558" s="23"/>
      <c r="W558" s="27">
        <v>42552</v>
      </c>
      <c r="X558" s="27">
        <v>42583</v>
      </c>
      <c r="Z558" s="2" t="s">
        <v>221</v>
      </c>
      <c r="AA558" s="2" t="s">
        <v>348</v>
      </c>
      <c r="AB558" s="2" t="s">
        <v>59</v>
      </c>
      <c r="AC558" s="2" t="s">
        <v>2237</v>
      </c>
      <c r="AD558" s="2" t="s">
        <v>2238</v>
      </c>
      <c r="AE558" s="29" t="str">
        <f>VLOOKUP(F558,[1]List!$I$4:$J$18,2,FALSE)</f>
        <v>運用</v>
      </c>
      <c r="AF558" s="29" t="str">
        <f>VLOOKUP(F558,[1]List!$I$4:$K$18,3,FALSE)</f>
        <v>ISD</v>
      </c>
      <c r="AG558" s="30" t="str">
        <f t="shared" si="15"/>
        <v>運用ISD42552</v>
      </c>
    </row>
    <row r="559" spans="1:33" hidden="1">
      <c r="B559" s="21" t="s">
        <v>2239</v>
      </c>
      <c r="C559" s="21" t="s">
        <v>108</v>
      </c>
      <c r="D559" s="23" t="s">
        <v>2240</v>
      </c>
      <c r="E559" s="23" t="s">
        <v>3</v>
      </c>
      <c r="F559" s="47" t="s">
        <v>144</v>
      </c>
      <c r="G559" s="23" t="s">
        <v>2241</v>
      </c>
      <c r="H559" s="23" t="s">
        <v>59</v>
      </c>
      <c r="I559" s="23" t="s">
        <v>59</v>
      </c>
      <c r="J559" s="23" t="s">
        <v>69</v>
      </c>
      <c r="K559" s="21" t="s">
        <v>268</v>
      </c>
      <c r="L559" s="25">
        <v>42580</v>
      </c>
      <c r="M559" s="23" t="s">
        <v>194</v>
      </c>
      <c r="N559" s="25"/>
      <c r="O559" s="23" t="s">
        <v>194</v>
      </c>
      <c r="P559" s="26">
        <v>42580.713888888888</v>
      </c>
      <c r="Q559" s="26">
        <v>42580.713888888888</v>
      </c>
      <c r="R559" s="26">
        <v>42580.713888888888</v>
      </c>
      <c r="S559" s="23" t="s">
        <v>220</v>
      </c>
      <c r="T559" s="26">
        <v>42585.655555555553</v>
      </c>
      <c r="U559" s="26">
        <v>42585.70208333333</v>
      </c>
      <c r="V559" s="23"/>
      <c r="W559" s="27">
        <v>42552</v>
      </c>
      <c r="X559" s="27">
        <v>42583</v>
      </c>
      <c r="Z559" s="2" t="s">
        <v>221</v>
      </c>
      <c r="AA559" s="2" t="s">
        <v>348</v>
      </c>
      <c r="AB559" s="2" t="s">
        <v>59</v>
      </c>
      <c r="AC559" s="2" t="s">
        <v>2242</v>
      </c>
      <c r="AD559" s="2" t="s">
        <v>2243</v>
      </c>
      <c r="AE559" s="29" t="str">
        <f>VLOOKUP(F559,[1]List!$I$4:$J$18,2,FALSE)</f>
        <v>運用</v>
      </c>
      <c r="AF559" s="29" t="str">
        <f>VLOOKUP(F559,[1]List!$I$4:$K$18,3,FALSE)</f>
        <v>TSIS</v>
      </c>
      <c r="AG559" s="30" t="str">
        <f t="shared" si="15"/>
        <v>運用TSIS42552</v>
      </c>
    </row>
    <row r="560" spans="1:33" ht="24" hidden="1">
      <c r="B560" s="21" t="s">
        <v>2244</v>
      </c>
      <c r="C560" s="21" t="s">
        <v>85</v>
      </c>
      <c r="D560" s="23" t="s">
        <v>2245</v>
      </c>
      <c r="E560" s="23" t="s">
        <v>56</v>
      </c>
      <c r="F560" s="47" t="s">
        <v>345</v>
      </c>
      <c r="G560" s="24" t="s">
        <v>2246</v>
      </c>
      <c r="H560" s="24" t="s">
        <v>2247</v>
      </c>
      <c r="I560" s="23" t="s">
        <v>58</v>
      </c>
      <c r="J560" s="23" t="s">
        <v>60</v>
      </c>
      <c r="K560" s="21" t="s">
        <v>61</v>
      </c>
      <c r="L560" s="25">
        <v>42580</v>
      </c>
      <c r="M560" s="23" t="s">
        <v>89</v>
      </c>
      <c r="N560" s="25">
        <v>42580</v>
      </c>
      <c r="O560" s="23" t="s">
        <v>194</v>
      </c>
      <c r="P560" s="26">
        <v>42580.810416666667</v>
      </c>
      <c r="Q560" s="26">
        <v>42583.383333333331</v>
      </c>
      <c r="R560" s="26">
        <v>42584.366666666669</v>
      </c>
      <c r="S560" s="23" t="s">
        <v>95</v>
      </c>
      <c r="T560" s="26">
        <v>42584.366666666669</v>
      </c>
      <c r="U560" s="26">
        <v>42586.364583333336</v>
      </c>
      <c r="V560" s="23"/>
      <c r="W560" s="27">
        <v>42552</v>
      </c>
      <c r="X560" s="27">
        <v>42583</v>
      </c>
      <c r="Z560" s="2" t="s">
        <v>221</v>
      </c>
      <c r="AA560" s="2" t="s">
        <v>348</v>
      </c>
      <c r="AB560" s="2" t="s">
        <v>59</v>
      </c>
      <c r="AC560" s="2" t="s">
        <v>2248</v>
      </c>
      <c r="AD560" s="2" t="s">
        <v>2249</v>
      </c>
      <c r="AE560" s="29" t="str">
        <f>VLOOKUP(F560,[1]List!$I$4:$J$18,2,FALSE)</f>
        <v>運用</v>
      </c>
      <c r="AF560" s="29" t="str">
        <f>VLOOKUP(F560,[1]List!$I$4:$K$18,3,FALSE)</f>
        <v>ISD</v>
      </c>
      <c r="AG560" s="30" t="str">
        <f t="shared" si="15"/>
        <v>運用ISD42552</v>
      </c>
    </row>
    <row r="561" spans="2:33" hidden="1">
      <c r="B561" s="21" t="s">
        <v>2250</v>
      </c>
      <c r="C561" s="21" t="s">
        <v>85</v>
      </c>
      <c r="D561" s="23" t="s">
        <v>2251</v>
      </c>
      <c r="E561" s="23" t="s">
        <v>56</v>
      </c>
      <c r="F561" s="47" t="s">
        <v>1090</v>
      </c>
      <c r="G561" s="23" t="s">
        <v>58</v>
      </c>
      <c r="H561" s="24" t="s">
        <v>58</v>
      </c>
      <c r="I561" s="24" t="s">
        <v>58</v>
      </c>
      <c r="J561" s="23" t="s">
        <v>60</v>
      </c>
      <c r="K561" s="21" t="s">
        <v>61</v>
      </c>
      <c r="L561" s="25">
        <v>42581</v>
      </c>
      <c r="M561" s="23" t="s">
        <v>70</v>
      </c>
      <c r="N561" s="25">
        <v>42581</v>
      </c>
      <c r="O561" s="23" t="s">
        <v>194</v>
      </c>
      <c r="P561" s="26">
        <v>42581.434027777781</v>
      </c>
      <c r="Q561" s="26">
        <v>42583.383333333331</v>
      </c>
      <c r="R561" s="26">
        <v>42583.367361111108</v>
      </c>
      <c r="S561" s="23" t="s">
        <v>95</v>
      </c>
      <c r="T561" s="26">
        <v>42583.367361111108</v>
      </c>
      <c r="U561" s="26">
        <v>42583.729166666664</v>
      </c>
      <c r="V561" s="23"/>
      <c r="W561" s="27">
        <v>42552</v>
      </c>
      <c r="X561" s="27">
        <v>42583</v>
      </c>
      <c r="Z561" s="2" t="s">
        <v>59</v>
      </c>
      <c r="AA561" s="2" t="s">
        <v>59</v>
      </c>
      <c r="AB561" s="2" t="s">
        <v>59</v>
      </c>
      <c r="AC561" s="2" t="s">
        <v>439</v>
      </c>
      <c r="AD561" s="2" t="s">
        <v>59</v>
      </c>
      <c r="AE561" s="29" t="str">
        <f>VLOOKUP(F561,[1]List!$I$4:$J$18,2,FALSE)</f>
        <v>運用</v>
      </c>
      <c r="AF561" s="29" t="str">
        <f>VLOOKUP(F561,[1]List!$I$4:$K$18,3,FALSE)</f>
        <v>ISD</v>
      </c>
      <c r="AG561" s="30" t="str">
        <f t="shared" si="15"/>
        <v>運用ISD42552</v>
      </c>
    </row>
    <row r="562" spans="2:33" ht="60" hidden="1">
      <c r="B562" s="21" t="s">
        <v>2252</v>
      </c>
      <c r="C562" s="21" t="s">
        <v>108</v>
      </c>
      <c r="D562" s="23" t="s">
        <v>1439</v>
      </c>
      <c r="E562" s="23" t="s">
        <v>56</v>
      </c>
      <c r="F562" s="47" t="s">
        <v>345</v>
      </c>
      <c r="G562" s="23" t="s">
        <v>1400</v>
      </c>
      <c r="H562" s="23" t="s">
        <v>1017</v>
      </c>
      <c r="I562" s="23" t="s">
        <v>58</v>
      </c>
      <c r="J562" s="23" t="s">
        <v>60</v>
      </c>
      <c r="K562" s="21" t="s">
        <v>61</v>
      </c>
      <c r="L562" s="25">
        <v>42581</v>
      </c>
      <c r="M562" s="23" t="s">
        <v>70</v>
      </c>
      <c r="N562" s="25">
        <v>42581</v>
      </c>
      <c r="O562" s="23" t="s">
        <v>194</v>
      </c>
      <c r="P562" s="26">
        <v>42581.470833333333</v>
      </c>
      <c r="Q562" s="26">
        <v>42583.383333333331</v>
      </c>
      <c r="R562" s="26">
        <v>42583.436111111114</v>
      </c>
      <c r="S562" s="23" t="s">
        <v>220</v>
      </c>
      <c r="T562" s="26">
        <v>42583.436111111114</v>
      </c>
      <c r="U562" s="26">
        <v>42584.393055555556</v>
      </c>
      <c r="V562" s="23"/>
      <c r="W562" s="27">
        <v>42552</v>
      </c>
      <c r="X562" s="27">
        <v>42583</v>
      </c>
      <c r="Z562" s="2" t="s">
        <v>221</v>
      </c>
      <c r="AA562" s="2" t="s">
        <v>348</v>
      </c>
      <c r="AB562" s="2" t="s">
        <v>59</v>
      </c>
      <c r="AC562" s="2" t="s">
        <v>2253</v>
      </c>
      <c r="AD562" s="2" t="s">
        <v>2254</v>
      </c>
      <c r="AE562" s="29" t="str">
        <f>VLOOKUP(F562,[1]List!$I$4:$J$18,2,FALSE)</f>
        <v>運用</v>
      </c>
      <c r="AF562" s="29" t="str">
        <f>VLOOKUP(F562,[1]List!$I$4:$K$18,3,FALSE)</f>
        <v>ISD</v>
      </c>
      <c r="AG562" s="30" t="str">
        <f t="shared" si="15"/>
        <v>運用ISD42552</v>
      </c>
    </row>
    <row r="563" spans="2:33" ht="36" hidden="1">
      <c r="B563" s="21" t="s">
        <v>2255</v>
      </c>
      <c r="C563" s="21" t="s">
        <v>85</v>
      </c>
      <c r="D563" s="23" t="s">
        <v>2256</v>
      </c>
      <c r="E563" s="23" t="s">
        <v>56</v>
      </c>
      <c r="F563" s="47" t="s">
        <v>345</v>
      </c>
      <c r="G563" s="23" t="s">
        <v>2257</v>
      </c>
      <c r="H563" s="23" t="s">
        <v>2258</v>
      </c>
      <c r="I563" s="23" t="s">
        <v>59</v>
      </c>
      <c r="J563" s="23" t="s">
        <v>60</v>
      </c>
      <c r="K563" s="21" t="s">
        <v>61</v>
      </c>
      <c r="L563" s="25">
        <v>42583</v>
      </c>
      <c r="M563" s="23" t="s">
        <v>101</v>
      </c>
      <c r="N563" s="25">
        <v>42583</v>
      </c>
      <c r="O563" s="23" t="s">
        <v>194</v>
      </c>
      <c r="P563" s="26">
        <v>42583.734027777777</v>
      </c>
      <c r="Q563" s="26">
        <v>42583.738888888889</v>
      </c>
      <c r="R563" s="26">
        <v>42584.368055555555</v>
      </c>
      <c r="S563" s="23" t="s">
        <v>95</v>
      </c>
      <c r="T563" s="26">
        <v>42584.368055555555</v>
      </c>
      <c r="U563" s="26">
        <v>42585.395833333336</v>
      </c>
      <c r="V563" s="23"/>
      <c r="W563" s="27">
        <v>42552</v>
      </c>
      <c r="X563" s="27">
        <v>42583</v>
      </c>
      <c r="Z563" s="2" t="s">
        <v>221</v>
      </c>
      <c r="AA563" s="2" t="s">
        <v>348</v>
      </c>
      <c r="AB563" s="2" t="s">
        <v>59</v>
      </c>
      <c r="AC563" s="2" t="s">
        <v>2259</v>
      </c>
      <c r="AD563" s="2" t="s">
        <v>2260</v>
      </c>
      <c r="AE563" s="29" t="str">
        <f>VLOOKUP(F563,[1]List!$I$4:$J$18,2,FALSE)</f>
        <v>運用</v>
      </c>
      <c r="AF563" s="29" t="str">
        <f>VLOOKUP(F563,[1]List!$I$4:$K$18,3,FALSE)</f>
        <v>ISD</v>
      </c>
      <c r="AG563" s="30" t="str">
        <f t="shared" si="15"/>
        <v>運用ISD42552</v>
      </c>
    </row>
    <row r="564" spans="2:33" hidden="1">
      <c r="B564" s="21" t="s">
        <v>2261</v>
      </c>
      <c r="C564" s="21" t="s">
        <v>54</v>
      </c>
      <c r="D564" s="23" t="s">
        <v>2262</v>
      </c>
      <c r="E564" s="23" t="s">
        <v>56</v>
      </c>
      <c r="F564" s="47" t="s">
        <v>140</v>
      </c>
      <c r="G564" s="23" t="s">
        <v>58</v>
      </c>
      <c r="H564" s="23" t="s">
        <v>58</v>
      </c>
      <c r="I564" s="23" t="s">
        <v>58</v>
      </c>
      <c r="J564" s="23" t="s">
        <v>60</v>
      </c>
      <c r="K564" s="21" t="s">
        <v>61</v>
      </c>
      <c r="L564" s="25">
        <v>42570</v>
      </c>
      <c r="M564" s="23" t="s">
        <v>89</v>
      </c>
      <c r="N564" s="25">
        <v>42576</v>
      </c>
      <c r="O564" s="23" t="s">
        <v>63</v>
      </c>
      <c r="P564" s="26">
        <v>42570.527083333334</v>
      </c>
      <c r="Q564" s="26">
        <v>42572.4</v>
      </c>
      <c r="R564" s="26">
        <v>42572.515972222223</v>
      </c>
      <c r="S564" s="23" t="s">
        <v>71</v>
      </c>
      <c r="T564" s="26">
        <v>42636.423611111109</v>
      </c>
      <c r="U564" s="26">
        <v>42639.65625</v>
      </c>
      <c r="V564" s="23"/>
      <c r="W564" s="27">
        <v>42552</v>
      </c>
      <c r="X564" s="27">
        <v>42614</v>
      </c>
      <c r="Z564" s="2" t="s">
        <v>59</v>
      </c>
      <c r="AA564" s="2" t="s">
        <v>59</v>
      </c>
      <c r="AB564" s="2" t="s">
        <v>59</v>
      </c>
      <c r="AC564" s="2" t="s">
        <v>439</v>
      </c>
      <c r="AD564" s="2" t="s">
        <v>59</v>
      </c>
      <c r="AE564" s="29" t="str">
        <f>VLOOKUP(F564,[1]List!$I$4:$J$18,2,FALSE)</f>
        <v>運用</v>
      </c>
      <c r="AF564" s="29" t="str">
        <f>VLOOKUP(F564,[1]List!$I$4:$K$18,3,FALSE)</f>
        <v>TSIS</v>
      </c>
      <c r="AG564" s="30" t="str">
        <f t="shared" si="15"/>
        <v>運用TSIS42552</v>
      </c>
    </row>
    <row r="565" spans="2:33" hidden="1">
      <c r="B565" s="21" t="s">
        <v>2263</v>
      </c>
      <c r="C565" s="21" t="s">
        <v>108</v>
      </c>
      <c r="D565" s="23" t="s">
        <v>2264</v>
      </c>
      <c r="E565" s="23" t="s">
        <v>56</v>
      </c>
      <c r="F565" s="47" t="s">
        <v>345</v>
      </c>
      <c r="G565" s="23" t="s">
        <v>2265</v>
      </c>
      <c r="H565" s="23" t="s">
        <v>58</v>
      </c>
      <c r="I565" s="23" t="s">
        <v>58</v>
      </c>
      <c r="J565" s="23" t="s">
        <v>60</v>
      </c>
      <c r="K565" s="21" t="s">
        <v>61</v>
      </c>
      <c r="L565" s="25">
        <v>42583</v>
      </c>
      <c r="M565" s="23" t="s">
        <v>1011</v>
      </c>
      <c r="N565" s="25">
        <v>42580</v>
      </c>
      <c r="O565" s="23" t="s">
        <v>194</v>
      </c>
      <c r="P565" s="26">
        <v>42583.488888888889</v>
      </c>
      <c r="Q565" s="26">
        <v>42583.54583333333</v>
      </c>
      <c r="R565" s="26">
        <v>42583.586805555555</v>
      </c>
      <c r="S565" s="23" t="s">
        <v>220</v>
      </c>
      <c r="T565" s="26">
        <v>42583.586805555555</v>
      </c>
      <c r="U565" s="26">
        <v>42583.591666666667</v>
      </c>
      <c r="V565" s="23"/>
      <c r="W565" s="27">
        <v>42583</v>
      </c>
      <c r="X565" s="27">
        <v>42583</v>
      </c>
      <c r="Z565" s="2" t="s">
        <v>221</v>
      </c>
      <c r="AA565" s="2" t="s">
        <v>348</v>
      </c>
      <c r="AB565" s="2" t="s">
        <v>59</v>
      </c>
      <c r="AC565" s="2" t="s">
        <v>2266</v>
      </c>
      <c r="AD565" s="2" t="s">
        <v>2267</v>
      </c>
      <c r="AE565" s="29" t="str">
        <f>VLOOKUP(F565,[1]List!$I$4:$J$18,2,FALSE)</f>
        <v>運用</v>
      </c>
      <c r="AF565" s="29" t="str">
        <f>VLOOKUP(F565,[1]List!$I$4:$K$18,3,FALSE)</f>
        <v>ISD</v>
      </c>
      <c r="AG565" s="30" t="str">
        <f t="shared" si="15"/>
        <v>運用ISD42583</v>
      </c>
    </row>
    <row r="566" spans="2:33" ht="48" hidden="1">
      <c r="B566" s="21" t="s">
        <v>2268</v>
      </c>
      <c r="C566" s="21" t="s">
        <v>142</v>
      </c>
      <c r="D566" s="23" t="s">
        <v>2269</v>
      </c>
      <c r="E566" s="23" t="s">
        <v>56</v>
      </c>
      <c r="F566" s="47" t="s">
        <v>345</v>
      </c>
      <c r="G566" s="23" t="s">
        <v>2270</v>
      </c>
      <c r="H566" s="23" t="s">
        <v>58</v>
      </c>
      <c r="I566" s="23" t="s">
        <v>58</v>
      </c>
      <c r="J566" s="23" t="s">
        <v>60</v>
      </c>
      <c r="K566" s="21" t="s">
        <v>61</v>
      </c>
      <c r="L566" s="25">
        <v>42583</v>
      </c>
      <c r="M566" s="23" t="s">
        <v>1011</v>
      </c>
      <c r="N566" s="25"/>
      <c r="O566" s="23" t="s">
        <v>194</v>
      </c>
      <c r="P566" s="26">
        <v>42583.532638888886</v>
      </c>
      <c r="Q566" s="26">
        <v>42583.546527777777</v>
      </c>
      <c r="R566" s="26">
        <v>42583.561111111114</v>
      </c>
      <c r="S566" s="23" t="s">
        <v>220</v>
      </c>
      <c r="T566" s="26">
        <v>42583.597916666666</v>
      </c>
      <c r="U566" s="26">
        <v>42585.354166666664</v>
      </c>
      <c r="V566" s="23"/>
      <c r="W566" s="27">
        <v>42583</v>
      </c>
      <c r="X566" s="27">
        <v>42583</v>
      </c>
      <c r="Z566" s="2" t="s">
        <v>221</v>
      </c>
      <c r="AA566" s="2" t="s">
        <v>348</v>
      </c>
      <c r="AB566" s="2" t="s">
        <v>59</v>
      </c>
      <c r="AC566" s="2" t="s">
        <v>2271</v>
      </c>
      <c r="AD566" s="2" t="s">
        <v>2272</v>
      </c>
      <c r="AE566" s="29" t="str">
        <f>VLOOKUP(F566,[1]List!$I$4:$J$18,2,FALSE)</f>
        <v>運用</v>
      </c>
      <c r="AF566" s="29" t="str">
        <f>VLOOKUP(F566,[1]List!$I$4:$K$18,3,FALSE)</f>
        <v>ISD</v>
      </c>
      <c r="AG566" s="30" t="str">
        <f t="shared" si="15"/>
        <v>運用ISD42583</v>
      </c>
    </row>
    <row r="567" spans="2:33" ht="24" hidden="1">
      <c r="B567" s="21" t="s">
        <v>2273</v>
      </c>
      <c r="C567" s="21" t="s">
        <v>73</v>
      </c>
      <c r="D567" s="23" t="s">
        <v>2274</v>
      </c>
      <c r="E567" s="23" t="s">
        <v>56</v>
      </c>
      <c r="F567" s="47" t="s">
        <v>144</v>
      </c>
      <c r="G567" s="23" t="s">
        <v>2275</v>
      </c>
      <c r="H567" s="23" t="s">
        <v>77</v>
      </c>
      <c r="I567" s="23" t="s">
        <v>59</v>
      </c>
      <c r="J567" s="23" t="s">
        <v>60</v>
      </c>
      <c r="K567" s="21" t="s">
        <v>61</v>
      </c>
      <c r="L567" s="25">
        <v>42583</v>
      </c>
      <c r="M567" s="23" t="s">
        <v>62</v>
      </c>
      <c r="N567" s="25">
        <v>42584</v>
      </c>
      <c r="O567" s="23" t="s">
        <v>194</v>
      </c>
      <c r="P567" s="26">
        <v>42583.682638888888</v>
      </c>
      <c r="Q567" s="26">
        <v>42583.689583333333</v>
      </c>
      <c r="R567" s="26">
        <v>42583.730555555558</v>
      </c>
      <c r="S567" s="23" t="s">
        <v>71</v>
      </c>
      <c r="T567" s="26">
        <v>42584.727083333331</v>
      </c>
      <c r="U567" s="26">
        <v>42585.381944444445</v>
      </c>
      <c r="V567" s="23"/>
      <c r="W567" s="27">
        <v>42583</v>
      </c>
      <c r="X567" s="27">
        <v>42583</v>
      </c>
      <c r="Z567" s="2" t="s">
        <v>221</v>
      </c>
      <c r="AA567" s="2" t="s">
        <v>189</v>
      </c>
      <c r="AB567" s="2" t="s">
        <v>59</v>
      </c>
      <c r="AC567" s="2" t="s">
        <v>2276</v>
      </c>
      <c r="AD567" s="2" t="s">
        <v>2277</v>
      </c>
      <c r="AE567" s="29" t="str">
        <f>VLOOKUP(F567,[1]List!$I$4:$J$18,2,FALSE)</f>
        <v>運用</v>
      </c>
      <c r="AF567" s="29" t="str">
        <f>VLOOKUP(F567,[1]List!$I$4:$K$18,3,FALSE)</f>
        <v>TSIS</v>
      </c>
      <c r="AG567" s="30" t="str">
        <f t="shared" si="15"/>
        <v>運用TSIS42583</v>
      </c>
    </row>
    <row r="568" spans="2:33" ht="72" hidden="1">
      <c r="B568" s="21" t="s">
        <v>2278</v>
      </c>
      <c r="C568" s="21" t="s">
        <v>85</v>
      </c>
      <c r="D568" s="23" t="s">
        <v>2279</v>
      </c>
      <c r="E568" s="23" t="s">
        <v>56</v>
      </c>
      <c r="F568" s="47" t="s">
        <v>345</v>
      </c>
      <c r="G568" s="23" t="s">
        <v>2280</v>
      </c>
      <c r="H568" s="23" t="s">
        <v>58</v>
      </c>
      <c r="I568" s="23" t="s">
        <v>58</v>
      </c>
      <c r="J568" s="23" t="s">
        <v>60</v>
      </c>
      <c r="K568" s="21" t="s">
        <v>61</v>
      </c>
      <c r="L568" s="25">
        <v>42585</v>
      </c>
      <c r="M568" s="23" t="s">
        <v>233</v>
      </c>
      <c r="N568" s="25"/>
      <c r="O568" s="23" t="s">
        <v>194</v>
      </c>
      <c r="P568" s="26">
        <v>42586.47152777778</v>
      </c>
      <c r="Q568" s="26">
        <v>42586.649305555555</v>
      </c>
      <c r="R568" s="26">
        <v>42586.659722222219</v>
      </c>
      <c r="S568" s="23" t="s">
        <v>95</v>
      </c>
      <c r="T568" s="26">
        <v>42591.4</v>
      </c>
      <c r="U568" s="26">
        <v>42592.609722222223</v>
      </c>
      <c r="V568" s="23"/>
      <c r="W568" s="27">
        <v>42583</v>
      </c>
      <c r="X568" s="27">
        <v>42583</v>
      </c>
      <c r="Z568" s="2" t="s">
        <v>221</v>
      </c>
      <c r="AA568" s="2" t="s">
        <v>348</v>
      </c>
      <c r="AB568" s="2" t="s">
        <v>59</v>
      </c>
      <c r="AC568" s="2" t="s">
        <v>2281</v>
      </c>
      <c r="AD568" s="2" t="s">
        <v>2282</v>
      </c>
      <c r="AE568" s="29" t="str">
        <f>VLOOKUP(F568,[1]List!$I$4:$J$18,2,FALSE)</f>
        <v>運用</v>
      </c>
      <c r="AF568" s="29" t="str">
        <f>VLOOKUP(F568,[1]List!$I$4:$K$18,3,FALSE)</f>
        <v>ISD</v>
      </c>
      <c r="AG568" s="30" t="str">
        <f t="shared" si="15"/>
        <v>運用ISD42583</v>
      </c>
    </row>
    <row r="569" spans="2:33" ht="24" hidden="1">
      <c r="B569" s="21" t="s">
        <v>2283</v>
      </c>
      <c r="C569" s="21" t="s">
        <v>154</v>
      </c>
      <c r="D569" s="23" t="s">
        <v>2284</v>
      </c>
      <c r="E569" s="23" t="s">
        <v>56</v>
      </c>
      <c r="F569" s="47" t="s">
        <v>345</v>
      </c>
      <c r="G569" s="23" t="s">
        <v>239</v>
      </c>
      <c r="H569" s="23" t="s">
        <v>2177</v>
      </c>
      <c r="I569" s="23" t="s">
        <v>58</v>
      </c>
      <c r="J569" s="23" t="s">
        <v>60</v>
      </c>
      <c r="K569" s="21" t="s">
        <v>61</v>
      </c>
      <c r="L569" s="25">
        <v>42585</v>
      </c>
      <c r="M569" s="23" t="s">
        <v>233</v>
      </c>
      <c r="N569" s="25"/>
      <c r="O569" s="23" t="s">
        <v>194</v>
      </c>
      <c r="P569" s="26">
        <v>42586.375694444447</v>
      </c>
      <c r="Q569" s="26">
        <v>42586.380555555559</v>
      </c>
      <c r="R569" s="26">
        <v>42586.405555555553</v>
      </c>
      <c r="S569" s="23" t="s">
        <v>95</v>
      </c>
      <c r="T569" s="26">
        <v>42586.405555555553</v>
      </c>
      <c r="U569" s="26">
        <v>42586.474999999999</v>
      </c>
      <c r="V569" s="23"/>
      <c r="W569" s="27">
        <v>42583</v>
      </c>
      <c r="X569" s="27">
        <v>42583</v>
      </c>
      <c r="Z569" s="2" t="s">
        <v>221</v>
      </c>
      <c r="AA569" s="2" t="s">
        <v>348</v>
      </c>
      <c r="AB569" s="2" t="s">
        <v>59</v>
      </c>
      <c r="AC569" s="2" t="s">
        <v>2285</v>
      </c>
      <c r="AD569" s="2" t="s">
        <v>2286</v>
      </c>
      <c r="AE569" s="29" t="str">
        <f>VLOOKUP(F569,[1]List!$I$4:$J$18,2,FALSE)</f>
        <v>運用</v>
      </c>
      <c r="AF569" s="29" t="str">
        <f>VLOOKUP(F569,[1]List!$I$4:$K$18,3,FALSE)</f>
        <v>ISD</v>
      </c>
      <c r="AG569" s="30" t="str">
        <f t="shared" si="15"/>
        <v>運用ISD42583</v>
      </c>
    </row>
    <row r="570" spans="2:33" ht="36" hidden="1">
      <c r="B570" s="21" t="s">
        <v>2287</v>
      </c>
      <c r="C570" s="21" t="s">
        <v>142</v>
      </c>
      <c r="D570" s="23" t="s">
        <v>2288</v>
      </c>
      <c r="E570" s="23" t="s">
        <v>56</v>
      </c>
      <c r="F570" s="47" t="s">
        <v>345</v>
      </c>
      <c r="G570" s="23" t="s">
        <v>2289</v>
      </c>
      <c r="H570" s="23" t="s">
        <v>2167</v>
      </c>
      <c r="I570" s="23" t="s">
        <v>58</v>
      </c>
      <c r="J570" s="23" t="s">
        <v>60</v>
      </c>
      <c r="K570" s="21" t="s">
        <v>61</v>
      </c>
      <c r="L570" s="25">
        <v>42585</v>
      </c>
      <c r="M570" s="23" t="s">
        <v>1011</v>
      </c>
      <c r="N570" s="25"/>
      <c r="O570" s="23" t="s">
        <v>194</v>
      </c>
      <c r="P570" s="26">
        <v>42583.463194444441</v>
      </c>
      <c r="Q570" s="26">
        <v>42583.466666666667</v>
      </c>
      <c r="R570" s="26">
        <v>42585.536111111112</v>
      </c>
      <c r="S570" s="23" t="s">
        <v>220</v>
      </c>
      <c r="T570" s="26">
        <v>42585.536111111112</v>
      </c>
      <c r="U570" s="26">
        <v>42586.615972222222</v>
      </c>
      <c r="V570" s="23"/>
      <c r="W570" s="27">
        <v>42583</v>
      </c>
      <c r="X570" s="27">
        <v>42583</v>
      </c>
      <c r="Y570" s="52"/>
      <c r="Z570" s="2" t="s">
        <v>221</v>
      </c>
      <c r="AA570" s="2" t="s">
        <v>348</v>
      </c>
      <c r="AB570" s="2" t="s">
        <v>59</v>
      </c>
      <c r="AC570" s="2" t="s">
        <v>2290</v>
      </c>
      <c r="AD570" s="2" t="s">
        <v>2291</v>
      </c>
      <c r="AE570" s="29" t="str">
        <f>VLOOKUP(F570,[1]List!$I$4:$J$18,2,FALSE)</f>
        <v>運用</v>
      </c>
      <c r="AF570" s="29" t="str">
        <f>VLOOKUP(F570,[1]List!$I$4:$K$18,3,FALSE)</f>
        <v>ISD</v>
      </c>
      <c r="AG570" s="30" t="str">
        <f t="shared" si="15"/>
        <v>運用ISD42583</v>
      </c>
    </row>
    <row r="571" spans="2:33" ht="33.75" hidden="1">
      <c r="B571" s="21" t="s">
        <v>2292</v>
      </c>
      <c r="C571" s="21" t="s">
        <v>154</v>
      </c>
      <c r="D571" s="23" t="s">
        <v>2293</v>
      </c>
      <c r="E571" s="23" t="s">
        <v>56</v>
      </c>
      <c r="F571" s="47" t="s">
        <v>57</v>
      </c>
      <c r="G571" s="23" t="s">
        <v>58</v>
      </c>
      <c r="H571" s="66" t="s">
        <v>2294</v>
      </c>
      <c r="I571" s="23" t="s">
        <v>58</v>
      </c>
      <c r="J571" s="23" t="s">
        <v>69</v>
      </c>
      <c r="K571" s="21" t="s">
        <v>61</v>
      </c>
      <c r="L571" s="25">
        <v>42592</v>
      </c>
      <c r="M571" s="23" t="s">
        <v>89</v>
      </c>
      <c r="N571" s="25">
        <v>42592</v>
      </c>
      <c r="O571" s="23" t="s">
        <v>194</v>
      </c>
      <c r="P571" s="26">
        <v>42592.445138888892</v>
      </c>
      <c r="Q571" s="26">
        <v>42592.478472222225</v>
      </c>
      <c r="R571" s="26">
        <v>42600.436805555553</v>
      </c>
      <c r="S571" s="23" t="s">
        <v>95</v>
      </c>
      <c r="T571" s="26">
        <v>42600.436805555553</v>
      </c>
      <c r="U571" s="26">
        <v>42600.505555555559</v>
      </c>
      <c r="V571" s="23"/>
      <c r="W571" s="27">
        <v>42583</v>
      </c>
      <c r="X571" s="27">
        <v>42583</v>
      </c>
      <c r="Z571" s="2" t="s">
        <v>59</v>
      </c>
      <c r="AA571" s="2" t="s">
        <v>59</v>
      </c>
      <c r="AB571" s="2" t="s">
        <v>59</v>
      </c>
      <c r="AC571" s="2" t="s">
        <v>486</v>
      </c>
      <c r="AD571" s="2" t="s">
        <v>59</v>
      </c>
      <c r="AE571" s="29" t="str">
        <f>VLOOKUP(F571,[1]List!$I$4:$J$18,2,FALSE)</f>
        <v>運用</v>
      </c>
      <c r="AF571" s="29" t="str">
        <f>VLOOKUP(F571,[1]List!$I$4:$K$18,3,FALSE)</f>
        <v>TSIS</v>
      </c>
      <c r="AG571" s="30" t="str">
        <f t="shared" si="15"/>
        <v>運用TSIS42583</v>
      </c>
    </row>
    <row r="572" spans="2:33" ht="24" hidden="1">
      <c r="B572" s="21" t="s">
        <v>2295</v>
      </c>
      <c r="C572" s="21" t="s">
        <v>142</v>
      </c>
      <c r="D572" s="23" t="s">
        <v>2296</v>
      </c>
      <c r="E572" s="23" t="s">
        <v>56</v>
      </c>
      <c r="F572" s="47" t="s">
        <v>144</v>
      </c>
      <c r="G572" s="23" t="s">
        <v>2297</v>
      </c>
      <c r="H572" s="23" t="s">
        <v>58</v>
      </c>
      <c r="I572" s="23" t="s">
        <v>58</v>
      </c>
      <c r="J572" s="23" t="s">
        <v>60</v>
      </c>
      <c r="K572" s="21" t="s">
        <v>61</v>
      </c>
      <c r="L572" s="25">
        <v>42593</v>
      </c>
      <c r="M572" s="23" t="s">
        <v>1011</v>
      </c>
      <c r="N572" s="25"/>
      <c r="O572" s="23" t="s">
        <v>220</v>
      </c>
      <c r="P572" s="26">
        <v>42593.541666666664</v>
      </c>
      <c r="Q572" s="26">
        <v>42594.359722222223</v>
      </c>
      <c r="R572" s="26">
        <v>42594.359722222223</v>
      </c>
      <c r="S572" s="23" t="s">
        <v>220</v>
      </c>
      <c r="T572" s="26">
        <v>42604.531944444447</v>
      </c>
      <c r="U572" s="26">
        <v>42605.349305555559</v>
      </c>
      <c r="V572" s="23"/>
      <c r="W572" s="27">
        <v>42583</v>
      </c>
      <c r="X572" s="27">
        <v>42583</v>
      </c>
      <c r="Y572" s="52"/>
      <c r="Z572" s="2" t="s">
        <v>221</v>
      </c>
      <c r="AA572" s="2" t="s">
        <v>348</v>
      </c>
      <c r="AB572" s="2" t="s">
        <v>59</v>
      </c>
      <c r="AC572" s="2" t="s">
        <v>2298</v>
      </c>
      <c r="AD572" s="2" t="s">
        <v>2299</v>
      </c>
      <c r="AE572" s="29" t="str">
        <f>VLOOKUP(F572,[1]List!$I$4:$J$18,2,FALSE)</f>
        <v>運用</v>
      </c>
      <c r="AF572" s="29" t="str">
        <f>VLOOKUP(F572,[1]List!$I$4:$K$18,3,FALSE)</f>
        <v>TSIS</v>
      </c>
      <c r="AG572" s="30" t="str">
        <f t="shared" si="15"/>
        <v>運用TSIS42583</v>
      </c>
    </row>
    <row r="573" spans="2:33" hidden="1">
      <c r="B573" s="35" t="s">
        <v>2300</v>
      </c>
      <c r="C573" s="34" t="s">
        <v>54</v>
      </c>
      <c r="D573" s="35" t="s">
        <v>1100</v>
      </c>
      <c r="E573" s="35" t="s">
        <v>596</v>
      </c>
      <c r="F573" s="53" t="s">
        <v>140</v>
      </c>
      <c r="G573" s="35" t="s">
        <v>58</v>
      </c>
      <c r="H573" s="35" t="s">
        <v>58</v>
      </c>
      <c r="I573" s="35" t="s">
        <v>58</v>
      </c>
      <c r="J573" s="35" t="s">
        <v>60</v>
      </c>
      <c r="K573" s="35" t="s">
        <v>61</v>
      </c>
      <c r="L573" s="35"/>
      <c r="M573" s="35" t="s">
        <v>855</v>
      </c>
      <c r="N573" s="35"/>
      <c r="O573" s="35" t="s">
        <v>194</v>
      </c>
      <c r="P573" s="38">
        <v>42590.620138888888</v>
      </c>
      <c r="Q573" s="38">
        <v>42590.62777777778</v>
      </c>
      <c r="R573" s="38"/>
      <c r="S573" s="35" t="s">
        <v>71</v>
      </c>
      <c r="T573" s="38"/>
      <c r="U573" s="38"/>
      <c r="V573" s="35"/>
      <c r="W573" s="39">
        <v>42583</v>
      </c>
      <c r="X573" s="39"/>
      <c r="Y573" s="41"/>
      <c r="Z573" s="42" t="s">
        <v>59</v>
      </c>
      <c r="AA573" s="42" t="s">
        <v>59</v>
      </c>
      <c r="AB573" s="42"/>
      <c r="AC573" s="42" t="s">
        <v>2301</v>
      </c>
      <c r="AD573" s="42" t="s">
        <v>59</v>
      </c>
      <c r="AE573" s="43" t="str">
        <f>VLOOKUP(F573,[1]List!$I$4:$J$18,2,FALSE)</f>
        <v>運用</v>
      </c>
      <c r="AF573" s="43" t="str">
        <f>VLOOKUP(F573,[1]List!$I$4:$K$18,3,FALSE)</f>
        <v>TSIS</v>
      </c>
      <c r="AG573" s="44" t="str">
        <f t="shared" si="15"/>
        <v>運用TSIS42583</v>
      </c>
    </row>
    <row r="574" spans="2:33" hidden="1">
      <c r="B574" s="21" t="s">
        <v>2302</v>
      </c>
      <c r="C574" s="21" t="s">
        <v>73</v>
      </c>
      <c r="D574" s="23" t="s">
        <v>2303</v>
      </c>
      <c r="E574" s="23" t="s">
        <v>56</v>
      </c>
      <c r="F574" s="47" t="s">
        <v>345</v>
      </c>
      <c r="G574" s="23" t="s">
        <v>2304</v>
      </c>
      <c r="H574" s="23" t="s">
        <v>58</v>
      </c>
      <c r="I574" s="23" t="s">
        <v>58</v>
      </c>
      <c r="J574" s="23" t="s">
        <v>60</v>
      </c>
      <c r="K574" s="21" t="s">
        <v>61</v>
      </c>
      <c r="L574" s="25">
        <v>42600</v>
      </c>
      <c r="M574" s="23" t="s">
        <v>1011</v>
      </c>
      <c r="N574" s="25"/>
      <c r="O574" s="23" t="s">
        <v>194</v>
      </c>
      <c r="P574" s="26">
        <v>42600.750694444447</v>
      </c>
      <c r="Q574" s="26">
        <v>42601.368750000001</v>
      </c>
      <c r="R574" s="26">
        <v>42606.648611111108</v>
      </c>
      <c r="S574" s="23" t="s">
        <v>71</v>
      </c>
      <c r="T574" s="26">
        <v>42606.648611111108</v>
      </c>
      <c r="U574" s="26">
        <v>42607.393055555556</v>
      </c>
      <c r="V574" s="23"/>
      <c r="W574" s="27">
        <v>42583</v>
      </c>
      <c r="X574" s="27">
        <v>42583</v>
      </c>
      <c r="Z574" s="2" t="s">
        <v>221</v>
      </c>
      <c r="AA574" s="2" t="s">
        <v>348</v>
      </c>
      <c r="AB574" s="2" t="s">
        <v>59</v>
      </c>
      <c r="AC574" s="2" t="s">
        <v>2305</v>
      </c>
      <c r="AD574" s="2" t="s">
        <v>2306</v>
      </c>
      <c r="AE574" s="29" t="str">
        <f>VLOOKUP(F574,[1]List!$I$4:$J$18,2,FALSE)</f>
        <v>運用</v>
      </c>
      <c r="AF574" s="29" t="str">
        <f>VLOOKUP(F574,[1]List!$I$4:$K$18,3,FALSE)</f>
        <v>ISD</v>
      </c>
      <c r="AG574" s="30" t="str">
        <f t="shared" si="15"/>
        <v>運用ISD42583</v>
      </c>
    </row>
    <row r="575" spans="2:33" ht="24" hidden="1">
      <c r="B575" s="21" t="s">
        <v>2307</v>
      </c>
      <c r="C575" s="21" t="s">
        <v>85</v>
      </c>
      <c r="D575" s="23" t="s">
        <v>2308</v>
      </c>
      <c r="E575" s="23" t="s">
        <v>56</v>
      </c>
      <c r="F575" s="47" t="s">
        <v>144</v>
      </c>
      <c r="G575" s="23" t="s">
        <v>2309</v>
      </c>
      <c r="H575" s="23" t="s">
        <v>58</v>
      </c>
      <c r="I575" s="23" t="s">
        <v>58</v>
      </c>
      <c r="J575" s="23" t="s">
        <v>60</v>
      </c>
      <c r="K575" s="21" t="s">
        <v>61</v>
      </c>
      <c r="L575" s="25">
        <v>42601</v>
      </c>
      <c r="M575" s="23" t="s">
        <v>855</v>
      </c>
      <c r="N575" s="25">
        <v>42601</v>
      </c>
      <c r="O575" s="23" t="s">
        <v>194</v>
      </c>
      <c r="P575" s="26">
        <v>42601.517361111109</v>
      </c>
      <c r="Q575" s="26">
        <v>42601.591666666667</v>
      </c>
      <c r="R575" s="26">
        <v>42601.669444444444</v>
      </c>
      <c r="S575" s="23" t="s">
        <v>95</v>
      </c>
      <c r="T575" s="26">
        <v>42606.65347222222</v>
      </c>
      <c r="U575" s="26">
        <v>42607.748611111114</v>
      </c>
      <c r="V575" s="23"/>
      <c r="W575" s="27">
        <v>42583</v>
      </c>
      <c r="X575" s="27">
        <v>42583</v>
      </c>
      <c r="Z575" s="2" t="s">
        <v>221</v>
      </c>
      <c r="AA575" s="2" t="s">
        <v>189</v>
      </c>
      <c r="AB575" s="2" t="s">
        <v>59</v>
      </c>
      <c r="AC575" s="2" t="s">
        <v>2310</v>
      </c>
      <c r="AD575" s="2" t="s">
        <v>2311</v>
      </c>
      <c r="AE575" s="29" t="str">
        <f>VLOOKUP(F575,[1]List!$I$4:$J$18,2,FALSE)</f>
        <v>運用</v>
      </c>
      <c r="AF575" s="29" t="str">
        <f>VLOOKUP(F575,[1]List!$I$4:$K$18,3,FALSE)</f>
        <v>TSIS</v>
      </c>
      <c r="AG575" s="30" t="str">
        <f t="shared" si="15"/>
        <v>運用TSIS42583</v>
      </c>
    </row>
    <row r="576" spans="2:33" hidden="1">
      <c r="B576" s="21" t="s">
        <v>2312</v>
      </c>
      <c r="C576" s="21" t="s">
        <v>108</v>
      </c>
      <c r="D576" s="23" t="s">
        <v>2313</v>
      </c>
      <c r="E576" s="23" t="s">
        <v>3</v>
      </c>
      <c r="F576" s="47" t="s">
        <v>140</v>
      </c>
      <c r="G576" s="23" t="s">
        <v>59</v>
      </c>
      <c r="H576" s="23" t="s">
        <v>59</v>
      </c>
      <c r="I576" s="23" t="s">
        <v>59</v>
      </c>
      <c r="J576" s="23" t="s">
        <v>69</v>
      </c>
      <c r="K576" s="21" t="s">
        <v>61</v>
      </c>
      <c r="L576" s="25">
        <v>42604</v>
      </c>
      <c r="M576" s="23" t="s">
        <v>194</v>
      </c>
      <c r="N576" s="25"/>
      <c r="O576" s="23" t="s">
        <v>194</v>
      </c>
      <c r="P576" s="26">
        <v>42604.364583333336</v>
      </c>
      <c r="Q576" s="26">
        <v>42604.364583333336</v>
      </c>
      <c r="R576" s="26">
        <v>42604.364583333336</v>
      </c>
      <c r="S576" s="23" t="s">
        <v>220</v>
      </c>
      <c r="T576" s="26">
        <v>42605.424305555556</v>
      </c>
      <c r="U576" s="26">
        <v>42605.450694444444</v>
      </c>
      <c r="V576" s="23"/>
      <c r="W576" s="27">
        <v>42583</v>
      </c>
      <c r="X576" s="27">
        <v>42583</v>
      </c>
      <c r="Z576" s="2" t="s">
        <v>59</v>
      </c>
      <c r="AA576" s="2" t="s">
        <v>59</v>
      </c>
      <c r="AB576" s="2" t="s">
        <v>59</v>
      </c>
      <c r="AC576" s="2" t="s">
        <v>439</v>
      </c>
      <c r="AD576" s="2" t="s">
        <v>59</v>
      </c>
      <c r="AE576" s="29" t="str">
        <f>VLOOKUP(F576,[1]List!$I$4:$J$18,2,FALSE)</f>
        <v>運用</v>
      </c>
      <c r="AF576" s="29" t="str">
        <f>VLOOKUP(F576,[1]List!$I$4:$K$18,3,FALSE)</f>
        <v>TSIS</v>
      </c>
      <c r="AG576" s="30" t="str">
        <f t="shared" si="15"/>
        <v>運用TSIS42583</v>
      </c>
    </row>
    <row r="577" spans="2:33" hidden="1">
      <c r="B577" s="21" t="s">
        <v>2314</v>
      </c>
      <c r="C577" s="21" t="s">
        <v>108</v>
      </c>
      <c r="D577" s="23" t="s">
        <v>2315</v>
      </c>
      <c r="E577" s="23" t="s">
        <v>56</v>
      </c>
      <c r="F577" s="47" t="s">
        <v>140</v>
      </c>
      <c r="G577" s="23" t="s">
        <v>59</v>
      </c>
      <c r="H577" s="23" t="s">
        <v>59</v>
      </c>
      <c r="I577" s="23" t="s">
        <v>59</v>
      </c>
      <c r="J577" s="23" t="s">
        <v>69</v>
      </c>
      <c r="K577" s="21" t="s">
        <v>61</v>
      </c>
      <c r="L577" s="25">
        <v>42605</v>
      </c>
      <c r="M577" s="23" t="s">
        <v>194</v>
      </c>
      <c r="N577" s="25"/>
      <c r="O577" s="23" t="s">
        <v>194</v>
      </c>
      <c r="P577" s="26">
        <v>42605.392361111109</v>
      </c>
      <c r="Q577" s="26">
        <v>42605.392361111109</v>
      </c>
      <c r="R577" s="26">
        <v>42605.392361111109</v>
      </c>
      <c r="S577" s="23" t="s">
        <v>220</v>
      </c>
      <c r="T577" s="26">
        <v>42607.422222222223</v>
      </c>
      <c r="U577" s="26">
        <v>42607.4375</v>
      </c>
      <c r="V577" s="23"/>
      <c r="W577" s="27">
        <v>42583</v>
      </c>
      <c r="X577" s="27">
        <v>42583</v>
      </c>
      <c r="Z577" s="2" t="s">
        <v>59</v>
      </c>
      <c r="AA577" s="2" t="s">
        <v>59</v>
      </c>
      <c r="AB577" s="2" t="s">
        <v>59</v>
      </c>
      <c r="AC577" s="2" t="s">
        <v>439</v>
      </c>
      <c r="AD577" s="2" t="s">
        <v>59</v>
      </c>
      <c r="AE577" s="29" t="str">
        <f>VLOOKUP(F577,[1]List!$I$4:$J$18,2,FALSE)</f>
        <v>運用</v>
      </c>
      <c r="AF577" s="29" t="str">
        <f>VLOOKUP(F577,[1]List!$I$4:$K$18,3,FALSE)</f>
        <v>TSIS</v>
      </c>
      <c r="AG577" s="30" t="str">
        <f t="shared" si="15"/>
        <v>運用TSIS42583</v>
      </c>
    </row>
    <row r="578" spans="2:33" hidden="1">
      <c r="B578" s="21" t="s">
        <v>2316</v>
      </c>
      <c r="C578" s="21" t="s">
        <v>73</v>
      </c>
      <c r="D578" s="23" t="s">
        <v>2317</v>
      </c>
      <c r="E578" s="23" t="s">
        <v>56</v>
      </c>
      <c r="F578" s="47" t="s">
        <v>144</v>
      </c>
      <c r="G578" s="23" t="s">
        <v>2318</v>
      </c>
      <c r="H578" s="23" t="s">
        <v>59</v>
      </c>
      <c r="I578" s="23" t="s">
        <v>59</v>
      </c>
      <c r="J578" s="23" t="s">
        <v>78</v>
      </c>
      <c r="K578" s="21" t="s">
        <v>61</v>
      </c>
      <c r="L578" s="25">
        <v>42605</v>
      </c>
      <c r="M578" s="23" t="s">
        <v>62</v>
      </c>
      <c r="N578" s="25">
        <v>42606</v>
      </c>
      <c r="O578" s="23" t="s">
        <v>194</v>
      </c>
      <c r="P578" s="26">
        <v>42605.690972222219</v>
      </c>
      <c r="Q578" s="26">
        <v>42605.698611111111</v>
      </c>
      <c r="R578" s="26">
        <v>42605.73541666667</v>
      </c>
      <c r="S578" s="23" t="s">
        <v>83</v>
      </c>
      <c r="T578" s="26">
        <v>42606.458333333336</v>
      </c>
      <c r="U578" s="26">
        <v>42607.381249999999</v>
      </c>
      <c r="V578" s="23"/>
      <c r="W578" s="27">
        <v>42583</v>
      </c>
      <c r="X578" s="27">
        <v>42583</v>
      </c>
      <c r="Z578" s="2" t="s">
        <v>221</v>
      </c>
      <c r="AA578" s="2" t="s">
        <v>189</v>
      </c>
      <c r="AB578" s="2" t="s">
        <v>59</v>
      </c>
      <c r="AC578" s="2" t="s">
        <v>2319</v>
      </c>
      <c r="AD578" s="2" t="s">
        <v>2320</v>
      </c>
      <c r="AE578" s="29" t="str">
        <f>VLOOKUP(F578,[1]List!$I$4:$J$18,2,FALSE)</f>
        <v>運用</v>
      </c>
      <c r="AF578" s="29" t="str">
        <f>VLOOKUP(F578,[1]List!$I$4:$K$18,3,FALSE)</f>
        <v>TSIS</v>
      </c>
      <c r="AG578" s="30" t="str">
        <f t="shared" si="15"/>
        <v>運用TSIS42583</v>
      </c>
    </row>
    <row r="579" spans="2:33" hidden="1">
      <c r="B579" s="21" t="s">
        <v>2321</v>
      </c>
      <c r="C579" s="21" t="s">
        <v>85</v>
      </c>
      <c r="D579" s="23" t="s">
        <v>2322</v>
      </c>
      <c r="E579" s="23" t="s">
        <v>56</v>
      </c>
      <c r="F579" s="47" t="s">
        <v>98</v>
      </c>
      <c r="G579" s="23" t="s">
        <v>58</v>
      </c>
      <c r="H579" s="23" t="s">
        <v>58</v>
      </c>
      <c r="I579" s="23" t="s">
        <v>58</v>
      </c>
      <c r="J579" s="23" t="s">
        <v>78</v>
      </c>
      <c r="K579" s="21" t="s">
        <v>61</v>
      </c>
      <c r="L579" s="25">
        <v>42612</v>
      </c>
      <c r="M579" s="23" t="s">
        <v>70</v>
      </c>
      <c r="N579" s="25">
        <v>42612</v>
      </c>
      <c r="O579" s="23" t="s">
        <v>194</v>
      </c>
      <c r="P579" s="26">
        <v>42612.68472222222</v>
      </c>
      <c r="Q579" s="26">
        <v>42612.693749999999</v>
      </c>
      <c r="R579" s="26">
        <v>42612.709722222222</v>
      </c>
      <c r="S579" s="23" t="s">
        <v>95</v>
      </c>
      <c r="T579" s="26">
        <v>42618.338194444441</v>
      </c>
      <c r="U579" s="26">
        <v>42619.420138888891</v>
      </c>
      <c r="V579" s="23"/>
      <c r="W579" s="27">
        <v>42583</v>
      </c>
      <c r="X579" s="27">
        <v>42583</v>
      </c>
      <c r="Z579" s="2" t="s">
        <v>221</v>
      </c>
      <c r="AA579" s="2" t="s">
        <v>348</v>
      </c>
      <c r="AB579" s="2" t="s">
        <v>59</v>
      </c>
      <c r="AC579" s="2" t="s">
        <v>2323</v>
      </c>
      <c r="AD579" s="2" t="s">
        <v>2324</v>
      </c>
      <c r="AE579" s="29" t="str">
        <f>VLOOKUP(F579,[1]List!$I$4:$J$18,2,FALSE)</f>
        <v>運用</v>
      </c>
      <c r="AF579" s="29" t="str">
        <f>VLOOKUP(F579,[1]List!$I$4:$K$18,3,FALSE)</f>
        <v>TSIS</v>
      </c>
      <c r="AG579" s="30" t="str">
        <f t="shared" si="15"/>
        <v>運用TSIS42583</v>
      </c>
    </row>
    <row r="580" spans="2:33" ht="36" hidden="1">
      <c r="B580" s="21" t="s">
        <v>2325</v>
      </c>
      <c r="C580" s="21" t="s">
        <v>85</v>
      </c>
      <c r="D580" s="23" t="s">
        <v>2326</v>
      </c>
      <c r="E580" s="23" t="s">
        <v>56</v>
      </c>
      <c r="F580" s="47" t="s">
        <v>87</v>
      </c>
      <c r="G580" s="23" t="s">
        <v>2327</v>
      </c>
      <c r="H580" s="23"/>
      <c r="I580" s="23" t="s">
        <v>68</v>
      </c>
      <c r="J580" s="23" t="s">
        <v>60</v>
      </c>
      <c r="K580" s="21" t="s">
        <v>61</v>
      </c>
      <c r="L580" s="25">
        <v>42571</v>
      </c>
      <c r="M580" s="23" t="s">
        <v>101</v>
      </c>
      <c r="N580" s="25">
        <v>42605</v>
      </c>
      <c r="O580" s="23" t="s">
        <v>194</v>
      </c>
      <c r="P580" s="26">
        <v>42600.492361111108</v>
      </c>
      <c r="Q580" s="26">
        <v>42600.496527777781</v>
      </c>
      <c r="R580" s="26">
        <v>42600.518750000003</v>
      </c>
      <c r="S580" s="23" t="s">
        <v>95</v>
      </c>
      <c r="T580" s="26">
        <v>42615.551388888889</v>
      </c>
      <c r="U580" s="26">
        <v>42615.689583333333</v>
      </c>
      <c r="V580" s="23"/>
      <c r="W580" s="27">
        <v>42583</v>
      </c>
      <c r="X580" s="27">
        <v>42614</v>
      </c>
      <c r="Z580" s="2" t="s">
        <v>221</v>
      </c>
      <c r="AA580" s="2" t="s">
        <v>189</v>
      </c>
      <c r="AB580" s="2" t="s">
        <v>59</v>
      </c>
      <c r="AC580" s="2" t="s">
        <v>2328</v>
      </c>
      <c r="AD580" s="2" t="s">
        <v>2329</v>
      </c>
      <c r="AE580" s="29" t="str">
        <f>VLOOKUP(F580,[1]List!$I$4:$J$18,2,FALSE)</f>
        <v>保守</v>
      </c>
      <c r="AF580" s="29" t="str">
        <f>VLOOKUP(F580,[1]List!$I$4:$K$18,3,FALSE)</f>
        <v>ISD</v>
      </c>
      <c r="AG580" s="30" t="str">
        <f t="shared" si="15"/>
        <v>保守ISD42583</v>
      </c>
    </row>
    <row r="581" spans="2:33" hidden="1">
      <c r="B581" s="21" t="s">
        <v>2330</v>
      </c>
      <c r="C581" s="21" t="s">
        <v>85</v>
      </c>
      <c r="D581" s="23" t="s">
        <v>2331</v>
      </c>
      <c r="E581" s="23" t="s">
        <v>56</v>
      </c>
      <c r="F581" s="47" t="s">
        <v>87</v>
      </c>
      <c r="G581" s="23" t="s">
        <v>58</v>
      </c>
      <c r="H581" s="23" t="s">
        <v>58</v>
      </c>
      <c r="I581" s="23" t="s">
        <v>158</v>
      </c>
      <c r="J581" s="23" t="s">
        <v>69</v>
      </c>
      <c r="K581" s="21" t="s">
        <v>61</v>
      </c>
      <c r="L581" s="25">
        <v>42585</v>
      </c>
      <c r="M581" s="23" t="s">
        <v>89</v>
      </c>
      <c r="N581" s="25"/>
      <c r="O581" s="23" t="s">
        <v>194</v>
      </c>
      <c r="P581" s="26">
        <v>42594.761805555558</v>
      </c>
      <c r="Q581" s="26">
        <v>42600.419444444444</v>
      </c>
      <c r="R581" s="26">
        <v>42600.450694444444</v>
      </c>
      <c r="S581" s="23" t="s">
        <v>95</v>
      </c>
      <c r="T581" s="26">
        <v>42622.456250000003</v>
      </c>
      <c r="U581" s="26">
        <v>42622.500694444447</v>
      </c>
      <c r="V581" s="23" t="s">
        <v>2332</v>
      </c>
      <c r="W581" s="27">
        <v>42583</v>
      </c>
      <c r="X581" s="27">
        <v>42614</v>
      </c>
      <c r="Z581" s="2" t="s">
        <v>221</v>
      </c>
      <c r="AA581" s="2" t="s">
        <v>189</v>
      </c>
      <c r="AB581" s="2" t="s">
        <v>59</v>
      </c>
      <c r="AC581" s="2" t="s">
        <v>2333</v>
      </c>
      <c r="AD581" s="2" t="s">
        <v>2334</v>
      </c>
      <c r="AE581" s="29" t="str">
        <f>VLOOKUP(F581,[1]List!$I$4:$J$18,2,FALSE)</f>
        <v>保守</v>
      </c>
      <c r="AF581" s="29" t="str">
        <f>VLOOKUP(F581,[1]List!$I$4:$K$18,3,FALSE)</f>
        <v>ISD</v>
      </c>
      <c r="AG581" s="30" t="str">
        <f t="shared" si="15"/>
        <v>保守ISD42583</v>
      </c>
    </row>
    <row r="582" spans="2:33" hidden="1">
      <c r="B582" s="21" t="s">
        <v>2335</v>
      </c>
      <c r="C582" s="21" t="s">
        <v>85</v>
      </c>
      <c r="D582" s="23" t="s">
        <v>2336</v>
      </c>
      <c r="E582" s="23" t="s">
        <v>56</v>
      </c>
      <c r="F582" s="47" t="s">
        <v>87</v>
      </c>
      <c r="G582" s="23" t="s">
        <v>58</v>
      </c>
      <c r="H582" s="23" t="s">
        <v>58</v>
      </c>
      <c r="I582" s="23" t="s">
        <v>58</v>
      </c>
      <c r="J582" s="23" t="s">
        <v>69</v>
      </c>
      <c r="K582" s="21" t="s">
        <v>61</v>
      </c>
      <c r="L582" s="25">
        <v>42600</v>
      </c>
      <c r="M582" s="23" t="s">
        <v>89</v>
      </c>
      <c r="N582" s="25">
        <v>42606</v>
      </c>
      <c r="O582" s="23" t="s">
        <v>194</v>
      </c>
      <c r="P582" s="26">
        <v>42600.518750000003</v>
      </c>
      <c r="Q582" s="26">
        <v>42600.570138888892</v>
      </c>
      <c r="R582" s="26">
        <v>42600.59097222222</v>
      </c>
      <c r="S582" s="23" t="s">
        <v>95</v>
      </c>
      <c r="T582" s="26">
        <v>42614.604166666664</v>
      </c>
      <c r="U582" s="26">
        <v>42614.726388888892</v>
      </c>
      <c r="V582" s="23"/>
      <c r="W582" s="27">
        <v>42583</v>
      </c>
      <c r="X582" s="27">
        <v>42614</v>
      </c>
      <c r="Z582" s="2" t="s">
        <v>221</v>
      </c>
      <c r="AA582" s="2" t="s">
        <v>189</v>
      </c>
      <c r="AB582" s="2" t="s">
        <v>59</v>
      </c>
      <c r="AC582" s="2" t="s">
        <v>2337</v>
      </c>
      <c r="AD582" s="2" t="s">
        <v>2338</v>
      </c>
      <c r="AE582" s="29" t="str">
        <f>VLOOKUP(F582,[1]List!$I$4:$J$18,2,FALSE)</f>
        <v>保守</v>
      </c>
      <c r="AF582" s="29" t="str">
        <f>VLOOKUP(F582,[1]List!$I$4:$K$18,3,FALSE)</f>
        <v>ISD</v>
      </c>
      <c r="AG582" s="30" t="str">
        <f t="shared" si="15"/>
        <v>保守ISD42583</v>
      </c>
    </row>
    <row r="583" spans="2:33" hidden="1">
      <c r="B583" s="21" t="s">
        <v>2339</v>
      </c>
      <c r="C583" s="21" t="s">
        <v>142</v>
      </c>
      <c r="D583" s="23" t="s">
        <v>2340</v>
      </c>
      <c r="E583" s="23" t="s">
        <v>56</v>
      </c>
      <c r="F583" s="47" t="s">
        <v>117</v>
      </c>
      <c r="G583" s="23" t="s">
        <v>58</v>
      </c>
      <c r="H583" s="23" t="s">
        <v>58</v>
      </c>
      <c r="I583" s="23" t="s">
        <v>88</v>
      </c>
      <c r="J583" s="23" t="s">
        <v>60</v>
      </c>
      <c r="K583" s="21" t="s">
        <v>61</v>
      </c>
      <c r="L583" s="25">
        <v>42604</v>
      </c>
      <c r="M583" s="23" t="s">
        <v>1011</v>
      </c>
      <c r="N583" s="25">
        <v>42611</v>
      </c>
      <c r="O583" s="23" t="s">
        <v>194</v>
      </c>
      <c r="P583" s="26">
        <v>42604.480555555558</v>
      </c>
      <c r="Q583" s="26">
        <v>42604.500694444447</v>
      </c>
      <c r="R583" s="26">
        <v>42604.571527777778</v>
      </c>
      <c r="S583" s="23" t="s">
        <v>220</v>
      </c>
      <c r="T583" s="26">
        <v>42613.750694444447</v>
      </c>
      <c r="U583" s="26">
        <v>42620.565972222219</v>
      </c>
      <c r="V583" s="23"/>
      <c r="W583" s="27">
        <v>42583</v>
      </c>
      <c r="X583" s="27">
        <v>42614</v>
      </c>
      <c r="Z583" s="2" t="s">
        <v>221</v>
      </c>
      <c r="AA583" s="2" t="s">
        <v>189</v>
      </c>
      <c r="AB583" s="2" t="s">
        <v>59</v>
      </c>
      <c r="AC583" s="2" t="s">
        <v>2341</v>
      </c>
      <c r="AD583" s="2" t="s">
        <v>2342</v>
      </c>
      <c r="AE583" s="29" t="str">
        <f>VLOOKUP(F583,[1]List!$I$4:$J$18,2,FALSE)</f>
        <v>保守</v>
      </c>
      <c r="AF583" s="29" t="str">
        <f>VLOOKUP(F583,[1]List!$I$4:$K$18,3,FALSE)</f>
        <v>TSIS</v>
      </c>
      <c r="AG583" s="30" t="str">
        <f t="shared" si="15"/>
        <v>保守TSIS42583</v>
      </c>
    </row>
    <row r="584" spans="2:33" hidden="1">
      <c r="B584" s="21" t="s">
        <v>2343</v>
      </c>
      <c r="C584" s="21" t="s">
        <v>73</v>
      </c>
      <c r="D584" s="23" t="s">
        <v>2344</v>
      </c>
      <c r="E584" s="23" t="s">
        <v>56</v>
      </c>
      <c r="F584" s="47" t="s">
        <v>87</v>
      </c>
      <c r="G584" s="23" t="s">
        <v>58</v>
      </c>
      <c r="H584" s="23" t="s">
        <v>58</v>
      </c>
      <c r="I584" s="23" t="s">
        <v>113</v>
      </c>
      <c r="J584" s="23" t="s">
        <v>60</v>
      </c>
      <c r="K584" s="21" t="s">
        <v>268</v>
      </c>
      <c r="L584" s="25">
        <v>42607</v>
      </c>
      <c r="M584" s="23" t="s">
        <v>1011</v>
      </c>
      <c r="N584" s="25">
        <v>42613</v>
      </c>
      <c r="O584" s="23" t="s">
        <v>194</v>
      </c>
      <c r="P584" s="26">
        <v>42607.447222222225</v>
      </c>
      <c r="Q584" s="26">
        <v>42607.452777777777</v>
      </c>
      <c r="R584" s="26">
        <v>42608.448611111111</v>
      </c>
      <c r="S584" s="23" t="s">
        <v>71</v>
      </c>
      <c r="T584" s="26">
        <v>42615.333333333336</v>
      </c>
      <c r="U584" s="26">
        <v>42614.395833333336</v>
      </c>
      <c r="V584" s="23"/>
      <c r="W584" s="27">
        <v>42583</v>
      </c>
      <c r="X584" s="27">
        <v>42614</v>
      </c>
      <c r="Z584" s="2" t="s">
        <v>221</v>
      </c>
      <c r="AA584" s="2" t="s">
        <v>189</v>
      </c>
      <c r="AB584" s="2" t="s">
        <v>59</v>
      </c>
      <c r="AC584" s="2" t="s">
        <v>2345</v>
      </c>
      <c r="AD584" s="2" t="s">
        <v>2346</v>
      </c>
      <c r="AE584" s="29" t="str">
        <f>VLOOKUP(F584,[1]List!$I$4:$J$18,2,FALSE)</f>
        <v>保守</v>
      </c>
      <c r="AF584" s="29" t="str">
        <f>VLOOKUP(F584,[1]List!$I$4:$K$18,3,FALSE)</f>
        <v>ISD</v>
      </c>
      <c r="AG584" s="30" t="str">
        <f t="shared" ref="AG584:AG647" si="16">CONCATENATE(AE584,AF584,W584)</f>
        <v>保守ISD42583</v>
      </c>
    </row>
    <row r="585" spans="2:33" hidden="1">
      <c r="B585" s="34" t="s">
        <v>2347</v>
      </c>
      <c r="C585" s="34" t="s">
        <v>85</v>
      </c>
      <c r="D585" s="35" t="s">
        <v>2348</v>
      </c>
      <c r="E585" s="35" t="s">
        <v>596</v>
      </c>
      <c r="F585" s="53" t="s">
        <v>144</v>
      </c>
      <c r="G585" s="35"/>
      <c r="H585" s="35" t="s">
        <v>59</v>
      </c>
      <c r="I585" s="35" t="s">
        <v>59</v>
      </c>
      <c r="J585" s="35" t="s">
        <v>69</v>
      </c>
      <c r="K585" s="34"/>
      <c r="L585" s="37"/>
      <c r="M585" s="35" t="s">
        <v>194</v>
      </c>
      <c r="N585" s="37"/>
      <c r="O585" s="35" t="s">
        <v>194</v>
      </c>
      <c r="P585" s="38"/>
      <c r="Q585" s="38"/>
      <c r="R585" s="38"/>
      <c r="S585" s="35" t="s">
        <v>95</v>
      </c>
      <c r="T585" s="38"/>
      <c r="U585" s="38"/>
      <c r="V585" s="35"/>
      <c r="W585" s="39"/>
      <c r="X585" s="39"/>
      <c r="Y585" s="41"/>
      <c r="Z585" s="42" t="s">
        <v>1477</v>
      </c>
      <c r="AA585" s="42" t="s">
        <v>2349</v>
      </c>
      <c r="AB585" s="42"/>
      <c r="AC585" s="42" t="s">
        <v>2350</v>
      </c>
      <c r="AD585" s="42" t="s">
        <v>2351</v>
      </c>
      <c r="AE585" s="43" t="str">
        <f>VLOOKUP(F585,[1]List!$I$4:$J$18,2,FALSE)</f>
        <v>運用</v>
      </c>
      <c r="AF585" s="43" t="str">
        <f>VLOOKUP(F585,[1]List!$I$4:$K$18,3,FALSE)</f>
        <v>TSIS</v>
      </c>
      <c r="AG585" s="44" t="str">
        <f t="shared" si="16"/>
        <v>運用TSIS</v>
      </c>
    </row>
    <row r="586" spans="2:33" hidden="1">
      <c r="B586" s="21" t="s">
        <v>2352</v>
      </c>
      <c r="C586" s="21" t="s">
        <v>85</v>
      </c>
      <c r="D586" s="23" t="s">
        <v>2353</v>
      </c>
      <c r="E586" s="23" t="s">
        <v>56</v>
      </c>
      <c r="F586" s="47" t="s">
        <v>87</v>
      </c>
      <c r="G586" s="23" t="s">
        <v>2354</v>
      </c>
      <c r="H586" s="23"/>
      <c r="I586" s="23"/>
      <c r="J586" s="23" t="s">
        <v>78</v>
      </c>
      <c r="K586" s="21" t="s">
        <v>61</v>
      </c>
      <c r="L586" s="25">
        <v>42612</v>
      </c>
      <c r="M586" s="23" t="s">
        <v>101</v>
      </c>
      <c r="N586" s="25">
        <v>42612</v>
      </c>
      <c r="O586" s="23" t="s">
        <v>194</v>
      </c>
      <c r="P586" s="26">
        <v>42612.713888888888</v>
      </c>
      <c r="Q586" s="26">
        <v>42612.830555555556</v>
      </c>
      <c r="R586" s="26">
        <v>42613.319444444445</v>
      </c>
      <c r="S586" s="23" t="s">
        <v>95</v>
      </c>
      <c r="T586" s="26">
        <v>42615.518055555556</v>
      </c>
      <c r="U586" s="26">
        <v>42615.689583333333</v>
      </c>
      <c r="V586" s="23"/>
      <c r="W586" s="27">
        <v>42583</v>
      </c>
      <c r="X586" s="27">
        <v>42614</v>
      </c>
      <c r="Z586" s="2" t="s">
        <v>221</v>
      </c>
      <c r="AA586" s="2" t="s">
        <v>348</v>
      </c>
      <c r="AB586" s="2" t="s">
        <v>59</v>
      </c>
      <c r="AC586" s="2" t="s">
        <v>2355</v>
      </c>
      <c r="AD586" s="2" t="s">
        <v>2356</v>
      </c>
      <c r="AE586" s="29" t="str">
        <f>VLOOKUP(F586,[1]List!$I$4:$J$18,2,FALSE)</f>
        <v>保守</v>
      </c>
      <c r="AF586" s="29" t="str">
        <f>VLOOKUP(F586,[1]List!$I$4:$K$18,3,FALSE)</f>
        <v>ISD</v>
      </c>
      <c r="AG586" s="30" t="str">
        <f t="shared" si="16"/>
        <v>保守ISD42583</v>
      </c>
    </row>
    <row r="587" spans="2:33" hidden="1">
      <c r="B587" s="21" t="s">
        <v>2357</v>
      </c>
      <c r="C587" s="21" t="s">
        <v>85</v>
      </c>
      <c r="D587" s="23" t="s">
        <v>2358</v>
      </c>
      <c r="E587" s="23" t="s">
        <v>56</v>
      </c>
      <c r="F587" s="47" t="s">
        <v>144</v>
      </c>
      <c r="G587" s="23" t="s">
        <v>58</v>
      </c>
      <c r="H587" s="23" t="s">
        <v>58</v>
      </c>
      <c r="I587" s="23" t="s">
        <v>58</v>
      </c>
      <c r="J587" s="23" t="s">
        <v>60</v>
      </c>
      <c r="K587" s="21" t="s">
        <v>61</v>
      </c>
      <c r="L587" s="25">
        <v>42613</v>
      </c>
      <c r="M587" s="23" t="s">
        <v>70</v>
      </c>
      <c r="N587" s="25">
        <v>42613</v>
      </c>
      <c r="O587" s="23" t="s">
        <v>194</v>
      </c>
      <c r="P587" s="26">
        <v>42613.541666666664</v>
      </c>
      <c r="Q587" s="26">
        <v>42613.551388888889</v>
      </c>
      <c r="R587" s="26">
        <v>42613.584027777775</v>
      </c>
      <c r="S587" s="23" t="s">
        <v>95</v>
      </c>
      <c r="T587" s="26">
        <v>42615.361805555556</v>
      </c>
      <c r="U587" s="26">
        <v>42615.42083333333</v>
      </c>
      <c r="V587" s="23"/>
      <c r="W587" s="27">
        <v>42583</v>
      </c>
      <c r="X587" s="27">
        <v>42614</v>
      </c>
      <c r="Z587" s="2" t="s">
        <v>221</v>
      </c>
      <c r="AA587" s="2" t="s">
        <v>348</v>
      </c>
      <c r="AB587" s="2" t="s">
        <v>59</v>
      </c>
      <c r="AC587" s="2" t="s">
        <v>2359</v>
      </c>
      <c r="AD587" s="2" t="s">
        <v>2360</v>
      </c>
      <c r="AE587" s="29" t="str">
        <f>VLOOKUP(F587,[1]List!$I$4:$J$18,2,FALSE)</f>
        <v>運用</v>
      </c>
      <c r="AF587" s="29" t="str">
        <f>VLOOKUP(F587,[1]List!$I$4:$K$18,3,FALSE)</f>
        <v>TSIS</v>
      </c>
      <c r="AG587" s="30" t="str">
        <f t="shared" si="16"/>
        <v>運用TSIS42583</v>
      </c>
    </row>
    <row r="588" spans="2:33" hidden="1">
      <c r="B588" s="21" t="s">
        <v>2361</v>
      </c>
      <c r="C588" s="21" t="s">
        <v>54</v>
      </c>
      <c r="D588" s="23" t="s">
        <v>2362</v>
      </c>
      <c r="E588" s="23" t="s">
        <v>56</v>
      </c>
      <c r="F588" s="47" t="s">
        <v>1090</v>
      </c>
      <c r="G588" s="23" t="s">
        <v>58</v>
      </c>
      <c r="H588" s="23" t="s">
        <v>58</v>
      </c>
      <c r="I588" s="23" t="s">
        <v>58</v>
      </c>
      <c r="J588" s="23" t="s">
        <v>60</v>
      </c>
      <c r="K588" s="21" t="s">
        <v>61</v>
      </c>
      <c r="L588" s="25">
        <v>42613</v>
      </c>
      <c r="M588" s="23" t="s">
        <v>855</v>
      </c>
      <c r="N588" s="25">
        <v>42613</v>
      </c>
      <c r="O588" s="23" t="s">
        <v>63</v>
      </c>
      <c r="P588" s="26">
        <v>42613.742361111108</v>
      </c>
      <c r="Q588" s="26">
        <v>42613.751388888886</v>
      </c>
      <c r="R588" s="26">
        <v>42613.806944444441</v>
      </c>
      <c r="S588" s="23" t="s">
        <v>95</v>
      </c>
      <c r="T588" s="26">
        <v>42614.423611111109</v>
      </c>
      <c r="U588" s="26">
        <v>42614.448611111111</v>
      </c>
      <c r="V588" s="23"/>
      <c r="W588" s="27">
        <v>42583</v>
      </c>
      <c r="X588" s="27">
        <v>42614</v>
      </c>
      <c r="Z588" s="2" t="s">
        <v>59</v>
      </c>
      <c r="AA588" s="2" t="s">
        <v>59</v>
      </c>
      <c r="AB588" s="2" t="s">
        <v>59</v>
      </c>
      <c r="AC588" s="2" t="s">
        <v>507</v>
      </c>
      <c r="AD588" s="2" t="s">
        <v>59</v>
      </c>
      <c r="AE588" s="29" t="str">
        <f>VLOOKUP(F588,[1]List!$I$4:$J$18,2,FALSE)</f>
        <v>運用</v>
      </c>
      <c r="AF588" s="29" t="str">
        <f>VLOOKUP(F588,[1]List!$I$4:$K$18,3,FALSE)</f>
        <v>ISD</v>
      </c>
      <c r="AG588" s="30" t="str">
        <f t="shared" si="16"/>
        <v>運用ISD42583</v>
      </c>
    </row>
    <row r="589" spans="2:33" hidden="1">
      <c r="B589" s="21" t="s">
        <v>2363</v>
      </c>
      <c r="C589" s="21" t="s">
        <v>85</v>
      </c>
      <c r="D589" s="23" t="s">
        <v>2364</v>
      </c>
      <c r="E589" s="23" t="s">
        <v>56</v>
      </c>
      <c r="F589" s="47" t="s">
        <v>629</v>
      </c>
      <c r="G589" s="23"/>
      <c r="H589" s="23"/>
      <c r="I589" s="23"/>
      <c r="J589" s="23" t="s">
        <v>69</v>
      </c>
      <c r="K589" s="21" t="s">
        <v>268</v>
      </c>
      <c r="L589" s="25">
        <v>42607</v>
      </c>
      <c r="M589" s="23" t="s">
        <v>816</v>
      </c>
      <c r="N589" s="25"/>
      <c r="O589" s="23" t="s">
        <v>194</v>
      </c>
      <c r="P589" s="26">
        <v>42607.719444444447</v>
      </c>
      <c r="Q589" s="26">
        <v>42607.782638888886</v>
      </c>
      <c r="R589" s="26">
        <v>42650.59375</v>
      </c>
      <c r="S589" s="23" t="s">
        <v>95</v>
      </c>
      <c r="T589" s="26">
        <v>42670.703472222223</v>
      </c>
      <c r="U589" s="26">
        <v>42671.459722222222</v>
      </c>
      <c r="V589" s="23"/>
      <c r="W589" s="27">
        <v>42583</v>
      </c>
      <c r="X589" s="27">
        <v>42644</v>
      </c>
      <c r="Z589" s="2" t="s">
        <v>221</v>
      </c>
      <c r="AA589" s="2" t="s">
        <v>189</v>
      </c>
      <c r="AB589" s="2" t="s">
        <v>1901</v>
      </c>
      <c r="AC589" s="2" t="s">
        <v>2365</v>
      </c>
      <c r="AD589" s="2" t="s">
        <v>2366</v>
      </c>
      <c r="AE589" s="29" t="str">
        <f>VLOOKUP(F589,[1]List!$I$4:$J$18,2,FALSE)</f>
        <v>保守</v>
      </c>
      <c r="AF589" s="29" t="str">
        <f>VLOOKUP(F589,[1]List!$I$4:$K$18,3,FALSE)</f>
        <v>ISD</v>
      </c>
      <c r="AG589" s="30" t="str">
        <f t="shared" si="16"/>
        <v>保守ISD42583</v>
      </c>
    </row>
    <row r="590" spans="2:33" ht="60" hidden="1">
      <c r="B590" s="21" t="s">
        <v>2367</v>
      </c>
      <c r="C590" s="21" t="s">
        <v>108</v>
      </c>
      <c r="D590" s="23" t="s">
        <v>1439</v>
      </c>
      <c r="E590" s="23" t="s">
        <v>56</v>
      </c>
      <c r="F590" s="47" t="s">
        <v>345</v>
      </c>
      <c r="G590" s="23" t="s">
        <v>1400</v>
      </c>
      <c r="H590" s="23" t="s">
        <v>1017</v>
      </c>
      <c r="I590" s="23" t="s">
        <v>58</v>
      </c>
      <c r="J590" s="23" t="s">
        <v>60</v>
      </c>
      <c r="K590" s="21" t="s">
        <v>61</v>
      </c>
      <c r="L590" s="25">
        <v>42614</v>
      </c>
      <c r="M590" s="23" t="s">
        <v>70</v>
      </c>
      <c r="N590" s="25">
        <v>42614</v>
      </c>
      <c r="O590" s="23" t="s">
        <v>194</v>
      </c>
      <c r="P590" s="26">
        <v>42614.395138888889</v>
      </c>
      <c r="Q590" s="26">
        <v>42614.469444444447</v>
      </c>
      <c r="R590" s="26">
        <v>42614.509027777778</v>
      </c>
      <c r="S590" s="23" t="s">
        <v>220</v>
      </c>
      <c r="T590" s="26">
        <v>42614.59375</v>
      </c>
      <c r="U590" s="26">
        <v>42614.76458333333</v>
      </c>
      <c r="V590" s="23"/>
      <c r="W590" s="27">
        <v>42614</v>
      </c>
      <c r="X590" s="27">
        <v>42583</v>
      </c>
      <c r="Z590" s="2" t="s">
        <v>221</v>
      </c>
      <c r="AA590" s="2" t="s">
        <v>348</v>
      </c>
      <c r="AB590" s="2" t="s">
        <v>59</v>
      </c>
      <c r="AC590" s="2" t="s">
        <v>2368</v>
      </c>
      <c r="AD590" s="2" t="s">
        <v>2369</v>
      </c>
      <c r="AE590" s="29" t="str">
        <f>VLOOKUP(F590,[1]List!$I$4:$J$18,2,FALSE)</f>
        <v>運用</v>
      </c>
      <c r="AF590" s="29" t="str">
        <f>VLOOKUP(F590,[1]List!$I$4:$K$18,3,FALSE)</f>
        <v>ISD</v>
      </c>
      <c r="AG590" s="30" t="str">
        <f t="shared" si="16"/>
        <v>運用ISD42614</v>
      </c>
    </row>
    <row r="591" spans="2:33" hidden="1">
      <c r="B591" s="21" t="s">
        <v>2370</v>
      </c>
      <c r="C591" s="21" t="s">
        <v>85</v>
      </c>
      <c r="D591" s="23" t="s">
        <v>2371</v>
      </c>
      <c r="E591" s="23" t="s">
        <v>56</v>
      </c>
      <c r="F591" s="47" t="s">
        <v>140</v>
      </c>
      <c r="G591" s="23" t="s">
        <v>58</v>
      </c>
      <c r="H591" s="23" t="s">
        <v>58</v>
      </c>
      <c r="I591" s="23" t="s">
        <v>58</v>
      </c>
      <c r="J591" s="23" t="s">
        <v>69</v>
      </c>
      <c r="K591" s="21" t="s">
        <v>61</v>
      </c>
      <c r="L591" s="25">
        <v>42613</v>
      </c>
      <c r="M591" s="23" t="s">
        <v>89</v>
      </c>
      <c r="N591" s="25">
        <v>42622</v>
      </c>
      <c r="O591" s="23" t="s">
        <v>194</v>
      </c>
      <c r="P591" s="26">
        <v>42618.398611111108</v>
      </c>
      <c r="Q591" s="26">
        <v>42618.411805555559</v>
      </c>
      <c r="R591" s="26">
        <v>42618.432638888888</v>
      </c>
      <c r="S591" s="23" t="s">
        <v>95</v>
      </c>
      <c r="T591" s="26">
        <v>42634.51458333333</v>
      </c>
      <c r="U591" s="26">
        <v>42639.656944444447</v>
      </c>
      <c r="V591" s="23"/>
      <c r="W591" s="27">
        <v>42614</v>
      </c>
      <c r="X591" s="27">
        <v>42614</v>
      </c>
      <c r="Z591" s="2" t="s">
        <v>59</v>
      </c>
      <c r="AA591" s="2" t="s">
        <v>59</v>
      </c>
      <c r="AB591" s="2" t="s">
        <v>59</v>
      </c>
      <c r="AC591" s="2" t="s">
        <v>507</v>
      </c>
      <c r="AD591" s="2" t="s">
        <v>59</v>
      </c>
      <c r="AE591" s="29" t="str">
        <f>VLOOKUP(F591,[1]List!$I$4:$J$18,2,FALSE)</f>
        <v>運用</v>
      </c>
      <c r="AF591" s="29" t="str">
        <f>VLOOKUP(F591,[1]List!$I$4:$K$18,3,FALSE)</f>
        <v>TSIS</v>
      </c>
      <c r="AG591" s="30" t="str">
        <f t="shared" si="16"/>
        <v>運用TSIS42614</v>
      </c>
    </row>
    <row r="592" spans="2:33" ht="16.5" hidden="1" customHeight="1">
      <c r="B592" s="21" t="s">
        <v>2372</v>
      </c>
      <c r="C592" s="21" t="s">
        <v>108</v>
      </c>
      <c r="D592" s="23" t="s">
        <v>2373</v>
      </c>
      <c r="E592" s="23" t="s">
        <v>56</v>
      </c>
      <c r="F592" s="47" t="s">
        <v>345</v>
      </c>
      <c r="G592" s="23" t="s">
        <v>2374</v>
      </c>
      <c r="H592" s="23" t="s">
        <v>2375</v>
      </c>
      <c r="I592" s="23" t="s">
        <v>58</v>
      </c>
      <c r="J592" s="23" t="s">
        <v>60</v>
      </c>
      <c r="K592" s="21" t="s">
        <v>61</v>
      </c>
      <c r="L592" s="25">
        <v>42614</v>
      </c>
      <c r="M592" s="23" t="s">
        <v>1011</v>
      </c>
      <c r="N592" s="25">
        <v>42613</v>
      </c>
      <c r="O592" s="23" t="s">
        <v>194</v>
      </c>
      <c r="P592" s="26">
        <v>42614.455555555556</v>
      </c>
      <c r="Q592" s="26">
        <v>42614.469444444447</v>
      </c>
      <c r="R592" s="26">
        <v>42614.534722222219</v>
      </c>
      <c r="S592" s="23" t="s">
        <v>220</v>
      </c>
      <c r="T592" s="26">
        <v>42614.534722222219</v>
      </c>
      <c r="U592" s="26">
        <v>42615.71875</v>
      </c>
      <c r="V592" s="23"/>
      <c r="W592" s="27">
        <v>42614</v>
      </c>
      <c r="X592" s="27">
        <v>42614</v>
      </c>
      <c r="Z592" s="2" t="s">
        <v>221</v>
      </c>
      <c r="AA592" s="2" t="s">
        <v>348</v>
      </c>
      <c r="AB592" s="2" t="s">
        <v>59</v>
      </c>
      <c r="AC592" s="2" t="s">
        <v>2376</v>
      </c>
      <c r="AD592" s="2" t="s">
        <v>2377</v>
      </c>
      <c r="AE592" s="29" t="str">
        <f>VLOOKUP(F592,[1]List!$I$4:$J$18,2,FALSE)</f>
        <v>運用</v>
      </c>
      <c r="AF592" s="29" t="str">
        <f>VLOOKUP(F592,[1]List!$I$4:$K$18,3,FALSE)</f>
        <v>ISD</v>
      </c>
      <c r="AG592" s="30" t="str">
        <f t="shared" si="16"/>
        <v>運用ISD42614</v>
      </c>
    </row>
    <row r="593" spans="2:33" hidden="1">
      <c r="B593" s="21" t="s">
        <v>2378</v>
      </c>
      <c r="C593" s="21" t="s">
        <v>108</v>
      </c>
      <c r="D593" s="23" t="s">
        <v>2379</v>
      </c>
      <c r="E593" s="23" t="s">
        <v>3</v>
      </c>
      <c r="F593" s="47" t="s">
        <v>140</v>
      </c>
      <c r="G593" s="23" t="s">
        <v>59</v>
      </c>
      <c r="H593" s="23" t="s">
        <v>59</v>
      </c>
      <c r="I593" s="23" t="s">
        <v>59</v>
      </c>
      <c r="J593" s="23" t="s">
        <v>60</v>
      </c>
      <c r="K593" s="21" t="s">
        <v>61</v>
      </c>
      <c r="L593" s="25">
        <v>42614</v>
      </c>
      <c r="M593" s="23" t="s">
        <v>194</v>
      </c>
      <c r="N593" s="25">
        <v>42615</v>
      </c>
      <c r="O593" s="23" t="s">
        <v>194</v>
      </c>
      <c r="P593" s="26">
        <v>42614.611111111109</v>
      </c>
      <c r="Q593" s="26">
        <v>42614.611111111109</v>
      </c>
      <c r="R593" s="26">
        <v>42614.611111111109</v>
      </c>
      <c r="S593" s="23" t="s">
        <v>220</v>
      </c>
      <c r="T593" s="26">
        <v>42618.664583333331</v>
      </c>
      <c r="U593" s="26">
        <v>42620.499305555553</v>
      </c>
      <c r="V593" s="23"/>
      <c r="W593" s="27">
        <v>42614</v>
      </c>
      <c r="X593" s="27">
        <v>42614</v>
      </c>
      <c r="Z593" s="2" t="s">
        <v>59</v>
      </c>
      <c r="AA593" s="2" t="s">
        <v>59</v>
      </c>
      <c r="AB593" s="2" t="s">
        <v>59</v>
      </c>
      <c r="AC593" s="2" t="s">
        <v>439</v>
      </c>
      <c r="AD593" s="2" t="s">
        <v>59</v>
      </c>
      <c r="AE593" s="29" t="str">
        <f>VLOOKUP(F593,[1]List!$I$4:$J$18,2,FALSE)</f>
        <v>運用</v>
      </c>
      <c r="AF593" s="29" t="str">
        <f>VLOOKUP(F593,[1]List!$I$4:$K$18,3,FALSE)</f>
        <v>TSIS</v>
      </c>
      <c r="AG593" s="30" t="str">
        <f t="shared" si="16"/>
        <v>運用TSIS42614</v>
      </c>
    </row>
    <row r="594" spans="2:33" hidden="1">
      <c r="B594" s="21" t="s">
        <v>2380</v>
      </c>
      <c r="C594" s="21" t="s">
        <v>54</v>
      </c>
      <c r="D594" s="23" t="s">
        <v>2381</v>
      </c>
      <c r="E594" s="23" t="s">
        <v>56</v>
      </c>
      <c r="F594" s="47" t="s">
        <v>140</v>
      </c>
      <c r="G594" s="23" t="s">
        <v>58</v>
      </c>
      <c r="H594" s="23"/>
      <c r="I594" s="23"/>
      <c r="J594" s="23" t="s">
        <v>60</v>
      </c>
      <c r="K594" s="21" t="s">
        <v>61</v>
      </c>
      <c r="L594" s="25">
        <v>42614</v>
      </c>
      <c r="M594" s="23" t="s">
        <v>101</v>
      </c>
      <c r="N594" s="25">
        <v>42618</v>
      </c>
      <c r="O594" s="23" t="s">
        <v>194</v>
      </c>
      <c r="P594" s="26">
        <v>42614.747916666667</v>
      </c>
      <c r="Q594" s="26">
        <v>42614.756249999999</v>
      </c>
      <c r="R594" s="26">
        <v>42615.397222222222</v>
      </c>
      <c r="S594" s="23" t="s">
        <v>71</v>
      </c>
      <c r="T594" s="26">
        <v>42640.583333333336</v>
      </c>
      <c r="U594" s="26">
        <v>42643.481944444444</v>
      </c>
      <c r="V594" s="23"/>
      <c r="W594" s="27">
        <v>42614</v>
      </c>
      <c r="X594" s="27">
        <v>42614</v>
      </c>
      <c r="Z594" s="2" t="s">
        <v>59</v>
      </c>
      <c r="AA594" s="2" t="s">
        <v>59</v>
      </c>
      <c r="AB594" s="2" t="s">
        <v>59</v>
      </c>
      <c r="AC594" s="2" t="s">
        <v>439</v>
      </c>
      <c r="AD594" s="2" t="s">
        <v>59</v>
      </c>
      <c r="AE594" s="29" t="str">
        <f>VLOOKUP(F594,[1]List!$I$4:$J$18,2,FALSE)</f>
        <v>運用</v>
      </c>
      <c r="AF594" s="29" t="str">
        <f>VLOOKUP(F594,[1]List!$I$4:$K$18,3,FALSE)</f>
        <v>TSIS</v>
      </c>
      <c r="AG594" s="30" t="str">
        <f t="shared" si="16"/>
        <v>運用TSIS42614</v>
      </c>
    </row>
    <row r="595" spans="2:33" ht="24" hidden="1">
      <c r="B595" s="21" t="s">
        <v>2382</v>
      </c>
      <c r="C595" s="21" t="s">
        <v>154</v>
      </c>
      <c r="D595" s="23" t="s">
        <v>2383</v>
      </c>
      <c r="E595" s="23" t="s">
        <v>56</v>
      </c>
      <c r="F595" s="47" t="s">
        <v>345</v>
      </c>
      <c r="G595" s="23" t="s">
        <v>239</v>
      </c>
      <c r="H595" s="23" t="s">
        <v>2177</v>
      </c>
      <c r="I595" s="23" t="s">
        <v>59</v>
      </c>
      <c r="J595" s="23" t="s">
        <v>60</v>
      </c>
      <c r="K595" s="21" t="s">
        <v>61</v>
      </c>
      <c r="L595" s="25">
        <v>42615</v>
      </c>
      <c r="M595" s="23" t="s">
        <v>233</v>
      </c>
      <c r="N595" s="25">
        <v>42616</v>
      </c>
      <c r="O595" s="23" t="s">
        <v>194</v>
      </c>
      <c r="P595" s="26">
        <v>42615.613194444442</v>
      </c>
      <c r="Q595" s="26">
        <v>42615.74722222222</v>
      </c>
      <c r="R595" s="26">
        <v>42618.356944444444</v>
      </c>
      <c r="S595" s="23" t="s">
        <v>90</v>
      </c>
      <c r="T595" s="26">
        <v>42618.356944444444</v>
      </c>
      <c r="U595" s="26">
        <v>42618.488888888889</v>
      </c>
      <c r="V595" s="23"/>
      <c r="W595" s="27">
        <v>42614</v>
      </c>
      <c r="X595" s="27">
        <v>42614</v>
      </c>
      <c r="Z595" s="2" t="s">
        <v>221</v>
      </c>
      <c r="AA595" s="2" t="s">
        <v>348</v>
      </c>
      <c r="AB595" s="2" t="s">
        <v>59</v>
      </c>
      <c r="AC595" s="2" t="s">
        <v>2384</v>
      </c>
      <c r="AD595" s="2" t="s">
        <v>2385</v>
      </c>
      <c r="AE595" s="29" t="str">
        <f>VLOOKUP(F595,[1]List!$I$4:$J$18,2,FALSE)</f>
        <v>運用</v>
      </c>
      <c r="AF595" s="29" t="str">
        <f>VLOOKUP(F595,[1]List!$I$4:$K$18,3,FALSE)</f>
        <v>ISD</v>
      </c>
      <c r="AG595" s="30" t="str">
        <f t="shared" si="16"/>
        <v>運用ISD42614</v>
      </c>
    </row>
    <row r="596" spans="2:33" ht="60" hidden="1">
      <c r="B596" s="21" t="s">
        <v>2386</v>
      </c>
      <c r="C596" s="21" t="s">
        <v>108</v>
      </c>
      <c r="D596" s="23" t="s">
        <v>1439</v>
      </c>
      <c r="E596" s="23" t="s">
        <v>56</v>
      </c>
      <c r="F596" s="47" t="s">
        <v>345</v>
      </c>
      <c r="G596" s="23" t="s">
        <v>1400</v>
      </c>
      <c r="H596" s="23" t="s">
        <v>1017</v>
      </c>
      <c r="I596" s="23" t="s">
        <v>58</v>
      </c>
      <c r="J596" s="23" t="s">
        <v>60</v>
      </c>
      <c r="K596" s="21" t="s">
        <v>61</v>
      </c>
      <c r="L596" s="25">
        <v>42618</v>
      </c>
      <c r="M596" s="23" t="s">
        <v>855</v>
      </c>
      <c r="N596" s="25">
        <v>42618</v>
      </c>
      <c r="O596" s="23" t="s">
        <v>194</v>
      </c>
      <c r="P596" s="26">
        <v>42618.668055555558</v>
      </c>
      <c r="Q596" s="26">
        <v>42618.779166666667</v>
      </c>
      <c r="R596" s="26">
        <v>42619.327777777777</v>
      </c>
      <c r="S596" s="23" t="s">
        <v>220</v>
      </c>
      <c r="T596" s="26">
        <v>42619.32916666667</v>
      </c>
      <c r="U596" s="26">
        <v>42620.348611111112</v>
      </c>
      <c r="V596" s="23"/>
      <c r="W596" s="27">
        <v>42614</v>
      </c>
      <c r="X596" s="27">
        <v>42614</v>
      </c>
      <c r="Z596" s="2" t="s">
        <v>221</v>
      </c>
      <c r="AA596" s="2" t="s">
        <v>348</v>
      </c>
      <c r="AB596" s="2" t="s">
        <v>59</v>
      </c>
      <c r="AC596" s="2" t="s">
        <v>2387</v>
      </c>
      <c r="AD596" s="2" t="s">
        <v>2388</v>
      </c>
      <c r="AE596" s="29" t="str">
        <f>VLOOKUP(F596,[1]List!$I$4:$J$18,2,FALSE)</f>
        <v>運用</v>
      </c>
      <c r="AF596" s="29" t="str">
        <f>VLOOKUP(F596,[1]List!$I$4:$K$18,3,FALSE)</f>
        <v>ISD</v>
      </c>
      <c r="AG596" s="30" t="str">
        <f t="shared" si="16"/>
        <v>運用ISD42614</v>
      </c>
    </row>
    <row r="597" spans="2:33" hidden="1">
      <c r="B597" s="21" t="s">
        <v>2389</v>
      </c>
      <c r="C597" s="21" t="s">
        <v>108</v>
      </c>
      <c r="D597" s="23" t="s">
        <v>2390</v>
      </c>
      <c r="E597" s="23" t="s">
        <v>56</v>
      </c>
      <c r="F597" s="47" t="s">
        <v>87</v>
      </c>
      <c r="G597" s="23" t="s">
        <v>58</v>
      </c>
      <c r="H597" s="23" t="s">
        <v>58</v>
      </c>
      <c r="I597" s="23" t="s">
        <v>68</v>
      </c>
      <c r="J597" s="23" t="s">
        <v>60</v>
      </c>
      <c r="K597" s="21" t="s">
        <v>61</v>
      </c>
      <c r="L597" s="25">
        <v>42622</v>
      </c>
      <c r="M597" s="23" t="s">
        <v>1011</v>
      </c>
      <c r="N597" s="25">
        <v>42634</v>
      </c>
      <c r="O597" s="23" t="s">
        <v>194</v>
      </c>
      <c r="P597" s="26">
        <v>42622.479166666664</v>
      </c>
      <c r="Q597" s="26">
        <v>42622.482638888891</v>
      </c>
      <c r="R597" s="26">
        <v>42622.523611111108</v>
      </c>
      <c r="S597" s="23" t="s">
        <v>220</v>
      </c>
      <c r="T597" s="26">
        <v>42629.552083333336</v>
      </c>
      <c r="U597" s="26">
        <v>42633.588888888888</v>
      </c>
      <c r="V597" s="23"/>
      <c r="W597" s="27">
        <v>42614</v>
      </c>
      <c r="X597" s="27">
        <v>42614</v>
      </c>
      <c r="Z597" s="2" t="s">
        <v>221</v>
      </c>
      <c r="AA597" s="2" t="s">
        <v>189</v>
      </c>
      <c r="AB597" s="2" t="s">
        <v>59</v>
      </c>
      <c r="AC597" s="2" t="s">
        <v>2391</v>
      </c>
      <c r="AD597" s="2" t="s">
        <v>2392</v>
      </c>
      <c r="AE597" s="29" t="str">
        <f>VLOOKUP(F597,[1]List!$I$4:$J$18,2,FALSE)</f>
        <v>保守</v>
      </c>
      <c r="AF597" s="29" t="str">
        <f>VLOOKUP(F597,[1]List!$I$4:$K$18,3,FALSE)</f>
        <v>ISD</v>
      </c>
      <c r="AG597" s="30" t="str">
        <f t="shared" si="16"/>
        <v>保守ISD42614</v>
      </c>
    </row>
    <row r="598" spans="2:33" ht="24" hidden="1">
      <c r="B598" s="21" t="s">
        <v>2393</v>
      </c>
      <c r="C598" s="21" t="s">
        <v>108</v>
      </c>
      <c r="D598" s="23" t="s">
        <v>2394</v>
      </c>
      <c r="E598" s="23" t="s">
        <v>56</v>
      </c>
      <c r="F598" s="47" t="s">
        <v>607</v>
      </c>
      <c r="G598" s="23" t="s">
        <v>59</v>
      </c>
      <c r="H598" s="23" t="s">
        <v>59</v>
      </c>
      <c r="I598" s="23" t="s">
        <v>113</v>
      </c>
      <c r="J598" s="23" t="s">
        <v>69</v>
      </c>
      <c r="K598" s="21" t="s">
        <v>61</v>
      </c>
      <c r="L598" s="25">
        <v>42622</v>
      </c>
      <c r="M598" s="23" t="s">
        <v>194</v>
      </c>
      <c r="N598" s="25">
        <v>42628</v>
      </c>
      <c r="O598" s="23" t="s">
        <v>194</v>
      </c>
      <c r="P598" s="26">
        <v>42622.592361111114</v>
      </c>
      <c r="Q598" s="26">
        <v>42622.592361111114</v>
      </c>
      <c r="R598" s="26">
        <v>42622.592361111114</v>
      </c>
      <c r="S598" s="23" t="s">
        <v>220</v>
      </c>
      <c r="T598" s="26">
        <v>42627.649305555555</v>
      </c>
      <c r="U598" s="26">
        <v>42629.37222222222</v>
      </c>
      <c r="V598" s="23"/>
      <c r="W598" s="27">
        <v>42614</v>
      </c>
      <c r="X598" s="27">
        <v>42614</v>
      </c>
      <c r="Z598" s="2" t="s">
        <v>221</v>
      </c>
      <c r="AA598" s="2" t="s">
        <v>189</v>
      </c>
      <c r="AB598" s="2" t="s">
        <v>59</v>
      </c>
      <c r="AC598" s="2" t="s">
        <v>2395</v>
      </c>
      <c r="AD598" s="2" t="s">
        <v>2396</v>
      </c>
      <c r="AE598" s="29" t="str">
        <f>VLOOKUP(F598,[1]List!$I$4:$J$18,2,FALSE)</f>
        <v>運用</v>
      </c>
      <c r="AF598" s="29" t="str">
        <f>VLOOKUP(F598,[1]List!$I$4:$K$18,3,FALSE)</f>
        <v>TSIS</v>
      </c>
      <c r="AG598" s="30" t="str">
        <f t="shared" si="16"/>
        <v>運用TSIS42614</v>
      </c>
    </row>
    <row r="599" spans="2:33" hidden="1">
      <c r="B599" s="21" t="s">
        <v>2397</v>
      </c>
      <c r="C599" s="21" t="s">
        <v>108</v>
      </c>
      <c r="D599" s="23" t="s">
        <v>2398</v>
      </c>
      <c r="E599" s="23" t="s">
        <v>56</v>
      </c>
      <c r="F599" s="47" t="s">
        <v>1090</v>
      </c>
      <c r="G599" s="23" t="s">
        <v>58</v>
      </c>
      <c r="H599" s="23" t="s">
        <v>58</v>
      </c>
      <c r="I599" s="23" t="s">
        <v>58</v>
      </c>
      <c r="J599" s="23" t="s">
        <v>60</v>
      </c>
      <c r="K599" s="21" t="s">
        <v>61</v>
      </c>
      <c r="L599" s="25">
        <v>42627</v>
      </c>
      <c r="M599" s="23" t="s">
        <v>1011</v>
      </c>
      <c r="N599" s="25"/>
      <c r="O599" s="23" t="s">
        <v>194</v>
      </c>
      <c r="P599" s="26">
        <v>42627.436111111114</v>
      </c>
      <c r="Q599" s="26">
        <v>42627.438888888886</v>
      </c>
      <c r="R599" s="26">
        <v>42627.462500000001</v>
      </c>
      <c r="S599" s="23" t="s">
        <v>220</v>
      </c>
      <c r="T599" s="26">
        <v>42628.31527777778</v>
      </c>
      <c r="U599" s="26">
        <v>42628.382638888892</v>
      </c>
      <c r="V599" s="23"/>
      <c r="W599" s="27">
        <v>42614</v>
      </c>
      <c r="X599" s="27">
        <v>42614</v>
      </c>
      <c r="Z599" s="2" t="s">
        <v>59</v>
      </c>
      <c r="AA599" s="2" t="s">
        <v>59</v>
      </c>
      <c r="AB599" s="2" t="s">
        <v>59</v>
      </c>
      <c r="AC599" s="2" t="s">
        <v>439</v>
      </c>
      <c r="AD599" s="2" t="s">
        <v>59</v>
      </c>
      <c r="AE599" s="29" t="str">
        <f>VLOOKUP(F599,[1]List!$I$4:$J$18,2,FALSE)</f>
        <v>運用</v>
      </c>
      <c r="AF599" s="29" t="str">
        <f>VLOOKUP(F599,[1]List!$I$4:$K$18,3,FALSE)</f>
        <v>ISD</v>
      </c>
      <c r="AG599" s="30" t="str">
        <f t="shared" si="16"/>
        <v>運用ISD42614</v>
      </c>
    </row>
    <row r="600" spans="2:33" hidden="1">
      <c r="B600" s="21" t="s">
        <v>2399</v>
      </c>
      <c r="C600" s="21" t="s">
        <v>108</v>
      </c>
      <c r="D600" s="23" t="s">
        <v>2400</v>
      </c>
      <c r="E600" s="23" t="s">
        <v>3</v>
      </c>
      <c r="F600" s="47" t="s">
        <v>140</v>
      </c>
      <c r="G600" s="23"/>
      <c r="H600" s="23"/>
      <c r="I600" s="23"/>
      <c r="J600" s="23" t="s">
        <v>60</v>
      </c>
      <c r="K600" s="21" t="s">
        <v>61</v>
      </c>
      <c r="L600" s="25">
        <v>42627</v>
      </c>
      <c r="M600" s="23" t="s">
        <v>816</v>
      </c>
      <c r="N600" s="25"/>
      <c r="O600" s="23" t="s">
        <v>194</v>
      </c>
      <c r="P600" s="26">
        <v>42627.486111111109</v>
      </c>
      <c r="Q600" s="26">
        <v>42627.680555555555</v>
      </c>
      <c r="R600" s="26">
        <v>42629.75</v>
      </c>
      <c r="S600" s="23" t="s">
        <v>110</v>
      </c>
      <c r="T600" s="26">
        <v>42639.455555555556</v>
      </c>
      <c r="U600" s="26">
        <v>42640.724305555559</v>
      </c>
      <c r="V600" s="23"/>
      <c r="W600" s="27">
        <v>42614</v>
      </c>
      <c r="X600" s="27">
        <v>42614</v>
      </c>
      <c r="Z600" s="2" t="s">
        <v>221</v>
      </c>
      <c r="AA600" s="2" t="s">
        <v>1085</v>
      </c>
      <c r="AB600" s="2" t="s">
        <v>59</v>
      </c>
      <c r="AC600" s="2" t="s">
        <v>2401</v>
      </c>
      <c r="AD600" s="2" t="s">
        <v>2402</v>
      </c>
      <c r="AE600" s="29" t="str">
        <f>VLOOKUP(F600,[1]List!$I$4:$J$18,2,FALSE)</f>
        <v>運用</v>
      </c>
      <c r="AF600" s="29" t="str">
        <f>VLOOKUP(F600,[1]List!$I$4:$K$18,3,FALSE)</f>
        <v>TSIS</v>
      </c>
      <c r="AG600" s="30" t="str">
        <f t="shared" si="16"/>
        <v>運用TSIS42614</v>
      </c>
    </row>
    <row r="601" spans="2:33" hidden="1">
      <c r="B601" s="21" t="s">
        <v>2403</v>
      </c>
      <c r="C601" s="21" t="s">
        <v>85</v>
      </c>
      <c r="D601" s="23" t="s">
        <v>2404</v>
      </c>
      <c r="E601" s="23" t="s">
        <v>56</v>
      </c>
      <c r="F601" s="47" t="s">
        <v>87</v>
      </c>
      <c r="G601" s="24" t="s">
        <v>2405</v>
      </c>
      <c r="H601" s="23" t="s">
        <v>58</v>
      </c>
      <c r="I601" s="23" t="s">
        <v>68</v>
      </c>
      <c r="J601" s="23" t="s">
        <v>60</v>
      </c>
      <c r="K601" s="21" t="s">
        <v>61</v>
      </c>
      <c r="L601" s="25">
        <v>42627</v>
      </c>
      <c r="M601" s="23" t="s">
        <v>89</v>
      </c>
      <c r="N601" s="25">
        <v>42633</v>
      </c>
      <c r="O601" s="23" t="s">
        <v>194</v>
      </c>
      <c r="P601" s="26">
        <v>42627.638888888891</v>
      </c>
      <c r="Q601" s="26">
        <v>42627.698611111111</v>
      </c>
      <c r="R601" s="26">
        <v>42627.706250000003</v>
      </c>
      <c r="S601" s="23" t="s">
        <v>90</v>
      </c>
      <c r="T601" s="26">
        <v>42639.624305555553</v>
      </c>
      <c r="U601" s="26">
        <v>42639.690972222219</v>
      </c>
      <c r="V601" s="23"/>
      <c r="W601" s="27">
        <v>42614</v>
      </c>
      <c r="X601" s="27">
        <v>42614</v>
      </c>
      <c r="Z601" s="2" t="s">
        <v>221</v>
      </c>
      <c r="AA601" s="2" t="s">
        <v>189</v>
      </c>
      <c r="AB601" s="2" t="s">
        <v>59</v>
      </c>
      <c r="AC601" s="2" t="s">
        <v>2406</v>
      </c>
      <c r="AD601" s="2" t="s">
        <v>2407</v>
      </c>
      <c r="AE601" s="29" t="str">
        <f>VLOOKUP(F601,[1]List!$I$4:$J$18,2,FALSE)</f>
        <v>保守</v>
      </c>
      <c r="AF601" s="29" t="str">
        <f>VLOOKUP(F601,[1]List!$I$4:$K$18,3,FALSE)</f>
        <v>ISD</v>
      </c>
      <c r="AG601" s="30" t="str">
        <f t="shared" si="16"/>
        <v>保守ISD42614</v>
      </c>
    </row>
    <row r="602" spans="2:33" hidden="1">
      <c r="B602" s="21" t="s">
        <v>2408</v>
      </c>
      <c r="C602" s="21" t="s">
        <v>54</v>
      </c>
      <c r="D602" s="23" t="s">
        <v>2381</v>
      </c>
      <c r="E602" s="23" t="s">
        <v>3</v>
      </c>
      <c r="F602" s="47" t="s">
        <v>140</v>
      </c>
      <c r="G602" s="23"/>
      <c r="H602" s="23"/>
      <c r="I602" s="23"/>
      <c r="J602" s="23" t="s">
        <v>60</v>
      </c>
      <c r="K602" s="21" t="s">
        <v>61</v>
      </c>
      <c r="L602" s="25">
        <v>42628</v>
      </c>
      <c r="M602" s="23" t="s">
        <v>233</v>
      </c>
      <c r="N602" s="25">
        <v>42636</v>
      </c>
      <c r="O602" s="23" t="s">
        <v>194</v>
      </c>
      <c r="P602" s="26">
        <v>42628.470833333333</v>
      </c>
      <c r="Q602" s="26">
        <v>42628.470833333333</v>
      </c>
      <c r="R602" s="26">
        <v>42628.53402777778</v>
      </c>
      <c r="S602" s="23" t="s">
        <v>71</v>
      </c>
      <c r="T602" s="26">
        <v>42629.611111111109</v>
      </c>
      <c r="U602" s="26">
        <v>42632.479166666664</v>
      </c>
      <c r="V602" s="23"/>
      <c r="W602" s="27">
        <v>42614</v>
      </c>
      <c r="X602" s="27">
        <v>42614</v>
      </c>
      <c r="Z602" s="2" t="s">
        <v>59</v>
      </c>
      <c r="AA602" s="2" t="s">
        <v>59</v>
      </c>
      <c r="AB602" s="2" t="s">
        <v>59</v>
      </c>
      <c r="AC602" s="2" t="s">
        <v>439</v>
      </c>
      <c r="AD602" s="2" t="s">
        <v>59</v>
      </c>
      <c r="AE602" s="29" t="str">
        <f>VLOOKUP(F602,[1]List!$I$4:$J$18,2,FALSE)</f>
        <v>運用</v>
      </c>
      <c r="AF602" s="29" t="str">
        <f>VLOOKUP(F602,[1]List!$I$4:$K$18,3,FALSE)</f>
        <v>TSIS</v>
      </c>
      <c r="AG602" s="30" t="str">
        <f t="shared" si="16"/>
        <v>運用TSIS42614</v>
      </c>
    </row>
    <row r="603" spans="2:33" hidden="1">
      <c r="B603" s="21" t="s">
        <v>2409</v>
      </c>
      <c r="C603" s="21" t="s">
        <v>54</v>
      </c>
      <c r="D603" s="23" t="s">
        <v>2410</v>
      </c>
      <c r="E603" s="23" t="s">
        <v>56</v>
      </c>
      <c r="F603" s="47" t="s">
        <v>140</v>
      </c>
      <c r="G603" s="23" t="s">
        <v>58</v>
      </c>
      <c r="H603" s="23" t="s">
        <v>58</v>
      </c>
      <c r="I603" s="23" t="s">
        <v>58</v>
      </c>
      <c r="J603" s="23" t="s">
        <v>60</v>
      </c>
      <c r="K603" s="21" t="s">
        <v>61</v>
      </c>
      <c r="L603" s="25">
        <v>42629</v>
      </c>
      <c r="M603" s="23" t="s">
        <v>89</v>
      </c>
      <c r="N603" s="25">
        <v>42639</v>
      </c>
      <c r="O603" s="23" t="s">
        <v>63</v>
      </c>
      <c r="P603" s="26">
        <v>42632.569444444445</v>
      </c>
      <c r="Q603" s="26">
        <v>42633.557638888888</v>
      </c>
      <c r="R603" s="26">
        <v>42633.566666666666</v>
      </c>
      <c r="S603" s="23" t="s">
        <v>71</v>
      </c>
      <c r="T603" s="26">
        <v>42636.416666666664</v>
      </c>
      <c r="U603" s="26">
        <v>42639.65625</v>
      </c>
      <c r="V603" s="23"/>
      <c r="W603" s="27">
        <v>42614</v>
      </c>
      <c r="X603" s="27">
        <v>42614</v>
      </c>
      <c r="Z603" s="2" t="s">
        <v>59</v>
      </c>
      <c r="AA603" s="2" t="s">
        <v>59</v>
      </c>
      <c r="AB603" s="2" t="s">
        <v>59</v>
      </c>
      <c r="AC603" s="2" t="s">
        <v>439</v>
      </c>
      <c r="AD603" s="42" t="s">
        <v>59</v>
      </c>
      <c r="AE603" s="29" t="str">
        <f>VLOOKUP(F603,[1]List!$I$4:$J$18,2,FALSE)</f>
        <v>運用</v>
      </c>
      <c r="AF603" s="29" t="str">
        <f>VLOOKUP(F603,[1]List!$I$4:$K$18,3,FALSE)</f>
        <v>TSIS</v>
      </c>
      <c r="AG603" s="30" t="str">
        <f t="shared" si="16"/>
        <v>運用TSIS42614</v>
      </c>
    </row>
    <row r="604" spans="2:33" ht="24" hidden="1">
      <c r="B604" s="21" t="s">
        <v>2411</v>
      </c>
      <c r="C604" s="21" t="s">
        <v>787</v>
      </c>
      <c r="D604" s="23" t="s">
        <v>2412</v>
      </c>
      <c r="E604" s="23" t="s">
        <v>56</v>
      </c>
      <c r="F604" s="47" t="s">
        <v>345</v>
      </c>
      <c r="G604" s="23" t="s">
        <v>2413</v>
      </c>
      <c r="H604" s="23" t="s">
        <v>1497</v>
      </c>
      <c r="I604" s="23" t="s">
        <v>58</v>
      </c>
      <c r="J604" s="23" t="s">
        <v>60</v>
      </c>
      <c r="K604" s="21" t="s">
        <v>61</v>
      </c>
      <c r="L604" s="25">
        <v>42635</v>
      </c>
      <c r="M604" s="23" t="s">
        <v>1011</v>
      </c>
      <c r="N604" s="25"/>
      <c r="O604" s="23" t="s">
        <v>194</v>
      </c>
      <c r="P604" s="26">
        <v>42635.459027777775</v>
      </c>
      <c r="Q604" s="26">
        <v>42636.54791666667</v>
      </c>
      <c r="R604" s="26">
        <v>42636.53402777778</v>
      </c>
      <c r="S604" s="23" t="s">
        <v>110</v>
      </c>
      <c r="T604" s="26">
        <v>42636.575694444444</v>
      </c>
      <c r="U604" s="26">
        <v>42639.450694444444</v>
      </c>
      <c r="V604" s="23"/>
      <c r="W604" s="27">
        <v>42614</v>
      </c>
      <c r="X604" s="27">
        <v>42614</v>
      </c>
      <c r="Z604" s="2" t="s">
        <v>221</v>
      </c>
      <c r="AA604" s="2" t="s">
        <v>348</v>
      </c>
      <c r="AB604" s="2" t="s">
        <v>59</v>
      </c>
      <c r="AC604" s="2" t="s">
        <v>2414</v>
      </c>
      <c r="AD604" s="2" t="s">
        <v>2415</v>
      </c>
      <c r="AE604" s="29" t="str">
        <f>VLOOKUP(F604,[1]List!$I$4:$J$18,2,FALSE)</f>
        <v>運用</v>
      </c>
      <c r="AF604" s="29" t="str">
        <f>VLOOKUP(F604,[1]List!$I$4:$K$18,3,FALSE)</f>
        <v>ISD</v>
      </c>
      <c r="AG604" s="30" t="str">
        <f t="shared" si="16"/>
        <v>運用ISD42614</v>
      </c>
    </row>
    <row r="605" spans="2:33" ht="36" hidden="1">
      <c r="B605" s="21" t="s">
        <v>2416</v>
      </c>
      <c r="C605" s="21" t="s">
        <v>85</v>
      </c>
      <c r="D605" s="23" t="s">
        <v>2417</v>
      </c>
      <c r="E605" s="23" t="s">
        <v>56</v>
      </c>
      <c r="F605" s="47" t="s">
        <v>345</v>
      </c>
      <c r="G605" s="24" t="s">
        <v>2418</v>
      </c>
      <c r="H605" s="23" t="s">
        <v>58</v>
      </c>
      <c r="I605" s="23" t="s">
        <v>58</v>
      </c>
      <c r="J605" s="23" t="s">
        <v>60</v>
      </c>
      <c r="K605" s="21" t="s">
        <v>61</v>
      </c>
      <c r="L605" s="25">
        <v>42635</v>
      </c>
      <c r="M605" s="23" t="s">
        <v>89</v>
      </c>
      <c r="N605" s="25">
        <v>42636</v>
      </c>
      <c r="O605" s="23" t="s">
        <v>194</v>
      </c>
      <c r="P605" s="26">
        <v>42636.609722222223</v>
      </c>
      <c r="Q605" s="26">
        <v>42639.433333333334</v>
      </c>
      <c r="R605" s="26">
        <v>42639.554166666669</v>
      </c>
      <c r="S605" s="23" t="s">
        <v>90</v>
      </c>
      <c r="T605" s="26">
        <v>42639.554166666669</v>
      </c>
      <c r="U605" s="26">
        <v>42639.656944444447</v>
      </c>
      <c r="V605" s="23"/>
      <c r="W605" s="27">
        <v>42614</v>
      </c>
      <c r="X605" s="27">
        <v>42614</v>
      </c>
      <c r="Z605" s="2" t="s">
        <v>221</v>
      </c>
      <c r="AA605" s="2" t="s">
        <v>348</v>
      </c>
      <c r="AB605" s="2" t="s">
        <v>59</v>
      </c>
      <c r="AC605" s="2" t="s">
        <v>2419</v>
      </c>
      <c r="AD605" s="2" t="s">
        <v>2420</v>
      </c>
      <c r="AE605" s="29" t="str">
        <f>VLOOKUP(F605,[1]List!$I$4:$J$18,2,FALSE)</f>
        <v>運用</v>
      </c>
      <c r="AF605" s="29" t="str">
        <f>VLOOKUP(F605,[1]List!$I$4:$K$18,3,FALSE)</f>
        <v>ISD</v>
      </c>
      <c r="AG605" s="30" t="str">
        <f t="shared" si="16"/>
        <v>運用ISD42614</v>
      </c>
    </row>
    <row r="606" spans="2:33" hidden="1">
      <c r="B606" s="34" t="s">
        <v>2421</v>
      </c>
      <c r="C606" s="34" t="s">
        <v>85</v>
      </c>
      <c r="D606" s="35" t="s">
        <v>2422</v>
      </c>
      <c r="E606" s="35" t="s">
        <v>596</v>
      </c>
      <c r="F606" s="53" t="s">
        <v>140</v>
      </c>
      <c r="G606" s="35" t="s">
        <v>59</v>
      </c>
      <c r="H606" s="35" t="s">
        <v>59</v>
      </c>
      <c r="I606" s="35" t="s">
        <v>59</v>
      </c>
      <c r="J606" s="35" t="s">
        <v>69</v>
      </c>
      <c r="K606" s="34"/>
      <c r="L606" s="37">
        <v>42629</v>
      </c>
      <c r="M606" s="35" t="s">
        <v>194</v>
      </c>
      <c r="N606" s="37"/>
      <c r="O606" s="35"/>
      <c r="P606" s="38"/>
      <c r="Q606" s="38"/>
      <c r="R606" s="38"/>
      <c r="S606" s="35" t="s">
        <v>90</v>
      </c>
      <c r="T606" s="38"/>
      <c r="U606" s="38"/>
      <c r="V606" s="35"/>
      <c r="W606" s="39"/>
      <c r="X606" s="39"/>
      <c r="Y606" s="41"/>
      <c r="Z606" s="42" t="s">
        <v>59</v>
      </c>
      <c r="AA606" s="42" t="s">
        <v>59</v>
      </c>
      <c r="AB606" s="42"/>
      <c r="AC606" s="42" t="s">
        <v>2301</v>
      </c>
      <c r="AD606" s="42" t="s">
        <v>59</v>
      </c>
      <c r="AE606" s="43" t="str">
        <f>VLOOKUP(F606,[1]List!$I$4:$J$18,2,FALSE)</f>
        <v>運用</v>
      </c>
      <c r="AF606" s="43" t="str">
        <f>VLOOKUP(F606,[1]List!$I$4:$K$18,3,FALSE)</f>
        <v>TSIS</v>
      </c>
      <c r="AG606" s="44" t="str">
        <f t="shared" si="16"/>
        <v>運用TSIS</v>
      </c>
    </row>
    <row r="607" spans="2:33" hidden="1">
      <c r="B607" s="21" t="s">
        <v>2423</v>
      </c>
      <c r="C607" s="21" t="s">
        <v>85</v>
      </c>
      <c r="D607" s="23" t="s">
        <v>2251</v>
      </c>
      <c r="E607" s="23" t="s">
        <v>56</v>
      </c>
      <c r="F607" s="47" t="s">
        <v>1090</v>
      </c>
      <c r="G607" s="23" t="s">
        <v>58</v>
      </c>
      <c r="H607" s="24" t="s">
        <v>58</v>
      </c>
      <c r="I607" s="24" t="s">
        <v>58</v>
      </c>
      <c r="J607" s="23" t="s">
        <v>60</v>
      </c>
      <c r="K607" s="21" t="s">
        <v>61</v>
      </c>
      <c r="L607" s="25">
        <v>42636</v>
      </c>
      <c r="M607" s="23" t="s">
        <v>70</v>
      </c>
      <c r="N607" s="25">
        <v>42636</v>
      </c>
      <c r="O607" s="23" t="s">
        <v>194</v>
      </c>
      <c r="P607" s="26">
        <v>42636.609722222223</v>
      </c>
      <c r="Q607" s="26">
        <v>42639.433333333334</v>
      </c>
      <c r="R607" s="26">
        <v>42639.543749999997</v>
      </c>
      <c r="S607" s="23" t="s">
        <v>90</v>
      </c>
      <c r="T607" s="26">
        <v>42639.55972222222</v>
      </c>
      <c r="U607" s="26">
        <v>42639.713194444441</v>
      </c>
      <c r="V607" s="23"/>
      <c r="W607" s="27">
        <v>42614</v>
      </c>
      <c r="X607" s="27">
        <v>42614</v>
      </c>
      <c r="Z607" s="2" t="s">
        <v>59</v>
      </c>
      <c r="AA607" s="2" t="s">
        <v>59</v>
      </c>
      <c r="AB607" s="2" t="s">
        <v>59</v>
      </c>
      <c r="AC607" s="2" t="s">
        <v>439</v>
      </c>
      <c r="AD607" s="2" t="s">
        <v>59</v>
      </c>
      <c r="AE607" s="29" t="str">
        <f>VLOOKUP(F607,[1]List!$I$4:$J$18,2,FALSE)</f>
        <v>運用</v>
      </c>
      <c r="AF607" s="29" t="str">
        <f>VLOOKUP(F607,[1]List!$I$4:$K$18,3,FALSE)</f>
        <v>ISD</v>
      </c>
      <c r="AG607" s="30" t="str">
        <f t="shared" si="16"/>
        <v>運用ISD42614</v>
      </c>
    </row>
    <row r="608" spans="2:33" hidden="1">
      <c r="B608" s="21" t="s">
        <v>2424</v>
      </c>
      <c r="C608" s="21" t="s">
        <v>85</v>
      </c>
      <c r="D608" s="23" t="s">
        <v>2425</v>
      </c>
      <c r="E608" s="23" t="s">
        <v>3</v>
      </c>
      <c r="F608" s="47" t="s">
        <v>128</v>
      </c>
      <c r="G608" s="23"/>
      <c r="H608" s="23" t="s">
        <v>59</v>
      </c>
      <c r="I608" s="23" t="s">
        <v>59</v>
      </c>
      <c r="J608" s="23" t="s">
        <v>60</v>
      </c>
      <c r="K608" s="21" t="s">
        <v>61</v>
      </c>
      <c r="L608" s="25">
        <v>42640</v>
      </c>
      <c r="M608" s="23" t="s">
        <v>194</v>
      </c>
      <c r="N608" s="25"/>
      <c r="O608" s="23" t="s">
        <v>194</v>
      </c>
      <c r="P608" s="26">
        <v>42640.650694444441</v>
      </c>
      <c r="Q608" s="26">
        <v>42640.650694444441</v>
      </c>
      <c r="R608" s="26">
        <v>42640.650694444441</v>
      </c>
      <c r="S608" s="23" t="s">
        <v>95</v>
      </c>
      <c r="T608" s="26">
        <v>42642.763888888891</v>
      </c>
      <c r="U608" s="26">
        <v>42642.770833333336</v>
      </c>
      <c r="V608" s="23"/>
      <c r="W608" s="27">
        <v>42614</v>
      </c>
      <c r="X608" s="27">
        <v>42614</v>
      </c>
      <c r="Z608" s="2" t="s">
        <v>221</v>
      </c>
      <c r="AA608" s="2" t="s">
        <v>189</v>
      </c>
      <c r="AB608" s="2" t="s">
        <v>59</v>
      </c>
      <c r="AC608" s="2" t="s">
        <v>2426</v>
      </c>
      <c r="AD608" s="2" t="s">
        <v>2427</v>
      </c>
      <c r="AE608" s="29" t="str">
        <f>VLOOKUP(F608,[1]List!$I$4:$J$18,2,FALSE)</f>
        <v>運用</v>
      </c>
      <c r="AF608" s="29" t="str">
        <f>VLOOKUP(F608,[1]List!$I$4:$K$18,3,FALSE)</f>
        <v>TSIS</v>
      </c>
      <c r="AG608" s="30" t="str">
        <f t="shared" si="16"/>
        <v>運用TSIS42614</v>
      </c>
    </row>
    <row r="609" spans="2:33" ht="24" hidden="1">
      <c r="B609" s="21" t="s">
        <v>2428</v>
      </c>
      <c r="C609" s="21" t="s">
        <v>73</v>
      </c>
      <c r="D609" s="23" t="s">
        <v>270</v>
      </c>
      <c r="E609" s="23" t="s">
        <v>56</v>
      </c>
      <c r="F609" s="47" t="s">
        <v>144</v>
      </c>
      <c r="G609" s="23" t="s">
        <v>271</v>
      </c>
      <c r="H609" s="23" t="s">
        <v>77</v>
      </c>
      <c r="I609" s="23" t="s">
        <v>59</v>
      </c>
      <c r="J609" s="23" t="s">
        <v>60</v>
      </c>
      <c r="K609" s="21" t="s">
        <v>61</v>
      </c>
      <c r="L609" s="25">
        <v>42642</v>
      </c>
      <c r="M609" s="23" t="s">
        <v>70</v>
      </c>
      <c r="N609" s="25">
        <v>42643</v>
      </c>
      <c r="O609" s="23" t="s">
        <v>194</v>
      </c>
      <c r="P609" s="26">
        <v>42642.760416666664</v>
      </c>
      <c r="Q609" s="26">
        <v>42642.794444444444</v>
      </c>
      <c r="R609" s="26">
        <v>42643.378472222219</v>
      </c>
      <c r="S609" s="23" t="s">
        <v>71</v>
      </c>
      <c r="T609" s="26">
        <v>42643.439583333333</v>
      </c>
      <c r="U609" s="26">
        <v>42643.901388888888</v>
      </c>
      <c r="V609" s="23"/>
      <c r="W609" s="27">
        <v>42614</v>
      </c>
      <c r="X609" s="27">
        <v>42614</v>
      </c>
      <c r="Z609" s="2" t="s">
        <v>221</v>
      </c>
      <c r="AA609" s="2" t="s">
        <v>189</v>
      </c>
      <c r="AB609" s="2" t="s">
        <v>59</v>
      </c>
      <c r="AC609" s="2" t="s">
        <v>2429</v>
      </c>
      <c r="AD609" s="2" t="s">
        <v>2430</v>
      </c>
      <c r="AE609" s="29" t="str">
        <f>VLOOKUP(F609,[1]List!$I$4:$J$18,2,FALSE)</f>
        <v>運用</v>
      </c>
      <c r="AF609" s="29" t="str">
        <f>VLOOKUP(F609,[1]List!$I$4:$K$18,3,FALSE)</f>
        <v>TSIS</v>
      </c>
      <c r="AG609" s="30" t="str">
        <f t="shared" si="16"/>
        <v>運用TSIS42614</v>
      </c>
    </row>
    <row r="610" spans="2:33" hidden="1">
      <c r="B610" s="21" t="s">
        <v>2431</v>
      </c>
      <c r="C610" s="21" t="s">
        <v>85</v>
      </c>
      <c r="D610" s="23" t="s">
        <v>2432</v>
      </c>
      <c r="E610" s="23" t="s">
        <v>56</v>
      </c>
      <c r="F610" s="47" t="s">
        <v>140</v>
      </c>
      <c r="G610" s="23" t="s">
        <v>58</v>
      </c>
      <c r="H610" s="23" t="s">
        <v>58</v>
      </c>
      <c r="I610" s="23" t="s">
        <v>58</v>
      </c>
      <c r="J610" s="23" t="s">
        <v>60</v>
      </c>
      <c r="K610" s="21" t="s">
        <v>61</v>
      </c>
      <c r="L610" s="25">
        <v>42613</v>
      </c>
      <c r="M610" s="23" t="s">
        <v>233</v>
      </c>
      <c r="N610" s="25"/>
      <c r="O610" s="23" t="s">
        <v>194</v>
      </c>
      <c r="P610" s="26">
        <v>42619.724999999999</v>
      </c>
      <c r="Q610" s="26">
        <v>42619.772916666669</v>
      </c>
      <c r="R610" s="26">
        <v>42620.359027777777</v>
      </c>
      <c r="S610" s="23" t="s">
        <v>95</v>
      </c>
      <c r="T610" s="26">
        <v>42650.53125</v>
      </c>
      <c r="U610" s="26">
        <v>42650.621527777781</v>
      </c>
      <c r="V610" s="23"/>
      <c r="W610" s="27">
        <v>42614</v>
      </c>
      <c r="X610" s="27">
        <v>42644</v>
      </c>
      <c r="Z610" s="2" t="s">
        <v>221</v>
      </c>
      <c r="AA610" s="2" t="s">
        <v>189</v>
      </c>
      <c r="AB610" s="2" t="s">
        <v>59</v>
      </c>
      <c r="AC610" s="2" t="s">
        <v>2433</v>
      </c>
      <c r="AD610" s="2" t="s">
        <v>2434</v>
      </c>
      <c r="AE610" s="29" t="str">
        <f>VLOOKUP(F610,[1]List!$I$4:$J$18,2,FALSE)</f>
        <v>運用</v>
      </c>
      <c r="AF610" s="29" t="str">
        <f>VLOOKUP(F610,[1]List!$I$4:$K$18,3,FALSE)</f>
        <v>TSIS</v>
      </c>
      <c r="AG610" s="30" t="str">
        <f t="shared" si="16"/>
        <v>運用TSIS42614</v>
      </c>
    </row>
    <row r="611" spans="2:33" hidden="1">
      <c r="B611" s="21" t="s">
        <v>2435</v>
      </c>
      <c r="C611" s="21" t="s">
        <v>85</v>
      </c>
      <c r="D611" s="23" t="s">
        <v>2436</v>
      </c>
      <c r="E611" s="23" t="s">
        <v>56</v>
      </c>
      <c r="F611" s="47" t="s">
        <v>87</v>
      </c>
      <c r="G611" s="23" t="s">
        <v>59</v>
      </c>
      <c r="H611" s="23" t="s">
        <v>59</v>
      </c>
      <c r="I611" s="23"/>
      <c r="J611" s="23" t="s">
        <v>60</v>
      </c>
      <c r="K611" s="21" t="s">
        <v>61</v>
      </c>
      <c r="L611" s="25">
        <v>42642</v>
      </c>
      <c r="M611" s="23" t="s">
        <v>233</v>
      </c>
      <c r="N611" s="25"/>
      <c r="O611" s="23" t="s">
        <v>194</v>
      </c>
      <c r="P611" s="26">
        <v>42642.727083333331</v>
      </c>
      <c r="Q611" s="26">
        <v>42642.793749999997</v>
      </c>
      <c r="R611" s="26">
        <v>42650.588888888888</v>
      </c>
      <c r="S611" s="23" t="s">
        <v>95</v>
      </c>
      <c r="T611" s="26">
        <v>42655.629166666666</v>
      </c>
      <c r="U611" s="26">
        <v>42656.46597222222</v>
      </c>
      <c r="V611" s="23"/>
      <c r="W611" s="27">
        <v>42614</v>
      </c>
      <c r="X611" s="27">
        <v>42644</v>
      </c>
      <c r="Z611" s="2" t="s">
        <v>221</v>
      </c>
      <c r="AA611" s="2" t="s">
        <v>189</v>
      </c>
      <c r="AB611" s="2" t="s">
        <v>59</v>
      </c>
      <c r="AC611" s="2" t="s">
        <v>2437</v>
      </c>
      <c r="AD611" s="2" t="s">
        <v>2438</v>
      </c>
      <c r="AE611" s="29" t="str">
        <f>VLOOKUP(F611,[1]List!$I$4:$J$18,2,FALSE)</f>
        <v>保守</v>
      </c>
      <c r="AF611" s="29" t="str">
        <f>VLOOKUP(F611,[1]List!$I$4:$K$18,3,FALSE)</f>
        <v>ISD</v>
      </c>
      <c r="AG611" s="30" t="str">
        <f t="shared" si="16"/>
        <v>保守ISD42614</v>
      </c>
    </row>
    <row r="612" spans="2:33" ht="60" hidden="1">
      <c r="B612" s="21" t="s">
        <v>2439</v>
      </c>
      <c r="C612" s="21" t="s">
        <v>108</v>
      </c>
      <c r="D612" s="23" t="s">
        <v>1439</v>
      </c>
      <c r="E612" s="23" t="s">
        <v>56</v>
      </c>
      <c r="F612" s="47" t="s">
        <v>345</v>
      </c>
      <c r="G612" s="23" t="s">
        <v>1400</v>
      </c>
      <c r="H612" s="23" t="s">
        <v>1017</v>
      </c>
      <c r="I612" s="23" t="s">
        <v>58</v>
      </c>
      <c r="J612" s="23" t="s">
        <v>60</v>
      </c>
      <c r="K612" s="21" t="s">
        <v>61</v>
      </c>
      <c r="L612" s="25">
        <v>42643</v>
      </c>
      <c r="M612" s="23" t="s">
        <v>70</v>
      </c>
      <c r="N612" s="25">
        <v>42643</v>
      </c>
      <c r="O612" s="23" t="s">
        <v>194</v>
      </c>
      <c r="P612" s="26">
        <v>42643.440972222219</v>
      </c>
      <c r="Q612" s="26">
        <v>42643.622916666667</v>
      </c>
      <c r="R612" s="26">
        <v>42643.638888888891</v>
      </c>
      <c r="S612" s="23" t="s">
        <v>110</v>
      </c>
      <c r="T612" s="26">
        <v>42643.664583333331</v>
      </c>
      <c r="U612" s="26">
        <v>42655.461111111108</v>
      </c>
      <c r="V612" s="23"/>
      <c r="W612" s="27">
        <v>42614</v>
      </c>
      <c r="X612" s="27">
        <v>42644</v>
      </c>
      <c r="Z612" s="2" t="s">
        <v>221</v>
      </c>
      <c r="AA612" s="2" t="s">
        <v>348</v>
      </c>
      <c r="AB612" s="2" t="s">
        <v>59</v>
      </c>
      <c r="AC612" s="2" t="s">
        <v>2440</v>
      </c>
      <c r="AD612" s="2" t="s">
        <v>2441</v>
      </c>
      <c r="AE612" s="29" t="str">
        <f>VLOOKUP(F612,[1]List!$I$4:$J$18,2,FALSE)</f>
        <v>運用</v>
      </c>
      <c r="AF612" s="29" t="str">
        <f>VLOOKUP(F612,[1]List!$I$4:$K$18,3,FALSE)</f>
        <v>ISD</v>
      </c>
      <c r="AG612" s="30" t="str">
        <f t="shared" si="16"/>
        <v>運用ISD42614</v>
      </c>
    </row>
    <row r="613" spans="2:33" ht="27" hidden="1">
      <c r="B613" s="21" t="s">
        <v>2442</v>
      </c>
      <c r="C613" s="21" t="s">
        <v>85</v>
      </c>
      <c r="D613" s="23" t="s">
        <v>2235</v>
      </c>
      <c r="E613" s="23" t="s">
        <v>56</v>
      </c>
      <c r="F613" s="47" t="s">
        <v>345</v>
      </c>
      <c r="G613" s="23" t="s">
        <v>2236</v>
      </c>
      <c r="H613" s="66" t="s">
        <v>2443</v>
      </c>
      <c r="I613" s="23" t="s">
        <v>58</v>
      </c>
      <c r="J613" s="23" t="s">
        <v>78</v>
      </c>
      <c r="K613" s="21" t="s">
        <v>61</v>
      </c>
      <c r="L613" s="25">
        <v>42643</v>
      </c>
      <c r="M613" s="23" t="s">
        <v>89</v>
      </c>
      <c r="N613" s="25">
        <v>42643</v>
      </c>
      <c r="O613" s="23" t="s">
        <v>194</v>
      </c>
      <c r="P613" s="26">
        <v>42643.714583333334</v>
      </c>
      <c r="Q613" s="26">
        <v>42643.8</v>
      </c>
      <c r="R613" s="26">
        <v>42643.800694444442</v>
      </c>
      <c r="S613" s="23" t="s">
        <v>95</v>
      </c>
      <c r="T613" s="26">
        <v>42643.800694444442</v>
      </c>
      <c r="U613" s="26">
        <v>42644.332638888889</v>
      </c>
      <c r="V613" s="23"/>
      <c r="W613" s="27">
        <v>42614</v>
      </c>
      <c r="X613" s="27">
        <v>42644</v>
      </c>
      <c r="Z613" s="2" t="s">
        <v>221</v>
      </c>
      <c r="AA613" s="2" t="s">
        <v>348</v>
      </c>
      <c r="AB613" s="2" t="s">
        <v>59</v>
      </c>
      <c r="AC613" s="2" t="s">
        <v>2444</v>
      </c>
      <c r="AD613" s="2" t="s">
        <v>2445</v>
      </c>
      <c r="AE613" s="29" t="str">
        <f>VLOOKUP(F613,[1]List!$I$4:$J$18,2,FALSE)</f>
        <v>運用</v>
      </c>
      <c r="AF613" s="29" t="str">
        <f>VLOOKUP(F613,[1]List!$I$4:$K$18,3,FALSE)</f>
        <v>ISD</v>
      </c>
      <c r="AG613" s="30" t="str">
        <f t="shared" si="16"/>
        <v>運用ISD42614</v>
      </c>
    </row>
    <row r="614" spans="2:33" ht="30" hidden="1" customHeight="1">
      <c r="B614" s="21" t="s">
        <v>2446</v>
      </c>
      <c r="C614" s="21" t="s">
        <v>73</v>
      </c>
      <c r="D614" s="23" t="s">
        <v>2447</v>
      </c>
      <c r="E614" s="23" t="s">
        <v>3</v>
      </c>
      <c r="F614" s="47" t="s">
        <v>87</v>
      </c>
      <c r="G614" s="24" t="s">
        <v>2448</v>
      </c>
      <c r="H614" s="23" t="s">
        <v>59</v>
      </c>
      <c r="I614" s="23" t="s">
        <v>59</v>
      </c>
      <c r="J614" s="23" t="s">
        <v>60</v>
      </c>
      <c r="K614" s="21" t="s">
        <v>61</v>
      </c>
      <c r="L614" s="25">
        <v>42628</v>
      </c>
      <c r="M614" s="23" t="s">
        <v>62</v>
      </c>
      <c r="N614" s="25">
        <v>42690</v>
      </c>
      <c r="O614" s="23" t="s">
        <v>194</v>
      </c>
      <c r="P614" s="26">
        <v>42628.768750000003</v>
      </c>
      <c r="Q614" s="26">
        <v>42629.399305555555</v>
      </c>
      <c r="R614" s="26">
        <v>42629.42291666667</v>
      </c>
      <c r="S614" s="23" t="s">
        <v>71</v>
      </c>
      <c r="T614" s="26">
        <v>42629.42291666667</v>
      </c>
      <c r="U614" s="26">
        <v>42684.469444444447</v>
      </c>
      <c r="V614" s="23"/>
      <c r="W614" s="27">
        <v>42614</v>
      </c>
      <c r="X614" s="27">
        <v>42675</v>
      </c>
      <c r="Z614" s="2" t="s">
        <v>221</v>
      </c>
      <c r="AA614" s="2" t="s">
        <v>189</v>
      </c>
      <c r="AB614" s="2" t="s">
        <v>2449</v>
      </c>
      <c r="AC614" s="2" t="s">
        <v>2450</v>
      </c>
      <c r="AD614" s="2" t="s">
        <v>2451</v>
      </c>
      <c r="AE614" s="29" t="str">
        <f>VLOOKUP(F614,[1]List!$I$4:$J$18,2,FALSE)</f>
        <v>保守</v>
      </c>
      <c r="AF614" s="29" t="str">
        <f>VLOOKUP(F614,[1]List!$I$4:$K$18,3,FALSE)</f>
        <v>ISD</v>
      </c>
      <c r="AG614" s="30" t="str">
        <f t="shared" si="16"/>
        <v>保守ISD42614</v>
      </c>
    </row>
    <row r="615" spans="2:33" hidden="1">
      <c r="B615" s="21" t="s">
        <v>2452</v>
      </c>
      <c r="C615" s="21" t="s">
        <v>85</v>
      </c>
      <c r="D615" s="23" t="s">
        <v>2453</v>
      </c>
      <c r="E615" s="23" t="s">
        <v>3</v>
      </c>
      <c r="F615" s="47" t="s">
        <v>87</v>
      </c>
      <c r="G615" s="23" t="s">
        <v>2454</v>
      </c>
      <c r="H615" s="23" t="s">
        <v>59</v>
      </c>
      <c r="I615" s="23" t="s">
        <v>88</v>
      </c>
      <c r="J615" s="23" t="s">
        <v>60</v>
      </c>
      <c r="K615" s="21" t="s">
        <v>61</v>
      </c>
      <c r="L615" s="25">
        <v>42657</v>
      </c>
      <c r="M615" s="23" t="s">
        <v>101</v>
      </c>
      <c r="N615" s="25"/>
      <c r="O615" s="23" t="s">
        <v>194</v>
      </c>
      <c r="P615" s="26">
        <v>42657.432638888888</v>
      </c>
      <c r="Q615" s="26">
        <v>42657.44027777778</v>
      </c>
      <c r="R615" s="26">
        <v>42657.419444444444</v>
      </c>
      <c r="S615" s="23" t="s">
        <v>95</v>
      </c>
      <c r="T615" s="26">
        <v>42682.35833333333</v>
      </c>
      <c r="U615" s="26">
        <v>42682.406944444447</v>
      </c>
      <c r="V615" s="23"/>
      <c r="W615" s="27">
        <v>42614</v>
      </c>
      <c r="X615" s="27">
        <v>42675</v>
      </c>
      <c r="Z615" s="2" t="s">
        <v>221</v>
      </c>
      <c r="AA615" s="2" t="s">
        <v>189</v>
      </c>
      <c r="AB615" s="2" t="s">
        <v>2455</v>
      </c>
      <c r="AC615" s="2" t="s">
        <v>2456</v>
      </c>
      <c r="AD615" s="2" t="s">
        <v>2457</v>
      </c>
      <c r="AE615" s="29" t="str">
        <f>VLOOKUP(F615,[1]List!$I$4:$J$18,2,FALSE)</f>
        <v>保守</v>
      </c>
      <c r="AF615" s="29" t="str">
        <f>VLOOKUP(F615,[1]List!$I$4:$K$18,3,FALSE)</f>
        <v>ISD</v>
      </c>
      <c r="AG615" s="30" t="str">
        <f t="shared" si="16"/>
        <v>保守ISD42614</v>
      </c>
    </row>
    <row r="616" spans="2:33" hidden="1">
      <c r="B616" s="21" t="s">
        <v>2458</v>
      </c>
      <c r="C616" s="21" t="s">
        <v>73</v>
      </c>
      <c r="D616" s="23" t="s">
        <v>2459</v>
      </c>
      <c r="E616" s="23" t="s">
        <v>56</v>
      </c>
      <c r="F616" s="47" t="s">
        <v>140</v>
      </c>
      <c r="G616" s="23" t="s">
        <v>59</v>
      </c>
      <c r="H616" s="23" t="s">
        <v>59</v>
      </c>
      <c r="I616" s="23" t="s">
        <v>59</v>
      </c>
      <c r="J616" s="23" t="s">
        <v>60</v>
      </c>
      <c r="K616" s="21" t="s">
        <v>61</v>
      </c>
      <c r="L616" s="25">
        <v>42644</v>
      </c>
      <c r="M616" s="23" t="s">
        <v>194</v>
      </c>
      <c r="N616" s="25"/>
      <c r="O616" s="23" t="s">
        <v>194</v>
      </c>
      <c r="P616" s="26">
        <v>42644.558333333334</v>
      </c>
      <c r="Q616" s="26">
        <v>42644.558333333334</v>
      </c>
      <c r="R616" s="26">
        <v>42644.558333333334</v>
      </c>
      <c r="S616" s="23" t="s">
        <v>71</v>
      </c>
      <c r="T616" s="26">
        <v>42649.65347222222</v>
      </c>
      <c r="U616" s="26">
        <v>42649.668749999997</v>
      </c>
      <c r="V616" s="23"/>
      <c r="W616" s="27">
        <v>42644</v>
      </c>
      <c r="X616" s="27">
        <v>42644</v>
      </c>
      <c r="Z616" s="2" t="s">
        <v>221</v>
      </c>
      <c r="AA616" s="2" t="s">
        <v>189</v>
      </c>
      <c r="AB616" s="2" t="s">
        <v>59</v>
      </c>
      <c r="AC616" s="2" t="s">
        <v>2460</v>
      </c>
      <c r="AD616" s="2" t="s">
        <v>2461</v>
      </c>
      <c r="AE616" s="29" t="str">
        <f>VLOOKUP(F616,[1]List!$I$4:$J$18,2,FALSE)</f>
        <v>運用</v>
      </c>
      <c r="AF616" s="29" t="str">
        <f>VLOOKUP(F616,[1]List!$I$4:$K$18,3,FALSE)</f>
        <v>TSIS</v>
      </c>
      <c r="AG616" s="30" t="str">
        <f t="shared" si="16"/>
        <v>運用TSIS42644</v>
      </c>
    </row>
    <row r="617" spans="2:33" hidden="1">
      <c r="B617" s="21" t="s">
        <v>2462</v>
      </c>
      <c r="C617" s="21" t="s">
        <v>85</v>
      </c>
      <c r="D617" s="67" t="s">
        <v>2463</v>
      </c>
      <c r="E617" s="23" t="s">
        <v>56</v>
      </c>
      <c r="F617" s="47" t="s">
        <v>144</v>
      </c>
      <c r="G617" s="23"/>
      <c r="H617" s="23" t="s">
        <v>59</v>
      </c>
      <c r="I617" s="23" t="s">
        <v>59</v>
      </c>
      <c r="J617" s="23" t="s">
        <v>60</v>
      </c>
      <c r="K617" s="21" t="s">
        <v>61</v>
      </c>
      <c r="L617" s="25">
        <v>42644</v>
      </c>
      <c r="M617" s="23" t="s">
        <v>194</v>
      </c>
      <c r="N617" s="25"/>
      <c r="O617" s="23" t="s">
        <v>194</v>
      </c>
      <c r="P617" s="26">
        <v>42644.677083333336</v>
      </c>
      <c r="Q617" s="26">
        <v>42644.677083333336</v>
      </c>
      <c r="R617" s="26">
        <v>42644.677083333336</v>
      </c>
      <c r="S617" s="23" t="s">
        <v>95</v>
      </c>
      <c r="T617" s="26">
        <v>42670.717361111114</v>
      </c>
      <c r="U617" s="26">
        <v>42670.742361111108</v>
      </c>
      <c r="V617" s="23"/>
      <c r="W617" s="27">
        <v>42644</v>
      </c>
      <c r="X617" s="27">
        <v>42644</v>
      </c>
      <c r="Z617" s="2" t="s">
        <v>59</v>
      </c>
      <c r="AA617" s="2" t="s">
        <v>59</v>
      </c>
      <c r="AB617" s="2" t="s">
        <v>59</v>
      </c>
      <c r="AC617" s="2" t="s">
        <v>486</v>
      </c>
      <c r="AD617" s="2" t="s">
        <v>59</v>
      </c>
      <c r="AE617" s="29" t="str">
        <f>VLOOKUP(F617,[1]List!$I$4:$J$18,2,FALSE)</f>
        <v>運用</v>
      </c>
      <c r="AF617" s="29" t="str">
        <f>VLOOKUP(F617,[1]List!$I$4:$K$18,3,FALSE)</f>
        <v>TSIS</v>
      </c>
      <c r="AG617" s="30" t="str">
        <f t="shared" si="16"/>
        <v>運用TSIS42644</v>
      </c>
    </row>
    <row r="618" spans="2:33" ht="24" hidden="1">
      <c r="B618" s="21" t="s">
        <v>2464</v>
      </c>
      <c r="C618" s="21" t="s">
        <v>154</v>
      </c>
      <c r="D618" s="23" t="s">
        <v>2465</v>
      </c>
      <c r="E618" s="23" t="s">
        <v>56</v>
      </c>
      <c r="F618" s="47" t="s">
        <v>345</v>
      </c>
      <c r="G618" s="23" t="s">
        <v>239</v>
      </c>
      <c r="H618" s="23" t="s">
        <v>2177</v>
      </c>
      <c r="I618" s="23" t="s">
        <v>59</v>
      </c>
      <c r="J618" s="23" t="s">
        <v>60</v>
      </c>
      <c r="K618" s="21" t="s">
        <v>61</v>
      </c>
      <c r="L618" s="25">
        <v>42647</v>
      </c>
      <c r="M618" s="23" t="s">
        <v>233</v>
      </c>
      <c r="N618" s="25"/>
      <c r="O618" s="23" t="s">
        <v>194</v>
      </c>
      <c r="P618" s="26">
        <v>42649.543749999997</v>
      </c>
      <c r="Q618" s="26">
        <v>42649.543749999997</v>
      </c>
      <c r="R618" s="26">
        <v>42650.354166666664</v>
      </c>
      <c r="S618" s="23" t="s">
        <v>95</v>
      </c>
      <c r="T618" s="26">
        <v>42650.369444444441</v>
      </c>
      <c r="U618" s="26">
        <v>42650.415972222225</v>
      </c>
      <c r="V618" s="23"/>
      <c r="W618" s="27">
        <v>42644</v>
      </c>
      <c r="X618" s="27">
        <v>42644</v>
      </c>
      <c r="Z618" s="2" t="s">
        <v>221</v>
      </c>
      <c r="AA618" s="2" t="s">
        <v>348</v>
      </c>
      <c r="AB618" s="2" t="s">
        <v>59</v>
      </c>
      <c r="AC618" s="2" t="s">
        <v>2466</v>
      </c>
      <c r="AD618" s="2" t="s">
        <v>2467</v>
      </c>
      <c r="AE618" s="29" t="str">
        <f>VLOOKUP(F618,[1]List!$I$4:$J$18,2,FALSE)</f>
        <v>運用</v>
      </c>
      <c r="AF618" s="29" t="str">
        <f>VLOOKUP(F618,[1]List!$I$4:$K$18,3,FALSE)</f>
        <v>ISD</v>
      </c>
      <c r="AG618" s="30" t="str">
        <f t="shared" si="16"/>
        <v>運用ISD42644</v>
      </c>
    </row>
    <row r="619" spans="2:33" hidden="1">
      <c r="B619" s="21" t="s">
        <v>2468</v>
      </c>
      <c r="C619" s="21" t="s">
        <v>108</v>
      </c>
      <c r="D619" s="23" t="s">
        <v>2315</v>
      </c>
      <c r="E619" s="23" t="s">
        <v>3</v>
      </c>
      <c r="F619" s="47" t="s">
        <v>140</v>
      </c>
      <c r="G619" s="23" t="s">
        <v>59</v>
      </c>
      <c r="H619" s="23" t="s">
        <v>59</v>
      </c>
      <c r="I619" s="23" t="s">
        <v>59</v>
      </c>
      <c r="J619" s="23" t="s">
        <v>60</v>
      </c>
      <c r="K619" s="21" t="s">
        <v>61</v>
      </c>
      <c r="L619" s="25">
        <v>42649</v>
      </c>
      <c r="M619" s="23" t="s">
        <v>194</v>
      </c>
      <c r="N619" s="25"/>
      <c r="O619" s="23" t="s">
        <v>194</v>
      </c>
      <c r="P619" s="26">
        <v>42649.405555555553</v>
      </c>
      <c r="Q619" s="26">
        <v>42649.405555555553</v>
      </c>
      <c r="R619" s="26">
        <v>42649.405555555553</v>
      </c>
      <c r="S619" s="23" t="s">
        <v>110</v>
      </c>
      <c r="T619" s="26">
        <v>42649.595138888886</v>
      </c>
      <c r="U619" s="26">
        <v>42655.380555555559</v>
      </c>
      <c r="V619" s="23"/>
      <c r="W619" s="27">
        <v>42644</v>
      </c>
      <c r="X619" s="27">
        <v>42644</v>
      </c>
      <c r="Z619" s="2" t="s">
        <v>59</v>
      </c>
      <c r="AA619" s="2" t="s">
        <v>59</v>
      </c>
      <c r="AB619" s="2" t="s">
        <v>59</v>
      </c>
      <c r="AC619" s="2" t="s">
        <v>439</v>
      </c>
      <c r="AD619" s="2" t="s">
        <v>59</v>
      </c>
      <c r="AE619" s="29" t="str">
        <f>VLOOKUP(F619,[1]List!$I$4:$J$18,2,FALSE)</f>
        <v>運用</v>
      </c>
      <c r="AF619" s="29" t="str">
        <f>VLOOKUP(F619,[1]List!$I$4:$K$18,3,FALSE)</f>
        <v>TSIS</v>
      </c>
      <c r="AG619" s="30" t="str">
        <f t="shared" si="16"/>
        <v>運用TSIS42644</v>
      </c>
    </row>
    <row r="620" spans="2:33" ht="24" hidden="1">
      <c r="B620" s="21" t="s">
        <v>2469</v>
      </c>
      <c r="C620" s="21" t="s">
        <v>73</v>
      </c>
      <c r="D620" s="23" t="s">
        <v>270</v>
      </c>
      <c r="E620" s="23" t="s">
        <v>56</v>
      </c>
      <c r="F620" s="47" t="s">
        <v>144</v>
      </c>
      <c r="G620" s="23" t="s">
        <v>271</v>
      </c>
      <c r="H620" s="23" t="s">
        <v>77</v>
      </c>
      <c r="I620" s="23" t="s">
        <v>59</v>
      </c>
      <c r="J620" s="23" t="s">
        <v>60</v>
      </c>
      <c r="K620" s="21" t="s">
        <v>61</v>
      </c>
      <c r="L620" s="25">
        <v>42649</v>
      </c>
      <c r="M620" s="23" t="s">
        <v>70</v>
      </c>
      <c r="N620" s="25">
        <v>42660</v>
      </c>
      <c r="O620" s="23" t="s">
        <v>194</v>
      </c>
      <c r="P620" s="26">
        <v>42649.598611111112</v>
      </c>
      <c r="Q620" s="26">
        <v>42649.602777777778</v>
      </c>
      <c r="R620" s="26">
        <v>42649.634722222225</v>
      </c>
      <c r="S620" s="23" t="s">
        <v>71</v>
      </c>
      <c r="T620" s="26">
        <v>42662.373611111114</v>
      </c>
      <c r="U620" s="26">
        <v>42662.705555555556</v>
      </c>
      <c r="V620" s="23"/>
      <c r="W620" s="27">
        <v>42644</v>
      </c>
      <c r="X620" s="27">
        <v>42644</v>
      </c>
      <c r="Z620" s="2" t="s">
        <v>221</v>
      </c>
      <c r="AA620" s="2" t="s">
        <v>189</v>
      </c>
      <c r="AB620" s="2" t="s">
        <v>59</v>
      </c>
      <c r="AC620" s="2" t="s">
        <v>2470</v>
      </c>
      <c r="AD620" s="2" t="s">
        <v>2471</v>
      </c>
      <c r="AE620" s="29" t="str">
        <f>VLOOKUP(F620,[1]List!$I$4:$J$18,2,FALSE)</f>
        <v>運用</v>
      </c>
      <c r="AF620" s="29" t="str">
        <f>VLOOKUP(F620,[1]List!$I$4:$K$18,3,FALSE)</f>
        <v>TSIS</v>
      </c>
      <c r="AG620" s="30" t="str">
        <f t="shared" si="16"/>
        <v>運用TSIS42644</v>
      </c>
    </row>
    <row r="621" spans="2:33" ht="24" hidden="1">
      <c r="B621" s="21" t="s">
        <v>2472</v>
      </c>
      <c r="C621" s="21" t="s">
        <v>73</v>
      </c>
      <c r="D621" s="23" t="s">
        <v>2473</v>
      </c>
      <c r="E621" s="23" t="s">
        <v>56</v>
      </c>
      <c r="F621" s="47" t="s">
        <v>87</v>
      </c>
      <c r="G621" s="23" t="s">
        <v>2474</v>
      </c>
      <c r="H621" s="23" t="s">
        <v>59</v>
      </c>
      <c r="I621" s="23" t="s">
        <v>68</v>
      </c>
      <c r="J621" s="23" t="s">
        <v>60</v>
      </c>
      <c r="K621" s="21" t="s">
        <v>61</v>
      </c>
      <c r="L621" s="25">
        <v>42654</v>
      </c>
      <c r="M621" s="23" t="s">
        <v>2475</v>
      </c>
      <c r="N621" s="25">
        <v>42654</v>
      </c>
      <c r="O621" s="23" t="s">
        <v>63</v>
      </c>
      <c r="P621" s="26">
        <v>42654.717361111114</v>
      </c>
      <c r="Q621" s="26">
        <v>42654.720833333333</v>
      </c>
      <c r="R621" s="26">
        <v>42654.753472222219</v>
      </c>
      <c r="S621" s="23" t="s">
        <v>71</v>
      </c>
      <c r="T621" s="26">
        <v>42660.625</v>
      </c>
      <c r="U621" s="26">
        <v>42661.538888888892</v>
      </c>
      <c r="V621" s="23"/>
      <c r="W621" s="27">
        <v>42644</v>
      </c>
      <c r="X621" s="27">
        <v>42644</v>
      </c>
      <c r="Z621" s="2" t="s">
        <v>221</v>
      </c>
      <c r="AA621" s="2" t="s">
        <v>189</v>
      </c>
      <c r="AB621" s="2" t="s">
        <v>59</v>
      </c>
      <c r="AC621" s="2" t="s">
        <v>2476</v>
      </c>
      <c r="AD621" s="2" t="s">
        <v>2477</v>
      </c>
      <c r="AE621" s="29" t="str">
        <f>VLOOKUP(F621,[1]List!$I$4:$J$18,2,FALSE)</f>
        <v>保守</v>
      </c>
      <c r="AF621" s="29" t="str">
        <f>VLOOKUP(F621,[1]List!$I$4:$K$18,3,FALSE)</f>
        <v>ISD</v>
      </c>
      <c r="AG621" s="30" t="str">
        <f t="shared" si="16"/>
        <v>保守ISD42644</v>
      </c>
    </row>
    <row r="622" spans="2:33" ht="24" hidden="1">
      <c r="B622" s="21" t="s">
        <v>2478</v>
      </c>
      <c r="C622" s="21" t="s">
        <v>73</v>
      </c>
      <c r="D622" s="23" t="s">
        <v>2412</v>
      </c>
      <c r="E622" s="23" t="s">
        <v>56</v>
      </c>
      <c r="F622" s="47" t="s">
        <v>345</v>
      </c>
      <c r="G622" s="23" t="s">
        <v>2479</v>
      </c>
      <c r="H622" s="23" t="s">
        <v>1497</v>
      </c>
      <c r="I622" s="23" t="s">
        <v>58</v>
      </c>
      <c r="J622" s="23" t="s">
        <v>60</v>
      </c>
      <c r="K622" s="21" t="s">
        <v>61</v>
      </c>
      <c r="L622" s="25">
        <v>42655</v>
      </c>
      <c r="M622" s="23" t="s">
        <v>1011</v>
      </c>
      <c r="N622" s="25"/>
      <c r="O622" s="23" t="s">
        <v>194</v>
      </c>
      <c r="P622" s="26">
        <v>42655.477083333331</v>
      </c>
      <c r="Q622" s="26">
        <v>42655.495833333334</v>
      </c>
      <c r="R622" s="26">
        <v>42655.522222222222</v>
      </c>
      <c r="S622" s="23" t="s">
        <v>110</v>
      </c>
      <c r="T622" s="26">
        <v>42655.522222222222</v>
      </c>
      <c r="U622" s="26">
        <v>42655.631944444445</v>
      </c>
      <c r="V622" s="23"/>
      <c r="W622" s="27">
        <v>42644</v>
      </c>
      <c r="X622" s="27">
        <v>42644</v>
      </c>
      <c r="Z622" s="2" t="s">
        <v>221</v>
      </c>
      <c r="AA622" s="2" t="s">
        <v>348</v>
      </c>
      <c r="AB622" s="2" t="s">
        <v>59</v>
      </c>
      <c r="AC622" s="2" t="s">
        <v>2480</v>
      </c>
      <c r="AD622" s="2" t="s">
        <v>2481</v>
      </c>
      <c r="AE622" s="29" t="str">
        <f>VLOOKUP(F622,[1]List!$I$4:$J$18,2,FALSE)</f>
        <v>運用</v>
      </c>
      <c r="AF622" s="29" t="str">
        <f>VLOOKUP(F622,[1]List!$I$4:$K$18,3,FALSE)</f>
        <v>ISD</v>
      </c>
      <c r="AG622" s="30" t="str">
        <f t="shared" si="16"/>
        <v>運用ISD42644</v>
      </c>
    </row>
    <row r="623" spans="2:33" hidden="1">
      <c r="B623" s="21" t="s">
        <v>2482</v>
      </c>
      <c r="C623" s="21" t="s">
        <v>73</v>
      </c>
      <c r="D623" s="23" t="s">
        <v>2483</v>
      </c>
      <c r="E623" s="23" t="s">
        <v>56</v>
      </c>
      <c r="F623" s="47" t="s">
        <v>345</v>
      </c>
      <c r="G623" s="23" t="s">
        <v>2484</v>
      </c>
      <c r="H623" s="23" t="s">
        <v>58</v>
      </c>
      <c r="I623" s="23" t="s">
        <v>58</v>
      </c>
      <c r="J623" s="23" t="s">
        <v>69</v>
      </c>
      <c r="K623" s="21" t="s">
        <v>61</v>
      </c>
      <c r="L623" s="25">
        <v>42662</v>
      </c>
      <c r="M623" s="23" t="s">
        <v>1011</v>
      </c>
      <c r="N623" s="25"/>
      <c r="O623" s="23" t="s">
        <v>194</v>
      </c>
      <c r="P623" s="26">
        <v>42662.5</v>
      </c>
      <c r="Q623" s="26">
        <v>42662.706250000003</v>
      </c>
      <c r="R623" s="26">
        <v>42663.509027777778</v>
      </c>
      <c r="S623" s="23" t="s">
        <v>71</v>
      </c>
      <c r="T623" s="26">
        <v>42663.509027777778</v>
      </c>
      <c r="U623" s="26">
        <v>42664.347222222219</v>
      </c>
      <c r="V623" s="23"/>
      <c r="W623" s="27">
        <v>42644</v>
      </c>
      <c r="X623" s="27">
        <v>42644</v>
      </c>
      <c r="Z623" s="2" t="s">
        <v>221</v>
      </c>
      <c r="AA623" s="2" t="s">
        <v>348</v>
      </c>
      <c r="AB623" s="2" t="s">
        <v>59</v>
      </c>
      <c r="AC623" s="2" t="s">
        <v>2485</v>
      </c>
      <c r="AD623" s="2" t="s">
        <v>2486</v>
      </c>
      <c r="AE623" s="29" t="str">
        <f>VLOOKUP(F623,[1]List!$I$4:$J$18,2,FALSE)</f>
        <v>運用</v>
      </c>
      <c r="AF623" s="29" t="str">
        <f>VLOOKUP(F623,[1]List!$I$4:$K$18,3,FALSE)</f>
        <v>ISD</v>
      </c>
      <c r="AG623" s="30" t="str">
        <f t="shared" si="16"/>
        <v>運用ISD42644</v>
      </c>
    </row>
    <row r="624" spans="2:33" hidden="1">
      <c r="B624" s="21" t="s">
        <v>2487</v>
      </c>
      <c r="C624" s="21" t="s">
        <v>2488</v>
      </c>
      <c r="D624" s="23" t="s">
        <v>2489</v>
      </c>
      <c r="E624" s="23" t="s">
        <v>56</v>
      </c>
      <c r="F624" s="47" t="s">
        <v>140</v>
      </c>
      <c r="G624" s="23" t="s">
        <v>59</v>
      </c>
      <c r="H624" s="23" t="s">
        <v>59</v>
      </c>
      <c r="I624" s="23" t="s">
        <v>59</v>
      </c>
      <c r="J624" s="23" t="s">
        <v>69</v>
      </c>
      <c r="K624" s="21" t="s">
        <v>61</v>
      </c>
      <c r="L624" s="25">
        <v>42668</v>
      </c>
      <c r="M624" s="23" t="s">
        <v>82</v>
      </c>
      <c r="N624" s="25">
        <v>42671</v>
      </c>
      <c r="O624" s="23" t="s">
        <v>194</v>
      </c>
      <c r="P624" s="26">
        <v>42668.443055555559</v>
      </c>
      <c r="Q624" s="26">
        <v>42668.443055555559</v>
      </c>
      <c r="R624" s="26">
        <v>42668.443055555559</v>
      </c>
      <c r="S624" s="23" t="s">
        <v>63</v>
      </c>
      <c r="T624" s="26">
        <v>42669.413194444445</v>
      </c>
      <c r="U624" s="26">
        <v>42669.602777777778</v>
      </c>
      <c r="V624" s="23"/>
      <c r="W624" s="27">
        <v>42644</v>
      </c>
      <c r="X624" s="27">
        <v>42644</v>
      </c>
      <c r="Z624" s="2" t="s">
        <v>221</v>
      </c>
      <c r="AA624" s="2" t="s">
        <v>641</v>
      </c>
      <c r="AB624" s="2" t="s">
        <v>2490</v>
      </c>
      <c r="AC624" s="2" t="s">
        <v>2491</v>
      </c>
      <c r="AD624" s="2" t="s">
        <v>2492</v>
      </c>
      <c r="AE624" s="29" t="str">
        <f>VLOOKUP(F624,[1]List!$I$4:$J$18,2,FALSE)</f>
        <v>運用</v>
      </c>
      <c r="AF624" s="29" t="str">
        <f>VLOOKUP(F624,[1]List!$I$4:$K$18,3,FALSE)</f>
        <v>TSIS</v>
      </c>
      <c r="AG624" s="30" t="str">
        <f t="shared" si="16"/>
        <v>運用TSIS42644</v>
      </c>
    </row>
    <row r="625" spans="2:33" hidden="1">
      <c r="B625" s="21" t="s">
        <v>2493</v>
      </c>
      <c r="C625" s="21" t="s">
        <v>108</v>
      </c>
      <c r="D625" s="23" t="s">
        <v>2494</v>
      </c>
      <c r="E625" s="23" t="s">
        <v>56</v>
      </c>
      <c r="F625" s="47" t="s">
        <v>140</v>
      </c>
      <c r="G625" s="23" t="s">
        <v>58</v>
      </c>
      <c r="H625" s="23" t="s">
        <v>58</v>
      </c>
      <c r="I625" s="23" t="s">
        <v>88</v>
      </c>
      <c r="J625" s="23" t="s">
        <v>60</v>
      </c>
      <c r="K625" s="21" t="s">
        <v>61</v>
      </c>
      <c r="L625" s="25">
        <v>42670</v>
      </c>
      <c r="M625" s="23" t="s">
        <v>1011</v>
      </c>
      <c r="N625" s="25">
        <v>42671</v>
      </c>
      <c r="O625" s="23" t="s">
        <v>194</v>
      </c>
      <c r="P625" s="26">
        <v>42670.386805555558</v>
      </c>
      <c r="Q625" s="26">
        <v>42670.396527777775</v>
      </c>
      <c r="R625" s="26">
        <v>42670.590277777781</v>
      </c>
      <c r="S625" s="23" t="s">
        <v>110</v>
      </c>
      <c r="T625" s="26">
        <v>42671.572916666664</v>
      </c>
      <c r="U625" s="26">
        <v>42671.734722222223</v>
      </c>
      <c r="V625" s="23"/>
      <c r="W625" s="27">
        <v>42644</v>
      </c>
      <c r="X625" s="27">
        <v>42644</v>
      </c>
      <c r="Z625" s="2" t="s">
        <v>221</v>
      </c>
      <c r="AA625" s="2" t="s">
        <v>189</v>
      </c>
      <c r="AB625" s="2" t="s">
        <v>2495</v>
      </c>
      <c r="AC625" s="2" t="s">
        <v>2496</v>
      </c>
      <c r="AD625" s="2" t="s">
        <v>2497</v>
      </c>
      <c r="AE625" s="29" t="str">
        <f>VLOOKUP(F625,[1]List!$I$4:$J$18,2,FALSE)</f>
        <v>運用</v>
      </c>
      <c r="AF625" s="29" t="str">
        <f>VLOOKUP(F625,[1]List!$I$4:$K$18,3,FALSE)</f>
        <v>TSIS</v>
      </c>
      <c r="AG625" s="30" t="str">
        <f t="shared" si="16"/>
        <v>運用TSIS42644</v>
      </c>
    </row>
    <row r="626" spans="2:33" ht="24" hidden="1">
      <c r="B626" s="21" t="s">
        <v>2498</v>
      </c>
      <c r="C626" s="21" t="s">
        <v>108</v>
      </c>
      <c r="D626" s="23" t="s">
        <v>2499</v>
      </c>
      <c r="E626" s="23" t="s">
        <v>56</v>
      </c>
      <c r="F626" s="47" t="s">
        <v>144</v>
      </c>
      <c r="G626" s="23" t="s">
        <v>2500</v>
      </c>
      <c r="H626" s="23" t="s">
        <v>1717</v>
      </c>
      <c r="I626" s="23" t="s">
        <v>58</v>
      </c>
      <c r="J626" s="23" t="s">
        <v>60</v>
      </c>
      <c r="K626" s="21" t="s">
        <v>61</v>
      </c>
      <c r="L626" s="25">
        <v>42670</v>
      </c>
      <c r="M626" s="23" t="s">
        <v>1011</v>
      </c>
      <c r="N626" s="25">
        <v>42670</v>
      </c>
      <c r="O626" s="23" t="s">
        <v>194</v>
      </c>
      <c r="P626" s="26">
        <v>42670.393750000003</v>
      </c>
      <c r="Q626" s="26">
        <v>42670.396527777775</v>
      </c>
      <c r="R626" s="26">
        <v>42670.398611111108</v>
      </c>
      <c r="S626" s="23" t="s">
        <v>110</v>
      </c>
      <c r="T626" s="26">
        <v>42670.449305555558</v>
      </c>
      <c r="U626" s="26">
        <v>42670.454861111109</v>
      </c>
      <c r="V626" s="23"/>
      <c r="W626" s="27">
        <v>42644</v>
      </c>
      <c r="X626" s="27">
        <v>42644</v>
      </c>
      <c r="Z626" s="2" t="s">
        <v>221</v>
      </c>
      <c r="AA626" s="2" t="s">
        <v>189</v>
      </c>
      <c r="AB626" s="2" t="s">
        <v>2490</v>
      </c>
      <c r="AC626" s="2" t="s">
        <v>2501</v>
      </c>
      <c r="AD626" s="2" t="s">
        <v>2502</v>
      </c>
      <c r="AE626" s="29" t="str">
        <f>VLOOKUP(F626,[1]List!$I$4:$J$18,2,FALSE)</f>
        <v>運用</v>
      </c>
      <c r="AF626" s="29" t="str">
        <f>VLOOKUP(F626,[1]List!$I$4:$K$18,3,FALSE)</f>
        <v>TSIS</v>
      </c>
      <c r="AG626" s="30" t="str">
        <f t="shared" si="16"/>
        <v>運用TSIS42644</v>
      </c>
    </row>
    <row r="627" spans="2:33" ht="24" hidden="1">
      <c r="B627" s="21" t="s">
        <v>2503</v>
      </c>
      <c r="C627" s="21" t="s">
        <v>73</v>
      </c>
      <c r="D627" s="23" t="s">
        <v>2412</v>
      </c>
      <c r="E627" s="23" t="s">
        <v>56</v>
      </c>
      <c r="F627" s="47" t="s">
        <v>345</v>
      </c>
      <c r="G627" s="23" t="s">
        <v>2504</v>
      </c>
      <c r="H627" s="23" t="s">
        <v>1497</v>
      </c>
      <c r="I627" s="23" t="s">
        <v>58</v>
      </c>
      <c r="J627" s="23" t="s">
        <v>60</v>
      </c>
      <c r="K627" s="21" t="s">
        <v>61</v>
      </c>
      <c r="L627" s="25">
        <v>42671</v>
      </c>
      <c r="M627" s="23" t="s">
        <v>1011</v>
      </c>
      <c r="N627" s="25"/>
      <c r="O627" s="23" t="s">
        <v>194</v>
      </c>
      <c r="P627" s="26">
        <v>42671.69027777778</v>
      </c>
      <c r="Q627" s="26">
        <v>42671.675000000003</v>
      </c>
      <c r="R627" s="26">
        <v>42671.689583333333</v>
      </c>
      <c r="S627" s="23" t="s">
        <v>220</v>
      </c>
      <c r="T627" s="26">
        <v>42671.689583333333</v>
      </c>
      <c r="U627" s="26">
        <v>42670.738194444442</v>
      </c>
      <c r="V627" s="23"/>
      <c r="W627" s="27">
        <v>42644</v>
      </c>
      <c r="X627" s="27">
        <v>42644</v>
      </c>
      <c r="Z627" s="2" t="s">
        <v>221</v>
      </c>
      <c r="AA627" s="2" t="s">
        <v>348</v>
      </c>
      <c r="AB627" s="2" t="s">
        <v>2490</v>
      </c>
      <c r="AC627" s="2" t="s">
        <v>2505</v>
      </c>
      <c r="AD627" s="2" t="s">
        <v>2506</v>
      </c>
      <c r="AE627" s="29" t="str">
        <f>VLOOKUP(F627,[1]List!$I$4:$J$18,2,FALSE)</f>
        <v>運用</v>
      </c>
      <c r="AF627" s="29" t="str">
        <f>VLOOKUP(F627,[1]List!$I$4:$K$18,3,FALSE)</f>
        <v>ISD</v>
      </c>
      <c r="AG627" s="30" t="str">
        <f t="shared" si="16"/>
        <v>運用ISD42644</v>
      </c>
    </row>
    <row r="628" spans="2:33" hidden="1">
      <c r="B628" s="21" t="s">
        <v>2507</v>
      </c>
      <c r="C628" s="21" t="s">
        <v>54</v>
      </c>
      <c r="D628" s="23" t="s">
        <v>2508</v>
      </c>
      <c r="E628" s="23" t="s">
        <v>56</v>
      </c>
      <c r="F628" s="47" t="s">
        <v>140</v>
      </c>
      <c r="G628" s="23" t="s">
        <v>59</v>
      </c>
      <c r="H628" s="23" t="s">
        <v>59</v>
      </c>
      <c r="I628" s="23" t="s">
        <v>59</v>
      </c>
      <c r="J628" s="23" t="s">
        <v>69</v>
      </c>
      <c r="K628" s="21" t="s">
        <v>61</v>
      </c>
      <c r="L628" s="25">
        <v>42657</v>
      </c>
      <c r="M628" s="23" t="s">
        <v>194</v>
      </c>
      <c r="N628" s="25">
        <v>42664</v>
      </c>
      <c r="O628" s="23" t="s">
        <v>194</v>
      </c>
      <c r="P628" s="26">
        <v>42657.749305555553</v>
      </c>
      <c r="Q628" s="26">
        <v>42657.749305555553</v>
      </c>
      <c r="R628" s="26">
        <v>42657.749305555553</v>
      </c>
      <c r="S628" s="23" t="s">
        <v>194</v>
      </c>
      <c r="T628" s="26">
        <v>42695.597916666666</v>
      </c>
      <c r="U628" s="26">
        <v>42698.456250000003</v>
      </c>
      <c r="V628" s="23"/>
      <c r="W628" s="27">
        <v>42644</v>
      </c>
      <c r="X628" s="27">
        <v>42675</v>
      </c>
      <c r="Z628" s="2" t="s">
        <v>221</v>
      </c>
      <c r="AA628" s="2" t="s">
        <v>189</v>
      </c>
      <c r="AB628" s="2" t="s">
        <v>1901</v>
      </c>
      <c r="AC628" s="2" t="s">
        <v>2509</v>
      </c>
      <c r="AD628" s="2" t="s">
        <v>2510</v>
      </c>
      <c r="AE628" s="29" t="str">
        <f>VLOOKUP(F628,[1]List!$I$4:$J$18,2,FALSE)</f>
        <v>運用</v>
      </c>
      <c r="AF628" s="29" t="str">
        <f>VLOOKUP(F628,[1]List!$I$4:$K$18,3,FALSE)</f>
        <v>TSIS</v>
      </c>
      <c r="AG628" s="30" t="str">
        <f t="shared" si="16"/>
        <v>運用TSIS42644</v>
      </c>
    </row>
    <row r="629" spans="2:33" ht="36" hidden="1">
      <c r="B629" s="21" t="s">
        <v>2511</v>
      </c>
      <c r="C629" s="21" t="s">
        <v>108</v>
      </c>
      <c r="D629" s="23" t="s">
        <v>2512</v>
      </c>
      <c r="E629" s="23" t="s">
        <v>3</v>
      </c>
      <c r="F629" s="47" t="s">
        <v>607</v>
      </c>
      <c r="G629" s="23" t="s">
        <v>2513</v>
      </c>
      <c r="H629" s="23" t="s">
        <v>59</v>
      </c>
      <c r="I629" s="23" t="s">
        <v>113</v>
      </c>
      <c r="J629" s="23" t="s">
        <v>60</v>
      </c>
      <c r="K629" s="21" t="s">
        <v>268</v>
      </c>
      <c r="L629" s="25">
        <v>42661</v>
      </c>
      <c r="M629" s="23" t="s">
        <v>220</v>
      </c>
      <c r="N629" s="25"/>
      <c r="O629" s="23" t="s">
        <v>194</v>
      </c>
      <c r="P629" s="26">
        <v>42661.731944444444</v>
      </c>
      <c r="Q629" s="26">
        <v>42661.731944444444</v>
      </c>
      <c r="R629" s="26">
        <v>42661.731944444444</v>
      </c>
      <c r="S629" s="23" t="s">
        <v>110</v>
      </c>
      <c r="T629" s="26">
        <v>42675.669444444444</v>
      </c>
      <c r="U629" s="26">
        <v>42684.513888888891</v>
      </c>
      <c r="V629" s="23"/>
      <c r="W629" s="27">
        <v>42644</v>
      </c>
      <c r="X629" s="27">
        <v>42675</v>
      </c>
      <c r="Z629" s="2" t="s">
        <v>221</v>
      </c>
      <c r="AA629" s="2" t="s">
        <v>189</v>
      </c>
      <c r="AB629" s="2" t="s">
        <v>1901</v>
      </c>
      <c r="AC629" s="2" t="s">
        <v>2514</v>
      </c>
      <c r="AD629" s="2" t="s">
        <v>2515</v>
      </c>
      <c r="AE629" s="29" t="str">
        <f>VLOOKUP(F629,[1]List!$I$4:$J$18,2,FALSE)</f>
        <v>運用</v>
      </c>
      <c r="AF629" s="29" t="str">
        <f>VLOOKUP(F629,[1]List!$I$4:$K$18,3,FALSE)</f>
        <v>TSIS</v>
      </c>
      <c r="AG629" s="30" t="str">
        <f t="shared" si="16"/>
        <v>運用TSIS42644</v>
      </c>
    </row>
    <row r="630" spans="2:33" hidden="1">
      <c r="B630" s="21" t="s">
        <v>2516</v>
      </c>
      <c r="C630" s="21" t="s">
        <v>108</v>
      </c>
      <c r="D630" s="23" t="s">
        <v>2517</v>
      </c>
      <c r="E630" s="23" t="s">
        <v>3</v>
      </c>
      <c r="F630" s="47" t="s">
        <v>140</v>
      </c>
      <c r="G630" s="23" t="s">
        <v>59</v>
      </c>
      <c r="H630" s="23" t="s">
        <v>59</v>
      </c>
      <c r="I630" s="23" t="s">
        <v>59</v>
      </c>
      <c r="J630" s="23" t="s">
        <v>69</v>
      </c>
      <c r="K630" s="21" t="s">
        <v>268</v>
      </c>
      <c r="L630" s="25">
        <v>42662</v>
      </c>
      <c r="M630" s="23" t="s">
        <v>194</v>
      </c>
      <c r="N630" s="25"/>
      <c r="O630" s="23" t="s">
        <v>194</v>
      </c>
      <c r="P630" s="26">
        <v>42663.422222222223</v>
      </c>
      <c r="Q630" s="26">
        <v>42663.422222222223</v>
      </c>
      <c r="R630" s="26">
        <v>42663.422222222223</v>
      </c>
      <c r="S630" s="23" t="s">
        <v>110</v>
      </c>
      <c r="T630" s="26">
        <v>42682.613194444442</v>
      </c>
      <c r="U630" s="26">
        <v>42682.634722222225</v>
      </c>
      <c r="V630" s="23"/>
      <c r="W630" s="27">
        <v>42644</v>
      </c>
      <c r="X630" s="27">
        <v>42675</v>
      </c>
      <c r="Z630" s="2" t="s">
        <v>221</v>
      </c>
      <c r="AA630" s="2" t="s">
        <v>189</v>
      </c>
      <c r="AB630" s="2" t="s">
        <v>59</v>
      </c>
      <c r="AC630" s="2" t="s">
        <v>2518</v>
      </c>
      <c r="AD630" s="12" t="s">
        <v>2519</v>
      </c>
      <c r="AE630" s="29" t="str">
        <f>VLOOKUP(F630,[1]List!$I$4:$J$18,2,FALSE)</f>
        <v>運用</v>
      </c>
      <c r="AF630" s="29" t="str">
        <f>VLOOKUP(F630,[1]List!$I$4:$K$18,3,FALSE)</f>
        <v>TSIS</v>
      </c>
      <c r="AG630" s="30" t="str">
        <f t="shared" si="16"/>
        <v>運用TSIS42644</v>
      </c>
    </row>
    <row r="631" spans="2:33" hidden="1">
      <c r="B631" s="21" t="s">
        <v>2520</v>
      </c>
      <c r="C631" s="21" t="s">
        <v>108</v>
      </c>
      <c r="D631" s="23" t="s">
        <v>2521</v>
      </c>
      <c r="E631" s="23" t="s">
        <v>3</v>
      </c>
      <c r="F631" s="47" t="s">
        <v>140</v>
      </c>
      <c r="G631" s="23" t="s">
        <v>59</v>
      </c>
      <c r="H631" s="23" t="s">
        <v>59</v>
      </c>
      <c r="I631" s="23" t="s">
        <v>59</v>
      </c>
      <c r="J631" s="23" t="s">
        <v>69</v>
      </c>
      <c r="K631" s="21" t="s">
        <v>268</v>
      </c>
      <c r="L631" s="25">
        <v>42663</v>
      </c>
      <c r="M631" s="23" t="s">
        <v>194</v>
      </c>
      <c r="N631" s="25"/>
      <c r="O631" s="23" t="s">
        <v>194</v>
      </c>
      <c r="P631" s="26">
        <v>42663.705555555556</v>
      </c>
      <c r="Q631" s="26">
        <v>42663.705555555556</v>
      </c>
      <c r="R631" s="26">
        <v>42663.705555555556</v>
      </c>
      <c r="S631" s="23" t="s">
        <v>110</v>
      </c>
      <c r="T631" s="26">
        <v>42671.572916666664</v>
      </c>
      <c r="U631" s="26">
        <v>42684.486805555556</v>
      </c>
      <c r="V631" s="23"/>
      <c r="W631" s="27">
        <v>42644</v>
      </c>
      <c r="X631" s="27">
        <v>42675</v>
      </c>
      <c r="Z631" s="2" t="s">
        <v>221</v>
      </c>
      <c r="AA631" s="2" t="s">
        <v>189</v>
      </c>
      <c r="AB631" s="2" t="s">
        <v>2495</v>
      </c>
      <c r="AC631" s="2" t="s">
        <v>2522</v>
      </c>
      <c r="AD631" s="2" t="s">
        <v>2523</v>
      </c>
      <c r="AE631" s="29" t="str">
        <f>VLOOKUP(F631,[1]List!$I$4:$J$18,2,FALSE)</f>
        <v>運用</v>
      </c>
      <c r="AF631" s="29" t="str">
        <f>VLOOKUP(F631,[1]List!$I$4:$K$18,3,FALSE)</f>
        <v>TSIS</v>
      </c>
      <c r="AG631" s="30" t="str">
        <f t="shared" si="16"/>
        <v>運用TSIS42644</v>
      </c>
    </row>
    <row r="632" spans="2:33" ht="24" hidden="1">
      <c r="B632" s="21" t="s">
        <v>2524</v>
      </c>
      <c r="C632" s="21" t="s">
        <v>65</v>
      </c>
      <c r="D632" s="23" t="s">
        <v>2525</v>
      </c>
      <c r="E632" s="23" t="s">
        <v>56</v>
      </c>
      <c r="F632" s="47" t="s">
        <v>87</v>
      </c>
      <c r="G632" s="23" t="s">
        <v>2526</v>
      </c>
      <c r="H632" s="23" t="s">
        <v>58</v>
      </c>
      <c r="I632" s="23" t="s">
        <v>68</v>
      </c>
      <c r="J632" s="23" t="s">
        <v>60</v>
      </c>
      <c r="K632" s="21" t="s">
        <v>61</v>
      </c>
      <c r="L632" s="25">
        <v>42670</v>
      </c>
      <c r="M632" s="23" t="s">
        <v>70</v>
      </c>
      <c r="N632" s="25">
        <v>42683</v>
      </c>
      <c r="O632" s="23" t="s">
        <v>194</v>
      </c>
      <c r="P632" s="26">
        <v>42670.419444444444</v>
      </c>
      <c r="Q632" s="26">
        <v>42670.498611111114</v>
      </c>
      <c r="R632" s="26">
        <v>42671.697916666664</v>
      </c>
      <c r="S632" s="23" t="s">
        <v>71</v>
      </c>
      <c r="T632" s="26">
        <v>42695.697222222225</v>
      </c>
      <c r="U632" s="26">
        <v>42695.756249999999</v>
      </c>
      <c r="V632" s="23"/>
      <c r="W632" s="27">
        <v>42644</v>
      </c>
      <c r="X632" s="27">
        <v>42675</v>
      </c>
      <c r="Z632" s="2" t="s">
        <v>221</v>
      </c>
      <c r="AA632" s="2" t="s">
        <v>189</v>
      </c>
      <c r="AB632" s="2" t="s">
        <v>2449</v>
      </c>
      <c r="AC632" s="2" t="s">
        <v>2527</v>
      </c>
      <c r="AD632" s="2" t="s">
        <v>2528</v>
      </c>
      <c r="AE632" s="29" t="str">
        <f>VLOOKUP(F632,[1]List!$I$4:$J$18,2,FALSE)</f>
        <v>保守</v>
      </c>
      <c r="AF632" s="29" t="str">
        <f>VLOOKUP(F632,[1]List!$I$4:$K$18,3,FALSE)</f>
        <v>ISD</v>
      </c>
      <c r="AG632" s="30" t="str">
        <f t="shared" si="16"/>
        <v>保守ISD42644</v>
      </c>
    </row>
    <row r="633" spans="2:33" ht="24" hidden="1">
      <c r="B633" s="21" t="s">
        <v>2529</v>
      </c>
      <c r="C633" s="21" t="s">
        <v>142</v>
      </c>
      <c r="D633" s="23" t="s">
        <v>2530</v>
      </c>
      <c r="E633" s="23" t="s">
        <v>56</v>
      </c>
      <c r="F633" s="47" t="s">
        <v>144</v>
      </c>
      <c r="G633" s="23" t="s">
        <v>2531</v>
      </c>
      <c r="H633" s="23" t="s">
        <v>58</v>
      </c>
      <c r="I633" s="23" t="s">
        <v>58</v>
      </c>
      <c r="J633" s="23" t="s">
        <v>60</v>
      </c>
      <c r="K633" s="21" t="s">
        <v>61</v>
      </c>
      <c r="L633" s="25">
        <v>42671</v>
      </c>
      <c r="M633" s="23" t="s">
        <v>1011</v>
      </c>
      <c r="N633" s="25"/>
      <c r="O633" s="23" t="s">
        <v>194</v>
      </c>
      <c r="P633" s="26">
        <v>42671.685416666667</v>
      </c>
      <c r="Q633" s="26">
        <v>42671.695138888892</v>
      </c>
      <c r="R633" s="26">
        <v>42671.697916666664</v>
      </c>
      <c r="S633" s="23" t="s">
        <v>220</v>
      </c>
      <c r="T633" s="26">
        <v>42674.319444444445</v>
      </c>
      <c r="U633" s="26">
        <v>42676.450694444444</v>
      </c>
      <c r="V633" s="23"/>
      <c r="W633" s="27">
        <v>42644</v>
      </c>
      <c r="X633" s="27">
        <v>42675</v>
      </c>
      <c r="Z633" s="2" t="s">
        <v>221</v>
      </c>
      <c r="AA633" s="2" t="s">
        <v>348</v>
      </c>
      <c r="AB633" s="2" t="s">
        <v>2490</v>
      </c>
      <c r="AC633" s="2" t="s">
        <v>2532</v>
      </c>
      <c r="AD633" s="2" t="s">
        <v>2533</v>
      </c>
      <c r="AE633" s="29" t="str">
        <f>VLOOKUP(F633,[1]List!$I$4:$J$18,2,FALSE)</f>
        <v>運用</v>
      </c>
      <c r="AF633" s="29" t="str">
        <f>VLOOKUP(F633,[1]List!$I$4:$K$18,3,FALSE)</f>
        <v>TSIS</v>
      </c>
      <c r="AG633" s="30" t="str">
        <f t="shared" si="16"/>
        <v>運用TSIS42644</v>
      </c>
    </row>
    <row r="634" spans="2:33" hidden="1">
      <c r="B634" s="21" t="s">
        <v>2534</v>
      </c>
      <c r="C634" s="21" t="s">
        <v>967</v>
      </c>
      <c r="D634" s="23" t="s">
        <v>2535</v>
      </c>
      <c r="E634" s="23" t="s">
        <v>56</v>
      </c>
      <c r="F634" s="47" t="s">
        <v>98</v>
      </c>
      <c r="G634" s="23" t="s">
        <v>2536</v>
      </c>
      <c r="H634" s="23" t="s">
        <v>58</v>
      </c>
      <c r="I634" s="23" t="s">
        <v>58</v>
      </c>
      <c r="J634" s="23" t="s">
        <v>60</v>
      </c>
      <c r="K634" s="21" t="s">
        <v>61</v>
      </c>
      <c r="L634" s="25">
        <v>42684</v>
      </c>
      <c r="M634" s="23" t="s">
        <v>70</v>
      </c>
      <c r="N634" s="25">
        <v>42685</v>
      </c>
      <c r="O634" s="23" t="s">
        <v>194</v>
      </c>
      <c r="P634" s="26">
        <v>42684.517361111109</v>
      </c>
      <c r="Q634" s="26">
        <v>42684.651388888888</v>
      </c>
      <c r="R634" s="26">
        <v>42684.6875</v>
      </c>
      <c r="S634" s="23" t="s">
        <v>95</v>
      </c>
      <c r="T634" s="26">
        <v>42691.369444444441</v>
      </c>
      <c r="U634" s="26">
        <v>42691.418749999997</v>
      </c>
      <c r="V634" s="23"/>
      <c r="W634" s="27">
        <v>42644</v>
      </c>
      <c r="X634" s="27">
        <v>42675</v>
      </c>
      <c r="Z634" s="2" t="s">
        <v>221</v>
      </c>
      <c r="AA634" s="2" t="s">
        <v>189</v>
      </c>
      <c r="AB634" s="2" t="s">
        <v>2490</v>
      </c>
      <c r="AC634" s="2" t="s">
        <v>2537</v>
      </c>
      <c r="AD634" s="2" t="s">
        <v>2538</v>
      </c>
      <c r="AE634" s="29" t="str">
        <f>VLOOKUP(F634,[1]List!$I$4:$J$18,2,FALSE)</f>
        <v>運用</v>
      </c>
      <c r="AF634" s="29" t="str">
        <f>VLOOKUP(F634,[1]List!$I$4:$K$18,3,FALSE)</f>
        <v>TSIS</v>
      </c>
      <c r="AG634" s="30" t="str">
        <f t="shared" si="16"/>
        <v>運用TSIS42644</v>
      </c>
    </row>
    <row r="635" spans="2:33" hidden="1">
      <c r="B635" s="21" t="s">
        <v>2539</v>
      </c>
      <c r="C635" s="21" t="s">
        <v>73</v>
      </c>
      <c r="D635" s="23" t="s">
        <v>2540</v>
      </c>
      <c r="E635" s="23" t="s">
        <v>3</v>
      </c>
      <c r="F635" s="47" t="s">
        <v>87</v>
      </c>
      <c r="G635" s="23" t="s">
        <v>59</v>
      </c>
      <c r="H635" s="23" t="s">
        <v>59</v>
      </c>
      <c r="I635" s="23"/>
      <c r="J635" s="23" t="s">
        <v>60</v>
      </c>
      <c r="K635" s="21" t="s">
        <v>61</v>
      </c>
      <c r="L635" s="25">
        <v>42674</v>
      </c>
      <c r="M635" s="23" t="s">
        <v>194</v>
      </c>
      <c r="N635" s="25">
        <v>42709</v>
      </c>
      <c r="O635" s="23" t="s">
        <v>194</v>
      </c>
      <c r="P635" s="26">
        <v>42674.606249999997</v>
      </c>
      <c r="Q635" s="26">
        <v>42674.606249999997</v>
      </c>
      <c r="R635" s="26">
        <v>42674.606249999997</v>
      </c>
      <c r="S635" s="23" t="s">
        <v>71</v>
      </c>
      <c r="T635" s="26">
        <v>42709.665972222225</v>
      </c>
      <c r="U635" s="26">
        <v>42719.779861111114</v>
      </c>
      <c r="V635" s="23"/>
      <c r="W635" s="27">
        <v>42644</v>
      </c>
      <c r="X635" s="27">
        <v>42705</v>
      </c>
      <c r="Z635" s="2" t="s">
        <v>221</v>
      </c>
      <c r="AA635" s="2" t="s">
        <v>189</v>
      </c>
      <c r="AB635" s="2" t="s">
        <v>1901</v>
      </c>
      <c r="AC635" s="2" t="s">
        <v>2541</v>
      </c>
      <c r="AD635" s="2" t="s">
        <v>2542</v>
      </c>
      <c r="AE635" s="29" t="str">
        <f>VLOOKUP(F635,[1]List!$I$4:$J$18,2,FALSE)</f>
        <v>保守</v>
      </c>
      <c r="AF635" s="29" t="str">
        <f>VLOOKUP(F635,[1]List!$I$4:$K$18,3,FALSE)</f>
        <v>ISD</v>
      </c>
      <c r="AG635" s="30" t="str">
        <f t="shared" si="16"/>
        <v>保守ISD42644</v>
      </c>
    </row>
    <row r="636" spans="2:33" ht="24" hidden="1">
      <c r="B636" s="21" t="s">
        <v>2543</v>
      </c>
      <c r="C636" s="21" t="s">
        <v>85</v>
      </c>
      <c r="D636" s="23" t="s">
        <v>2544</v>
      </c>
      <c r="E636" s="23" t="s">
        <v>56</v>
      </c>
      <c r="F636" s="47" t="s">
        <v>345</v>
      </c>
      <c r="G636" s="24" t="s">
        <v>2545</v>
      </c>
      <c r="H636" s="23" t="s">
        <v>58</v>
      </c>
      <c r="I636" s="23" t="s">
        <v>58</v>
      </c>
      <c r="J636" s="23" t="s">
        <v>78</v>
      </c>
      <c r="K636" s="21" t="s">
        <v>61</v>
      </c>
      <c r="L636" s="25">
        <v>42676</v>
      </c>
      <c r="M636" s="23" t="s">
        <v>89</v>
      </c>
      <c r="N636" s="25">
        <v>42670</v>
      </c>
      <c r="O636" s="23" t="s">
        <v>194</v>
      </c>
      <c r="P636" s="26">
        <v>42676.426388888889</v>
      </c>
      <c r="Q636" s="26">
        <v>42676.555555555555</v>
      </c>
      <c r="R636" s="26">
        <v>42676.668749999997</v>
      </c>
      <c r="S636" s="23" t="s">
        <v>95</v>
      </c>
      <c r="T636" s="26">
        <v>42676.668749999997</v>
      </c>
      <c r="U636" s="26">
        <v>42677.626388888886</v>
      </c>
      <c r="V636" s="23"/>
      <c r="W636" s="27">
        <v>42675</v>
      </c>
      <c r="X636" s="27">
        <v>42675</v>
      </c>
      <c r="Z636" s="2" t="s">
        <v>221</v>
      </c>
      <c r="AA636" s="2" t="s">
        <v>348</v>
      </c>
      <c r="AB636" s="2" t="s">
        <v>2490</v>
      </c>
      <c r="AC636" s="2" t="s">
        <v>2546</v>
      </c>
      <c r="AD636" s="2" t="s">
        <v>2547</v>
      </c>
      <c r="AE636" s="29" t="str">
        <f>VLOOKUP(F636,[1]List!$I$4:$J$18,2,FALSE)</f>
        <v>運用</v>
      </c>
      <c r="AF636" s="29" t="str">
        <f>VLOOKUP(F636,[1]List!$I$4:$K$18,3,FALSE)</f>
        <v>ISD</v>
      </c>
      <c r="AG636" s="30" t="str">
        <f t="shared" si="16"/>
        <v>運用ISD42675</v>
      </c>
    </row>
    <row r="637" spans="2:33" ht="24" hidden="1">
      <c r="B637" s="21" t="s">
        <v>2548</v>
      </c>
      <c r="C637" s="21" t="s">
        <v>154</v>
      </c>
      <c r="D637" s="23" t="s">
        <v>2549</v>
      </c>
      <c r="E637" s="23" t="s">
        <v>56</v>
      </c>
      <c r="F637" s="47" t="s">
        <v>345</v>
      </c>
      <c r="G637" s="23" t="s">
        <v>239</v>
      </c>
      <c r="H637" s="23" t="s">
        <v>2177</v>
      </c>
      <c r="I637" s="23"/>
      <c r="J637" s="23" t="s">
        <v>60</v>
      </c>
      <c r="K637" s="21" t="s">
        <v>61</v>
      </c>
      <c r="L637" s="25">
        <v>42677</v>
      </c>
      <c r="M637" s="23" t="s">
        <v>233</v>
      </c>
      <c r="N637" s="25"/>
      <c r="O637" s="23" t="s">
        <v>194</v>
      </c>
      <c r="P637" s="26">
        <v>42683.593055555553</v>
      </c>
      <c r="Q637" s="26">
        <v>42683.652083333334</v>
      </c>
      <c r="R637" s="26">
        <v>42683.661805555559</v>
      </c>
      <c r="S637" s="23" t="s">
        <v>95</v>
      </c>
      <c r="T637" s="26">
        <v>42683.661805555559</v>
      </c>
      <c r="U637" s="26">
        <v>42683.709027777775</v>
      </c>
      <c r="V637" s="23"/>
      <c r="W637" s="27">
        <v>42675</v>
      </c>
      <c r="X637" s="27">
        <v>42675</v>
      </c>
      <c r="Z637" s="2" t="s">
        <v>221</v>
      </c>
      <c r="AA637" s="2" t="s">
        <v>348</v>
      </c>
      <c r="AB637" s="2" t="s">
        <v>2490</v>
      </c>
      <c r="AC637" s="2" t="s">
        <v>2550</v>
      </c>
      <c r="AD637" s="2" t="s">
        <v>2551</v>
      </c>
      <c r="AE637" s="29" t="str">
        <f>VLOOKUP(F637,[1]List!$I$4:$J$18,2,FALSE)</f>
        <v>運用</v>
      </c>
      <c r="AF637" s="29" t="str">
        <f>VLOOKUP(F637,[1]List!$I$4:$K$18,3,FALSE)</f>
        <v>ISD</v>
      </c>
      <c r="AG637" s="30" t="str">
        <f t="shared" si="16"/>
        <v>運用ISD42675</v>
      </c>
    </row>
    <row r="638" spans="2:33" hidden="1">
      <c r="B638" s="21" t="s">
        <v>2552</v>
      </c>
      <c r="C638" s="21" t="s">
        <v>108</v>
      </c>
      <c r="D638" s="23" t="s">
        <v>2211</v>
      </c>
      <c r="E638" s="23" t="s">
        <v>3</v>
      </c>
      <c r="F638" s="47" t="s">
        <v>144</v>
      </c>
      <c r="G638" s="23"/>
      <c r="H638" s="23" t="s">
        <v>59</v>
      </c>
      <c r="I638" s="23" t="s">
        <v>59</v>
      </c>
      <c r="J638" s="23" t="s">
        <v>60</v>
      </c>
      <c r="K638" s="21" t="s">
        <v>268</v>
      </c>
      <c r="L638" s="25">
        <v>42678</v>
      </c>
      <c r="M638" s="23" t="s">
        <v>194</v>
      </c>
      <c r="N638" s="25"/>
      <c r="O638" s="23" t="s">
        <v>194</v>
      </c>
      <c r="P638" s="26">
        <v>42681.414583333331</v>
      </c>
      <c r="Q638" s="26">
        <v>42681.414583333331</v>
      </c>
      <c r="R638" s="26">
        <v>42681.414583333331</v>
      </c>
      <c r="S638" s="23" t="s">
        <v>110</v>
      </c>
      <c r="T638" s="26">
        <v>42684.697916666664</v>
      </c>
      <c r="U638" s="26">
        <v>42684.743055555555</v>
      </c>
      <c r="V638" s="23"/>
      <c r="W638" s="27">
        <v>42675</v>
      </c>
      <c r="X638" s="27">
        <v>42675</v>
      </c>
      <c r="Z638" s="2" t="s">
        <v>221</v>
      </c>
      <c r="AA638" s="2" t="s">
        <v>348</v>
      </c>
      <c r="AB638" s="2" t="s">
        <v>2490</v>
      </c>
      <c r="AC638" s="2" t="s">
        <v>2553</v>
      </c>
      <c r="AD638" s="2" t="s">
        <v>2554</v>
      </c>
      <c r="AE638" s="29" t="str">
        <f>VLOOKUP(F638,[1]List!$I$4:$J$18,2,FALSE)</f>
        <v>運用</v>
      </c>
      <c r="AF638" s="29" t="str">
        <f>VLOOKUP(F638,[1]List!$I$4:$K$18,3,FALSE)</f>
        <v>TSIS</v>
      </c>
      <c r="AG638" s="30" t="str">
        <f t="shared" si="16"/>
        <v>運用TSIS42675</v>
      </c>
    </row>
    <row r="639" spans="2:33" ht="36" hidden="1">
      <c r="B639" s="21" t="s">
        <v>2555</v>
      </c>
      <c r="C639" s="21" t="s">
        <v>787</v>
      </c>
      <c r="D639" s="23" t="s">
        <v>2556</v>
      </c>
      <c r="E639" s="23" t="s">
        <v>56</v>
      </c>
      <c r="F639" s="47" t="s">
        <v>345</v>
      </c>
      <c r="G639" s="23" t="s">
        <v>2557</v>
      </c>
      <c r="H639" s="23" t="s">
        <v>2558</v>
      </c>
      <c r="I639" s="23" t="s">
        <v>58</v>
      </c>
      <c r="J639" s="23" t="s">
        <v>60</v>
      </c>
      <c r="K639" s="21" t="s">
        <v>61</v>
      </c>
      <c r="L639" s="25">
        <v>42681</v>
      </c>
      <c r="M639" s="23" t="s">
        <v>1011</v>
      </c>
      <c r="N639" s="25">
        <v>42671</v>
      </c>
      <c r="O639" s="23" t="s">
        <v>194</v>
      </c>
      <c r="P639" s="26">
        <v>42681.666666666664</v>
      </c>
      <c r="Q639" s="26">
        <v>42682.569444444445</v>
      </c>
      <c r="R639" s="26">
        <v>42683.609722222223</v>
      </c>
      <c r="S639" s="23" t="s">
        <v>220</v>
      </c>
      <c r="T639" s="26">
        <v>42683.609722222223</v>
      </c>
      <c r="U639" s="26">
        <v>42683.625</v>
      </c>
      <c r="V639" s="23"/>
      <c r="W639" s="27">
        <v>42675</v>
      </c>
      <c r="X639" s="27">
        <v>42675</v>
      </c>
      <c r="Z639" s="2" t="s">
        <v>221</v>
      </c>
      <c r="AA639" s="2" t="s">
        <v>348</v>
      </c>
      <c r="AB639" s="2" t="s">
        <v>2490</v>
      </c>
      <c r="AC639" s="2" t="s">
        <v>2559</v>
      </c>
      <c r="AD639" s="2" t="s">
        <v>2560</v>
      </c>
      <c r="AE639" s="29" t="str">
        <f>VLOOKUP(F639,[1]List!$I$4:$J$18,2,FALSE)</f>
        <v>運用</v>
      </c>
      <c r="AF639" s="29" t="str">
        <f>VLOOKUP(F639,[1]List!$I$4:$K$18,3,FALSE)</f>
        <v>ISD</v>
      </c>
      <c r="AG639" s="30" t="str">
        <f t="shared" si="16"/>
        <v>運用ISD42675</v>
      </c>
    </row>
    <row r="640" spans="2:33" ht="24" hidden="1">
      <c r="B640" s="21" t="s">
        <v>2561</v>
      </c>
      <c r="C640" s="21" t="s">
        <v>108</v>
      </c>
      <c r="D640" s="23" t="s">
        <v>2562</v>
      </c>
      <c r="E640" s="23" t="s">
        <v>3</v>
      </c>
      <c r="F640" s="47" t="s">
        <v>345</v>
      </c>
      <c r="G640" s="23" t="s">
        <v>2563</v>
      </c>
      <c r="H640" s="23" t="s">
        <v>2564</v>
      </c>
      <c r="I640" s="23" t="s">
        <v>58</v>
      </c>
      <c r="J640" s="23" t="s">
        <v>60</v>
      </c>
      <c r="K640" s="21" t="s">
        <v>61</v>
      </c>
      <c r="L640" s="25">
        <v>42683</v>
      </c>
      <c r="M640" s="23" t="s">
        <v>1011</v>
      </c>
      <c r="N640" s="25"/>
      <c r="O640" s="23" t="s">
        <v>194</v>
      </c>
      <c r="P640" s="26">
        <v>42682.696527777778</v>
      </c>
      <c r="Q640" s="26">
        <v>42682.785416666666</v>
      </c>
      <c r="R640" s="26">
        <v>42684.364583333336</v>
      </c>
      <c r="S640" s="23" t="s">
        <v>110</v>
      </c>
      <c r="T640" s="26">
        <v>42684.364583333336</v>
      </c>
      <c r="U640" s="26">
        <v>42684.404166666667</v>
      </c>
      <c r="V640" s="23"/>
      <c r="W640" s="27">
        <v>42675</v>
      </c>
      <c r="X640" s="27">
        <v>42675</v>
      </c>
      <c r="Z640" s="2" t="s">
        <v>221</v>
      </c>
      <c r="AA640" s="2" t="s">
        <v>348</v>
      </c>
      <c r="AB640" s="2" t="s">
        <v>2490</v>
      </c>
      <c r="AC640" s="2" t="s">
        <v>2565</v>
      </c>
      <c r="AD640" s="2" t="s">
        <v>2566</v>
      </c>
      <c r="AE640" s="29" t="str">
        <f>VLOOKUP(F640,[1]List!$I$4:$J$18,2,FALSE)</f>
        <v>運用</v>
      </c>
      <c r="AF640" s="29" t="str">
        <f>VLOOKUP(F640,[1]List!$I$4:$K$18,3,FALSE)</f>
        <v>ISD</v>
      </c>
      <c r="AG640" s="30" t="str">
        <f t="shared" si="16"/>
        <v>運用ISD42675</v>
      </c>
    </row>
    <row r="641" spans="2:33" ht="23.25" hidden="1" customHeight="1">
      <c r="B641" s="21" t="s">
        <v>2567</v>
      </c>
      <c r="C641" s="21" t="s">
        <v>839</v>
      </c>
      <c r="D641" s="23" t="s">
        <v>2568</v>
      </c>
      <c r="E641" s="23" t="s">
        <v>56</v>
      </c>
      <c r="F641" s="47" t="s">
        <v>345</v>
      </c>
      <c r="G641" s="23" t="s">
        <v>2569</v>
      </c>
      <c r="H641" s="23" t="s">
        <v>58</v>
      </c>
      <c r="I641" s="23" t="s">
        <v>58</v>
      </c>
      <c r="J641" s="23" t="s">
        <v>60</v>
      </c>
      <c r="K641" s="21" t="s">
        <v>61</v>
      </c>
      <c r="L641" s="25">
        <v>42681</v>
      </c>
      <c r="M641" s="23" t="s">
        <v>1011</v>
      </c>
      <c r="N641" s="25">
        <v>42672</v>
      </c>
      <c r="O641" s="23" t="s">
        <v>194</v>
      </c>
      <c r="P641" s="26">
        <v>42681.684027777781</v>
      </c>
      <c r="Q641" s="26">
        <v>42682.415972222225</v>
      </c>
      <c r="R641" s="26">
        <v>42682.582638888889</v>
      </c>
      <c r="S641" s="23" t="s">
        <v>71</v>
      </c>
      <c r="T641" s="26">
        <v>42682.582638888889</v>
      </c>
      <c r="U641" s="26">
        <v>42683.621527777781</v>
      </c>
      <c r="V641" s="23"/>
      <c r="W641" s="27">
        <v>42675</v>
      </c>
      <c r="X641" s="27">
        <v>42675</v>
      </c>
      <c r="Z641" s="2" t="s">
        <v>221</v>
      </c>
      <c r="AA641" s="2" t="s">
        <v>348</v>
      </c>
      <c r="AB641" s="2" t="s">
        <v>2490</v>
      </c>
      <c r="AC641" s="2" t="s">
        <v>2570</v>
      </c>
      <c r="AD641" s="2" t="s">
        <v>2571</v>
      </c>
      <c r="AE641" s="29" t="str">
        <f>VLOOKUP(F641,[1]List!$I$4:$J$18,2,FALSE)</f>
        <v>運用</v>
      </c>
      <c r="AF641" s="29" t="str">
        <f>VLOOKUP(F641,[1]List!$I$4:$K$18,3,FALSE)</f>
        <v>ISD</v>
      </c>
      <c r="AG641" s="30" t="str">
        <f t="shared" si="16"/>
        <v>運用ISD42675</v>
      </c>
    </row>
    <row r="642" spans="2:33" ht="48" hidden="1">
      <c r="B642" s="21" t="s">
        <v>2572</v>
      </c>
      <c r="C642" s="21" t="s">
        <v>787</v>
      </c>
      <c r="D642" s="23" t="s">
        <v>2573</v>
      </c>
      <c r="E642" s="23" t="s">
        <v>56</v>
      </c>
      <c r="F642" s="47" t="s">
        <v>345</v>
      </c>
      <c r="G642" s="23" t="s">
        <v>2574</v>
      </c>
      <c r="H642" s="23" t="s">
        <v>2575</v>
      </c>
      <c r="I642" s="23" t="s">
        <v>58</v>
      </c>
      <c r="J642" s="23" t="s">
        <v>60</v>
      </c>
      <c r="K642" s="21" t="s">
        <v>61</v>
      </c>
      <c r="L642" s="25">
        <v>42682</v>
      </c>
      <c r="M642" s="23" t="s">
        <v>1011</v>
      </c>
      <c r="N642" s="25"/>
      <c r="O642" s="23" t="s">
        <v>194</v>
      </c>
      <c r="P642" s="26">
        <v>42682.692361111112</v>
      </c>
      <c r="Q642" s="26">
        <v>42682.773611111108</v>
      </c>
      <c r="R642" s="26">
        <v>42683.609722222223</v>
      </c>
      <c r="S642" s="23" t="s">
        <v>220</v>
      </c>
      <c r="T642" s="26">
        <v>42683.609722222223</v>
      </c>
      <c r="U642" s="26">
        <v>42683.622916666667</v>
      </c>
      <c r="V642" s="23"/>
      <c r="W642" s="27">
        <v>42675</v>
      </c>
      <c r="X642" s="27">
        <v>42675</v>
      </c>
      <c r="Z642" s="2" t="s">
        <v>221</v>
      </c>
      <c r="AA642" s="2" t="s">
        <v>348</v>
      </c>
      <c r="AB642" s="2" t="s">
        <v>2490</v>
      </c>
      <c r="AC642" s="2" t="s">
        <v>2576</v>
      </c>
      <c r="AD642" s="2" t="s">
        <v>2577</v>
      </c>
      <c r="AE642" s="29" t="str">
        <f>VLOOKUP(F642,[1]List!$I$4:$J$18,2,FALSE)</f>
        <v>運用</v>
      </c>
      <c r="AF642" s="29" t="str">
        <f>VLOOKUP(F642,[1]List!$I$4:$K$18,3,FALSE)</f>
        <v>ISD</v>
      </c>
      <c r="AG642" s="30" t="str">
        <f t="shared" si="16"/>
        <v>運用ISD42675</v>
      </c>
    </row>
    <row r="643" spans="2:33" hidden="1">
      <c r="B643" s="21" t="s">
        <v>2578</v>
      </c>
      <c r="C643" s="21" t="s">
        <v>108</v>
      </c>
      <c r="D643" s="23" t="s">
        <v>2579</v>
      </c>
      <c r="E643" s="23" t="s">
        <v>56</v>
      </c>
      <c r="F643" s="47" t="s">
        <v>144</v>
      </c>
      <c r="G643" s="23" t="s">
        <v>2580</v>
      </c>
      <c r="H643" s="23" t="s">
        <v>59</v>
      </c>
      <c r="I643" s="23" t="s">
        <v>59</v>
      </c>
      <c r="J643" s="23" t="s">
        <v>60</v>
      </c>
      <c r="K643" s="21" t="s">
        <v>61</v>
      </c>
      <c r="L643" s="25">
        <v>42682</v>
      </c>
      <c r="M643" s="23" t="s">
        <v>194</v>
      </c>
      <c r="N643" s="25"/>
      <c r="O643" s="23" t="s">
        <v>194</v>
      </c>
      <c r="P643" s="26">
        <v>42682.402083333334</v>
      </c>
      <c r="Q643" s="26">
        <v>42682.402083333334</v>
      </c>
      <c r="R643" s="26">
        <v>42682.402083333334</v>
      </c>
      <c r="S643" s="23" t="s">
        <v>110</v>
      </c>
      <c r="T643" s="26">
        <v>42684.739583333336</v>
      </c>
      <c r="U643" s="26">
        <v>42684.743055555555</v>
      </c>
      <c r="V643" s="23"/>
      <c r="W643" s="27">
        <v>42675</v>
      </c>
      <c r="X643" s="27">
        <v>42675</v>
      </c>
      <c r="Z643" s="2" t="s">
        <v>221</v>
      </c>
      <c r="AA643" s="2" t="s">
        <v>348</v>
      </c>
      <c r="AB643" s="2" t="s">
        <v>2490</v>
      </c>
      <c r="AC643" s="2" t="s">
        <v>2581</v>
      </c>
      <c r="AD643" s="2" t="s">
        <v>2582</v>
      </c>
      <c r="AE643" s="29" t="str">
        <f>VLOOKUP(F643,[1]List!$I$4:$J$18,2,FALSE)</f>
        <v>運用</v>
      </c>
      <c r="AF643" s="29" t="str">
        <f>VLOOKUP(F643,[1]List!$I$4:$K$18,3,FALSE)</f>
        <v>TSIS</v>
      </c>
      <c r="AG643" s="30" t="str">
        <f t="shared" si="16"/>
        <v>運用TSIS42675</v>
      </c>
    </row>
    <row r="644" spans="2:33" ht="28.5" hidden="1">
      <c r="B644" s="21" t="s">
        <v>2583</v>
      </c>
      <c r="C644" s="21" t="s">
        <v>85</v>
      </c>
      <c r="D644" s="23" t="s">
        <v>2584</v>
      </c>
      <c r="E644" s="23" t="s">
        <v>3</v>
      </c>
      <c r="F644" s="47" t="s">
        <v>140</v>
      </c>
      <c r="G644" s="23" t="s">
        <v>59</v>
      </c>
      <c r="H644" s="23" t="s">
        <v>59</v>
      </c>
      <c r="I644" s="23" t="s">
        <v>59</v>
      </c>
      <c r="J644" s="23" t="s">
        <v>60</v>
      </c>
      <c r="K644" s="21" t="s">
        <v>268</v>
      </c>
      <c r="L644" s="25">
        <v>42682</v>
      </c>
      <c r="M644" s="23" t="s">
        <v>194</v>
      </c>
      <c r="N644" s="25"/>
      <c r="O644" s="23" t="s">
        <v>194</v>
      </c>
      <c r="P644" s="26">
        <v>42682.443055555559</v>
      </c>
      <c r="Q644" s="26">
        <v>42682.443055555559</v>
      </c>
      <c r="R644" s="26">
        <v>42682.443055555559</v>
      </c>
      <c r="S644" s="23" t="s">
        <v>95</v>
      </c>
      <c r="T644" s="26">
        <v>42684.438888888886</v>
      </c>
      <c r="U644" s="26">
        <v>42688.725694444445</v>
      </c>
      <c r="V644" s="23"/>
      <c r="W644" s="27">
        <v>42675</v>
      </c>
      <c r="X644" s="27">
        <v>42675</v>
      </c>
      <c r="Z644" s="2" t="s">
        <v>221</v>
      </c>
      <c r="AA644" s="2" t="s">
        <v>189</v>
      </c>
      <c r="AB644" s="2" t="s">
        <v>59</v>
      </c>
      <c r="AC644" s="51" t="s">
        <v>2585</v>
      </c>
      <c r="AD644" s="2" t="s">
        <v>2586</v>
      </c>
      <c r="AE644" s="29" t="str">
        <f>VLOOKUP(F644,[1]List!$I$4:$J$18,2,FALSE)</f>
        <v>運用</v>
      </c>
      <c r="AF644" s="29" t="str">
        <f>VLOOKUP(F644,[1]List!$I$4:$K$18,3,FALSE)</f>
        <v>TSIS</v>
      </c>
      <c r="AG644" s="30" t="str">
        <f t="shared" si="16"/>
        <v>運用TSIS42675</v>
      </c>
    </row>
    <row r="645" spans="2:33" ht="24" hidden="1">
      <c r="B645" s="21" t="s">
        <v>2587</v>
      </c>
      <c r="C645" s="21" t="s">
        <v>73</v>
      </c>
      <c r="D645" s="23" t="s">
        <v>270</v>
      </c>
      <c r="E645" s="23" t="s">
        <v>3</v>
      </c>
      <c r="F645" s="47" t="s">
        <v>144</v>
      </c>
      <c r="G645" s="23" t="s">
        <v>271</v>
      </c>
      <c r="H645" s="23" t="s">
        <v>77</v>
      </c>
      <c r="I645" s="23" t="s">
        <v>58</v>
      </c>
      <c r="J645" s="23" t="s">
        <v>69</v>
      </c>
      <c r="K645" s="21" t="s">
        <v>61</v>
      </c>
      <c r="L645" s="25">
        <v>42682</v>
      </c>
      <c r="M645" s="23" t="s">
        <v>2475</v>
      </c>
      <c r="N645" s="25"/>
      <c r="O645" s="23" t="s">
        <v>194</v>
      </c>
      <c r="P645" s="26">
        <v>42682.616666666669</v>
      </c>
      <c r="Q645" s="26">
        <v>42682.665972222225</v>
      </c>
      <c r="R645" s="26">
        <v>42683.538888888892</v>
      </c>
      <c r="S645" s="23" t="s">
        <v>71</v>
      </c>
      <c r="T645" s="26">
        <v>42684.663888888892</v>
      </c>
      <c r="U645" s="26">
        <v>42685.753472222219</v>
      </c>
      <c r="V645" s="23"/>
      <c r="W645" s="27">
        <v>42675</v>
      </c>
      <c r="X645" s="27">
        <v>42675</v>
      </c>
      <c r="Z645" s="2" t="s">
        <v>221</v>
      </c>
      <c r="AA645" s="2" t="s">
        <v>189</v>
      </c>
      <c r="AB645" s="2" t="s">
        <v>2490</v>
      </c>
      <c r="AC645" s="2" t="s">
        <v>2588</v>
      </c>
      <c r="AD645" s="2" t="s">
        <v>2589</v>
      </c>
      <c r="AE645" s="29" t="str">
        <f>VLOOKUP(F645,[1]List!$I$4:$J$18,2,FALSE)</f>
        <v>運用</v>
      </c>
      <c r="AF645" s="29" t="str">
        <f>VLOOKUP(F645,[1]List!$I$4:$K$18,3,FALSE)</f>
        <v>TSIS</v>
      </c>
      <c r="AG645" s="30" t="str">
        <f t="shared" si="16"/>
        <v>運用TSIS42675</v>
      </c>
    </row>
    <row r="646" spans="2:33" hidden="1">
      <c r="B646" s="21" t="s">
        <v>2590</v>
      </c>
      <c r="C646" s="21" t="s">
        <v>54</v>
      </c>
      <c r="D646" s="23" t="s">
        <v>2591</v>
      </c>
      <c r="E646" s="23" t="s">
        <v>3</v>
      </c>
      <c r="F646" s="47" t="s">
        <v>140</v>
      </c>
      <c r="G646" s="23" t="s">
        <v>59</v>
      </c>
      <c r="H646" s="23" t="s">
        <v>59</v>
      </c>
      <c r="I646" s="23" t="s">
        <v>59</v>
      </c>
      <c r="J646" s="23" t="s">
        <v>60</v>
      </c>
      <c r="K646" s="21" t="s">
        <v>61</v>
      </c>
      <c r="L646" s="25">
        <v>42683</v>
      </c>
      <c r="M646" s="23" t="s">
        <v>194</v>
      </c>
      <c r="N646" s="25"/>
      <c r="O646" s="23" t="s">
        <v>194</v>
      </c>
      <c r="P646" s="26">
        <v>42682.713194444441</v>
      </c>
      <c r="Q646" s="26">
        <v>42682.713194444441</v>
      </c>
      <c r="R646" s="26">
        <v>42682.713194444441</v>
      </c>
      <c r="S646" s="23" t="s">
        <v>110</v>
      </c>
      <c r="T646" s="26">
        <v>42687.568749999999</v>
      </c>
      <c r="U646" s="26">
        <v>42704.816666666666</v>
      </c>
      <c r="V646" s="23"/>
      <c r="W646" s="27">
        <v>42675</v>
      </c>
      <c r="X646" s="27">
        <v>42675</v>
      </c>
      <c r="Z646" s="2" t="s">
        <v>59</v>
      </c>
      <c r="AA646" s="2" t="s">
        <v>59</v>
      </c>
      <c r="AB646" s="2" t="s">
        <v>59</v>
      </c>
      <c r="AC646" s="2" t="s">
        <v>439</v>
      </c>
      <c r="AD646" s="2" t="s">
        <v>59</v>
      </c>
      <c r="AE646" s="29" t="str">
        <f>VLOOKUP(F646,[1]List!$I$4:$J$18,2,FALSE)</f>
        <v>運用</v>
      </c>
      <c r="AF646" s="29" t="str">
        <f>VLOOKUP(F646,[1]List!$I$4:$K$18,3,FALSE)</f>
        <v>TSIS</v>
      </c>
      <c r="AG646" s="30" t="str">
        <f t="shared" si="16"/>
        <v>運用TSIS42675</v>
      </c>
    </row>
    <row r="647" spans="2:33" ht="21" hidden="1" customHeight="1">
      <c r="B647" s="21" t="s">
        <v>2592</v>
      </c>
      <c r="C647" s="21" t="s">
        <v>73</v>
      </c>
      <c r="D647" s="23" t="s">
        <v>2593</v>
      </c>
      <c r="E647" s="23" t="s">
        <v>56</v>
      </c>
      <c r="F647" s="47" t="s">
        <v>140</v>
      </c>
      <c r="G647" s="23" t="s">
        <v>59</v>
      </c>
      <c r="H647" s="23" t="s">
        <v>59</v>
      </c>
      <c r="I647" s="23" t="s">
        <v>59</v>
      </c>
      <c r="J647" s="23" t="s">
        <v>69</v>
      </c>
      <c r="K647" s="21" t="s">
        <v>61</v>
      </c>
      <c r="L647" s="25">
        <v>42683</v>
      </c>
      <c r="M647" s="23" t="s">
        <v>194</v>
      </c>
      <c r="N647" s="25"/>
      <c r="O647" s="23" t="s">
        <v>194</v>
      </c>
      <c r="P647" s="26">
        <v>42684.727083333331</v>
      </c>
      <c r="Q647" s="26">
        <v>42684.727083333331</v>
      </c>
      <c r="R647" s="26">
        <v>42684.727083333331</v>
      </c>
      <c r="S647" s="23" t="s">
        <v>71</v>
      </c>
      <c r="T647" s="26">
        <v>42690.675000000003</v>
      </c>
      <c r="U647" s="26">
        <v>42695.754166666666</v>
      </c>
      <c r="V647" s="23"/>
      <c r="W647" s="27">
        <v>42675</v>
      </c>
      <c r="X647" s="27">
        <v>42675</v>
      </c>
      <c r="Z647" s="2" t="s">
        <v>59</v>
      </c>
      <c r="AA647" s="2" t="s">
        <v>59</v>
      </c>
      <c r="AB647" s="2" t="s">
        <v>59</v>
      </c>
      <c r="AC647" s="2" t="s">
        <v>520</v>
      </c>
      <c r="AD647" s="2" t="s">
        <v>59</v>
      </c>
      <c r="AE647" s="29" t="str">
        <f>VLOOKUP(F647,[1]List!$I$4:$J$18,2,FALSE)</f>
        <v>運用</v>
      </c>
      <c r="AF647" s="29" t="str">
        <f>VLOOKUP(F647,[1]List!$I$4:$K$18,3,FALSE)</f>
        <v>TSIS</v>
      </c>
      <c r="AG647" s="30" t="str">
        <f t="shared" si="16"/>
        <v>運用TSIS42675</v>
      </c>
    </row>
    <row r="648" spans="2:33" ht="60" hidden="1">
      <c r="B648" s="21" t="s">
        <v>2594</v>
      </c>
      <c r="C648" s="21" t="s">
        <v>108</v>
      </c>
      <c r="D648" s="23" t="s">
        <v>1439</v>
      </c>
      <c r="E648" s="23" t="s">
        <v>3</v>
      </c>
      <c r="F648" s="47" t="s">
        <v>345</v>
      </c>
      <c r="G648" s="23" t="s">
        <v>1400</v>
      </c>
      <c r="H648" s="23" t="s">
        <v>1017</v>
      </c>
      <c r="I648" s="23" t="s">
        <v>58</v>
      </c>
      <c r="J648" s="23" t="s">
        <v>60</v>
      </c>
      <c r="K648" s="21" t="s">
        <v>61</v>
      </c>
      <c r="L648" s="25">
        <v>42684</v>
      </c>
      <c r="M648" s="23" t="s">
        <v>70</v>
      </c>
      <c r="N648" s="25">
        <v>42684</v>
      </c>
      <c r="O648" s="23" t="s">
        <v>194</v>
      </c>
      <c r="P648" s="26">
        <v>42684.431250000001</v>
      </c>
      <c r="Q648" s="26">
        <v>42684.651388888888</v>
      </c>
      <c r="R648" s="26">
        <v>42684.6875</v>
      </c>
      <c r="S648" s="23" t="s">
        <v>110</v>
      </c>
      <c r="T648" s="26">
        <v>42684.6875</v>
      </c>
      <c r="U648" s="26">
        <v>42684.708333333336</v>
      </c>
      <c r="V648" s="23"/>
      <c r="W648" s="27">
        <v>42675</v>
      </c>
      <c r="X648" s="27">
        <v>42675</v>
      </c>
      <c r="Z648" s="2" t="s">
        <v>221</v>
      </c>
      <c r="AA648" s="2" t="s">
        <v>348</v>
      </c>
      <c r="AB648" s="2" t="s">
        <v>2490</v>
      </c>
      <c r="AC648" s="2" t="s">
        <v>2595</v>
      </c>
      <c r="AD648" s="2" t="s">
        <v>2596</v>
      </c>
      <c r="AE648" s="29" t="str">
        <f>VLOOKUP(F648,[1]List!$I$4:$J$18,2,FALSE)</f>
        <v>運用</v>
      </c>
      <c r="AF648" s="29" t="str">
        <f>VLOOKUP(F648,[1]List!$I$4:$K$18,3,FALSE)</f>
        <v>ISD</v>
      </c>
      <c r="AG648" s="30" t="str">
        <f t="shared" ref="AG648:AG656" si="17">CONCATENATE(AE648,AF648,W648)</f>
        <v>運用ISD42675</v>
      </c>
    </row>
    <row r="649" spans="2:33" hidden="1">
      <c r="B649" s="21" t="s">
        <v>2597</v>
      </c>
      <c r="C649" s="21" t="s">
        <v>108</v>
      </c>
      <c r="D649" s="23" t="s">
        <v>2598</v>
      </c>
      <c r="E649" s="23" t="s">
        <v>3</v>
      </c>
      <c r="F649" s="47" t="s">
        <v>144</v>
      </c>
      <c r="G649" s="23" t="s">
        <v>2580</v>
      </c>
      <c r="H649" s="23" t="s">
        <v>59</v>
      </c>
      <c r="I649" s="23" t="s">
        <v>59</v>
      </c>
      <c r="J649" s="23" t="s">
        <v>60</v>
      </c>
      <c r="K649" s="21" t="s">
        <v>61</v>
      </c>
      <c r="L649" s="25">
        <v>42684</v>
      </c>
      <c r="M649" s="23" t="s">
        <v>194</v>
      </c>
      <c r="N649" s="25">
        <v>42684</v>
      </c>
      <c r="O649" s="23" t="s">
        <v>194</v>
      </c>
      <c r="P649" s="26">
        <v>42684.802777777775</v>
      </c>
      <c r="Q649" s="26">
        <v>42684.802777777775</v>
      </c>
      <c r="R649" s="26">
        <v>42684.802777777775</v>
      </c>
      <c r="S649" s="23" t="s">
        <v>110</v>
      </c>
      <c r="T649" s="26">
        <v>42695.535416666666</v>
      </c>
      <c r="U649" s="26">
        <v>42695.56527777778</v>
      </c>
      <c r="V649" s="23"/>
      <c r="W649" s="27">
        <v>42675</v>
      </c>
      <c r="X649" s="27">
        <v>42675</v>
      </c>
      <c r="Z649" s="2" t="s">
        <v>221</v>
      </c>
      <c r="AA649" s="2" t="s">
        <v>348</v>
      </c>
      <c r="AB649" s="2" t="s">
        <v>2490</v>
      </c>
      <c r="AC649" s="2" t="s">
        <v>2599</v>
      </c>
      <c r="AD649" s="2" t="s">
        <v>2600</v>
      </c>
      <c r="AE649" s="29" t="str">
        <f>VLOOKUP(F649,[1]List!$I$4:$J$18,2,FALSE)</f>
        <v>運用</v>
      </c>
      <c r="AF649" s="29" t="str">
        <f>VLOOKUP(F649,[1]List!$I$4:$K$18,3,FALSE)</f>
        <v>TSIS</v>
      </c>
      <c r="AG649" s="30" t="str">
        <f t="shared" si="17"/>
        <v>運用TSIS42675</v>
      </c>
    </row>
    <row r="650" spans="2:33" hidden="1">
      <c r="B650" s="21" t="s">
        <v>2601</v>
      </c>
      <c r="C650" s="21" t="s">
        <v>108</v>
      </c>
      <c r="D650" s="23" t="s">
        <v>2602</v>
      </c>
      <c r="E650" s="23" t="s">
        <v>3</v>
      </c>
      <c r="F650" s="47" t="s">
        <v>144</v>
      </c>
      <c r="G650" s="23" t="s">
        <v>2580</v>
      </c>
      <c r="H650" s="23" t="s">
        <v>59</v>
      </c>
      <c r="I650" s="23" t="s">
        <v>59</v>
      </c>
      <c r="J650" s="23" t="s">
        <v>60</v>
      </c>
      <c r="K650" s="21" t="s">
        <v>61</v>
      </c>
      <c r="L650" s="25">
        <v>42688</v>
      </c>
      <c r="M650" s="23" t="s">
        <v>63</v>
      </c>
      <c r="N650" s="25">
        <v>42688</v>
      </c>
      <c r="O650" s="23" t="s">
        <v>63</v>
      </c>
      <c r="P650" s="26">
        <v>42688.743750000001</v>
      </c>
      <c r="Q650" s="26">
        <v>42688.743750000001</v>
      </c>
      <c r="R650" s="26">
        <v>42688.743750000001</v>
      </c>
      <c r="S650" s="23" t="s">
        <v>110</v>
      </c>
      <c r="T650" s="26">
        <v>42699.650694444441</v>
      </c>
      <c r="U650" s="26">
        <v>42702.399305555555</v>
      </c>
      <c r="V650" s="23"/>
      <c r="W650" s="27">
        <v>42675</v>
      </c>
      <c r="X650" s="27">
        <v>42675</v>
      </c>
      <c r="Y650" s="68">
        <v>42675</v>
      </c>
      <c r="Z650" s="2" t="s">
        <v>221</v>
      </c>
      <c r="AA650" s="2" t="s">
        <v>348</v>
      </c>
      <c r="AB650" s="2" t="s">
        <v>2490</v>
      </c>
      <c r="AC650" s="2" t="s">
        <v>2603</v>
      </c>
      <c r="AD650" s="2" t="s">
        <v>2604</v>
      </c>
      <c r="AE650" s="29" t="str">
        <f>VLOOKUP(F650,[1]List!$I$4:$J$18,2,FALSE)</f>
        <v>運用</v>
      </c>
      <c r="AF650" s="29" t="str">
        <f>VLOOKUP(F650,[1]List!$I$4:$K$18,3,FALSE)</f>
        <v>TSIS</v>
      </c>
      <c r="AG650" s="30" t="str">
        <f t="shared" si="17"/>
        <v>運用TSIS42675</v>
      </c>
    </row>
    <row r="651" spans="2:33" hidden="1">
      <c r="B651" s="21" t="s">
        <v>2605</v>
      </c>
      <c r="C651" s="21" t="s">
        <v>73</v>
      </c>
      <c r="D651" s="23" t="s">
        <v>2606</v>
      </c>
      <c r="E651" s="23" t="s">
        <v>56</v>
      </c>
      <c r="F651" s="47" t="s">
        <v>140</v>
      </c>
      <c r="G651" s="23" t="s">
        <v>59</v>
      </c>
      <c r="H651" s="23" t="s">
        <v>59</v>
      </c>
      <c r="I651" s="23" t="s">
        <v>59</v>
      </c>
      <c r="J651" s="23" t="s">
        <v>60</v>
      </c>
      <c r="K651" s="21" t="s">
        <v>61</v>
      </c>
      <c r="L651" s="25">
        <v>42689</v>
      </c>
      <c r="M651" s="23" t="s">
        <v>194</v>
      </c>
      <c r="N651" s="25"/>
      <c r="O651" s="23" t="s">
        <v>464</v>
      </c>
      <c r="P651" s="26">
        <v>42690.484027777777</v>
      </c>
      <c r="Q651" s="26">
        <v>42690.484027777777</v>
      </c>
      <c r="R651" s="26">
        <v>42690.484027777777</v>
      </c>
      <c r="S651" s="23" t="s">
        <v>71</v>
      </c>
      <c r="T651" s="26">
        <v>42695.390972222223</v>
      </c>
      <c r="U651" s="26">
        <v>42696.669444444444</v>
      </c>
      <c r="V651" s="23"/>
      <c r="W651" s="27">
        <v>42675</v>
      </c>
      <c r="X651" s="27">
        <v>42675</v>
      </c>
      <c r="Z651" s="2" t="s">
        <v>59</v>
      </c>
      <c r="AA651" s="2" t="s">
        <v>59</v>
      </c>
      <c r="AB651" s="2" t="s">
        <v>59</v>
      </c>
      <c r="AC651" s="2" t="s">
        <v>1875</v>
      </c>
      <c r="AD651" s="2" t="s">
        <v>59</v>
      </c>
      <c r="AE651" s="29" t="str">
        <f>VLOOKUP(F651,[1]List!$I$4:$J$18,2,FALSE)</f>
        <v>運用</v>
      </c>
      <c r="AF651" s="29" t="str">
        <f>VLOOKUP(F651,[1]List!$I$4:$K$18,3,FALSE)</f>
        <v>TSIS</v>
      </c>
      <c r="AG651" s="30" t="str">
        <f t="shared" si="17"/>
        <v>運用TSIS42675</v>
      </c>
    </row>
    <row r="652" spans="2:33" hidden="1">
      <c r="B652" s="21" t="s">
        <v>2607</v>
      </c>
      <c r="C652" s="21" t="s">
        <v>108</v>
      </c>
      <c r="D652" s="23" t="s">
        <v>2608</v>
      </c>
      <c r="E652" s="23" t="s">
        <v>3</v>
      </c>
      <c r="F652" s="47" t="s">
        <v>75</v>
      </c>
      <c r="G652" s="23" t="s">
        <v>2580</v>
      </c>
      <c r="H652" s="23" t="s">
        <v>59</v>
      </c>
      <c r="I652" s="23" t="s">
        <v>59</v>
      </c>
      <c r="J652" s="23" t="s">
        <v>60</v>
      </c>
      <c r="K652" s="21" t="s">
        <v>268</v>
      </c>
      <c r="L652" s="25">
        <v>42689</v>
      </c>
      <c r="M652" s="23" t="s">
        <v>194</v>
      </c>
      <c r="N652" s="25">
        <v>42689</v>
      </c>
      <c r="O652" s="23" t="s">
        <v>464</v>
      </c>
      <c r="P652" s="26">
        <v>42689.759722222225</v>
      </c>
      <c r="Q652" s="26">
        <v>42689.759722222225</v>
      </c>
      <c r="R652" s="26">
        <v>42689.759722222225</v>
      </c>
      <c r="S652" s="23" t="s">
        <v>110</v>
      </c>
      <c r="T652" s="26">
        <v>42695.654861111114</v>
      </c>
      <c r="U652" s="26">
        <v>42695.67291666667</v>
      </c>
      <c r="V652" s="23"/>
      <c r="W652" s="27">
        <v>42675</v>
      </c>
      <c r="X652" s="27">
        <v>42675</v>
      </c>
      <c r="Z652" s="2" t="s">
        <v>221</v>
      </c>
      <c r="AA652" s="2" t="s">
        <v>348</v>
      </c>
      <c r="AB652" s="2" t="s">
        <v>2490</v>
      </c>
      <c r="AC652" s="2" t="s">
        <v>2609</v>
      </c>
      <c r="AD652" s="2" t="s">
        <v>2610</v>
      </c>
      <c r="AE652" s="29" t="str">
        <f>VLOOKUP(F652,[1]List!$I$4:$J$18,2,FALSE)</f>
        <v>運用</v>
      </c>
      <c r="AF652" s="29" t="str">
        <f>VLOOKUP(F652,[1]List!$I$4:$K$18,3,FALSE)</f>
        <v>TSIS</v>
      </c>
      <c r="AG652" s="30" t="str">
        <f t="shared" si="17"/>
        <v>運用TSIS42675</v>
      </c>
    </row>
    <row r="653" spans="2:33" ht="24" hidden="1">
      <c r="B653" s="21" t="s">
        <v>2611</v>
      </c>
      <c r="C653" s="21" t="s">
        <v>85</v>
      </c>
      <c r="D653" s="23" t="s">
        <v>2612</v>
      </c>
      <c r="E653" s="23" t="s">
        <v>56</v>
      </c>
      <c r="F653" s="47" t="s">
        <v>345</v>
      </c>
      <c r="G653" s="24" t="s">
        <v>2613</v>
      </c>
      <c r="H653" s="23" t="s">
        <v>58</v>
      </c>
      <c r="I653" s="23" t="s">
        <v>58</v>
      </c>
      <c r="J653" s="23" t="s">
        <v>78</v>
      </c>
      <c r="K653" s="21" t="s">
        <v>61</v>
      </c>
      <c r="L653" s="25">
        <v>42690</v>
      </c>
      <c r="M653" s="23" t="s">
        <v>89</v>
      </c>
      <c r="N653" s="25">
        <v>42691</v>
      </c>
      <c r="O653" s="23" t="s">
        <v>464</v>
      </c>
      <c r="P653" s="26">
        <v>42695.407638888886</v>
      </c>
      <c r="Q653" s="26">
        <v>42695.411805555559</v>
      </c>
      <c r="R653" s="26">
        <v>42695.411805555559</v>
      </c>
      <c r="S653" s="23" t="s">
        <v>95</v>
      </c>
      <c r="T653" s="26">
        <v>42695.414583333331</v>
      </c>
      <c r="U653" s="26">
        <v>42695.556944444441</v>
      </c>
      <c r="V653" s="23"/>
      <c r="W653" s="27">
        <v>42675</v>
      </c>
      <c r="X653" s="27">
        <v>42675</v>
      </c>
      <c r="Z653" s="2" t="s">
        <v>221</v>
      </c>
      <c r="AA653" s="2" t="s">
        <v>348</v>
      </c>
      <c r="AB653" s="2" t="s">
        <v>2490</v>
      </c>
      <c r="AC653" s="2" t="s">
        <v>2614</v>
      </c>
      <c r="AD653" s="2" t="s">
        <v>2615</v>
      </c>
      <c r="AE653" s="29" t="str">
        <f>VLOOKUP(F653,[1]List!$I$4:$J$18,2,FALSE)</f>
        <v>運用</v>
      </c>
      <c r="AF653" s="29" t="str">
        <f>VLOOKUP(F653,[1]List!$I$4:$K$18,3,FALSE)</f>
        <v>ISD</v>
      </c>
      <c r="AG653" s="30" t="str">
        <f t="shared" si="17"/>
        <v>運用ISD42675</v>
      </c>
    </row>
    <row r="654" spans="2:33" ht="24" hidden="1">
      <c r="B654" s="21" t="s">
        <v>2616</v>
      </c>
      <c r="C654" s="21" t="s">
        <v>73</v>
      </c>
      <c r="D654" s="23" t="s">
        <v>2617</v>
      </c>
      <c r="E654" s="23" t="s">
        <v>56</v>
      </c>
      <c r="F654" s="47" t="s">
        <v>345</v>
      </c>
      <c r="G654" s="23" t="s">
        <v>2618</v>
      </c>
      <c r="H654" s="23"/>
      <c r="I654" s="23"/>
      <c r="J654" s="23" t="s">
        <v>60</v>
      </c>
      <c r="K654" s="21" t="s">
        <v>61</v>
      </c>
      <c r="L654" s="25">
        <v>42696</v>
      </c>
      <c r="M654" s="23" t="s">
        <v>2475</v>
      </c>
      <c r="N654" s="25">
        <v>42691</v>
      </c>
      <c r="O654" s="23" t="s">
        <v>464</v>
      </c>
      <c r="P654" s="26">
        <v>42696.476388888892</v>
      </c>
      <c r="Q654" s="26">
        <v>42696.48541666667</v>
      </c>
      <c r="R654" s="26">
        <v>42696.63958333333</v>
      </c>
      <c r="S654" s="23" t="s">
        <v>71</v>
      </c>
      <c r="T654" s="26">
        <v>42703.54583333333</v>
      </c>
      <c r="U654" s="26">
        <v>42703.604861111111</v>
      </c>
      <c r="V654" s="23" t="s">
        <v>2619</v>
      </c>
      <c r="W654" s="27">
        <v>42675</v>
      </c>
      <c r="X654" s="27">
        <v>42675</v>
      </c>
      <c r="Z654" s="2" t="s">
        <v>221</v>
      </c>
      <c r="AA654" s="2" t="s">
        <v>348</v>
      </c>
      <c r="AB654" s="2" t="s">
        <v>2490</v>
      </c>
      <c r="AC654" s="2" t="s">
        <v>2620</v>
      </c>
      <c r="AD654" s="2" t="s">
        <v>2621</v>
      </c>
      <c r="AE654" s="29" t="str">
        <f>VLOOKUP(F654,[1]List!$I$4:$J$18,2,FALSE)</f>
        <v>運用</v>
      </c>
      <c r="AF654" s="29" t="str">
        <f>VLOOKUP(F654,[1]List!$I$4:$K$18,3,FALSE)</f>
        <v>ISD</v>
      </c>
      <c r="AG654" s="30" t="str">
        <f t="shared" si="17"/>
        <v>運用ISD42675</v>
      </c>
    </row>
    <row r="655" spans="2:33" ht="24" hidden="1">
      <c r="B655" s="21" t="s">
        <v>2622</v>
      </c>
      <c r="C655" s="21" t="s">
        <v>787</v>
      </c>
      <c r="D655" s="23" t="s">
        <v>2623</v>
      </c>
      <c r="E655" s="23" t="s">
        <v>56</v>
      </c>
      <c r="F655" s="47" t="s">
        <v>345</v>
      </c>
      <c r="G655" s="23" t="s">
        <v>2624</v>
      </c>
      <c r="H655" s="23" t="s">
        <v>58</v>
      </c>
      <c r="I655" s="23" t="s">
        <v>58</v>
      </c>
      <c r="J655" s="23" t="s">
        <v>60</v>
      </c>
      <c r="K655" s="21" t="s">
        <v>61</v>
      </c>
      <c r="L655" s="25">
        <v>42698</v>
      </c>
      <c r="M655" s="23" t="s">
        <v>1011</v>
      </c>
      <c r="N655" s="25">
        <v>42702</v>
      </c>
      <c r="O655" s="23" t="s">
        <v>464</v>
      </c>
      <c r="P655" s="26">
        <v>42698.655555555553</v>
      </c>
      <c r="Q655" s="26">
        <v>42698.696527777778</v>
      </c>
      <c r="R655" s="26">
        <v>42699.543055555558</v>
      </c>
      <c r="S655" s="23" t="s">
        <v>110</v>
      </c>
      <c r="T655" s="26">
        <v>42703.557638888888</v>
      </c>
      <c r="U655" s="26">
        <v>42703.6875</v>
      </c>
      <c r="V655" s="23"/>
      <c r="W655" s="27">
        <v>42675</v>
      </c>
      <c r="X655" s="27">
        <v>42675</v>
      </c>
      <c r="Z655" s="2" t="s">
        <v>221</v>
      </c>
      <c r="AA655" s="2" t="s">
        <v>348</v>
      </c>
      <c r="AB655" s="2" t="s">
        <v>2490</v>
      </c>
      <c r="AC655" s="2" t="s">
        <v>2625</v>
      </c>
      <c r="AD655" s="2" t="s">
        <v>2626</v>
      </c>
      <c r="AE655" s="29" t="str">
        <f>VLOOKUP(F655,[1]List!$I$4:$J$18,2,FALSE)</f>
        <v>運用</v>
      </c>
      <c r="AF655" s="29" t="str">
        <f>VLOOKUP(F655,[1]List!$I$4:$K$18,3,FALSE)</f>
        <v>ISD</v>
      </c>
      <c r="AG655" s="30" t="str">
        <f t="shared" si="17"/>
        <v>運用ISD42675</v>
      </c>
    </row>
    <row r="656" spans="2:33" hidden="1">
      <c r="B656" s="21" t="s">
        <v>2627</v>
      </c>
      <c r="C656" s="21" t="s">
        <v>108</v>
      </c>
      <c r="D656" s="23" t="s">
        <v>2628</v>
      </c>
      <c r="E656" s="23" t="s">
        <v>56</v>
      </c>
      <c r="F656" s="47" t="s">
        <v>144</v>
      </c>
      <c r="G656" s="23" t="s">
        <v>2629</v>
      </c>
      <c r="H656" s="23" t="s">
        <v>58</v>
      </c>
      <c r="I656" s="23" t="s">
        <v>58</v>
      </c>
      <c r="J656" s="23" t="s">
        <v>78</v>
      </c>
      <c r="K656" s="21" t="s">
        <v>61</v>
      </c>
      <c r="L656" s="25">
        <v>42699</v>
      </c>
      <c r="M656" s="23" t="s">
        <v>1011</v>
      </c>
      <c r="N656" s="25">
        <v>42699</v>
      </c>
      <c r="O656" s="23" t="s">
        <v>464</v>
      </c>
      <c r="P656" s="26">
        <v>42699.631249999999</v>
      </c>
      <c r="Q656" s="26">
        <v>42699.640972222223</v>
      </c>
      <c r="R656" s="26">
        <v>42699.773611111108</v>
      </c>
      <c r="S656" s="23" t="s">
        <v>110</v>
      </c>
      <c r="T656" s="26">
        <v>42699.773611111108</v>
      </c>
      <c r="U656" s="26">
        <v>42703.6875</v>
      </c>
      <c r="V656" s="23"/>
      <c r="W656" s="27">
        <v>42675</v>
      </c>
      <c r="X656" s="27">
        <v>42675</v>
      </c>
      <c r="Z656" s="2" t="s">
        <v>221</v>
      </c>
      <c r="AA656" s="2" t="s">
        <v>348</v>
      </c>
      <c r="AB656" s="2" t="s">
        <v>2490</v>
      </c>
      <c r="AC656" s="2" t="s">
        <v>2630</v>
      </c>
      <c r="AD656" s="2" t="s">
        <v>2631</v>
      </c>
      <c r="AE656" s="29" t="str">
        <f>VLOOKUP(F656,[1]List!$I$4:$J$18,2,FALSE)</f>
        <v>運用</v>
      </c>
      <c r="AF656" s="29" t="str">
        <f>VLOOKUP(F656,[1]List!$I$4:$K$18,3,FALSE)</f>
        <v>TSIS</v>
      </c>
      <c r="AG656" s="30" t="str">
        <f t="shared" si="17"/>
        <v>運用TSIS42675</v>
      </c>
    </row>
    <row r="657" spans="2:33" hidden="1">
      <c r="B657" s="21" t="s">
        <v>2632</v>
      </c>
      <c r="C657" s="21" t="s">
        <v>142</v>
      </c>
      <c r="D657" s="23" t="s">
        <v>2633</v>
      </c>
      <c r="E657" s="23" t="s">
        <v>56</v>
      </c>
      <c r="F657" s="47" t="s">
        <v>345</v>
      </c>
      <c r="G657" s="23" t="s">
        <v>2634</v>
      </c>
      <c r="H657" s="23" t="s">
        <v>58</v>
      </c>
      <c r="I657" s="23" t="s">
        <v>58</v>
      </c>
      <c r="J657" s="23" t="s">
        <v>60</v>
      </c>
      <c r="K657" s="21" t="s">
        <v>61</v>
      </c>
      <c r="L657" s="25">
        <v>42703</v>
      </c>
      <c r="M657" s="23" t="s">
        <v>1011</v>
      </c>
      <c r="N657" s="25">
        <v>42689</v>
      </c>
      <c r="O657" s="23" t="s">
        <v>464</v>
      </c>
      <c r="P657" s="26">
        <v>42703.493055555555</v>
      </c>
      <c r="Q657" s="26">
        <v>42703.493055555555</v>
      </c>
      <c r="R657" s="26">
        <v>42704.555555555555</v>
      </c>
      <c r="S657" s="23" t="s">
        <v>110</v>
      </c>
      <c r="T657" s="26">
        <v>42704.555555555555</v>
      </c>
      <c r="U657" s="26">
        <v>42704.740277777775</v>
      </c>
      <c r="V657" s="23"/>
      <c r="W657" s="27">
        <v>42675</v>
      </c>
      <c r="X657" s="27">
        <v>42675</v>
      </c>
      <c r="Z657" s="2" t="s">
        <v>221</v>
      </c>
      <c r="AA657" s="2" t="s">
        <v>348</v>
      </c>
      <c r="AB657" s="2" t="s">
        <v>2635</v>
      </c>
      <c r="AC657" s="2" t="s">
        <v>2636</v>
      </c>
      <c r="AD657" s="2" t="s">
        <v>2637</v>
      </c>
    </row>
    <row r="658" spans="2:33" hidden="1">
      <c r="B658" s="21" t="s">
        <v>2638</v>
      </c>
      <c r="C658" s="21" t="s">
        <v>108</v>
      </c>
      <c r="D658" s="23" t="s">
        <v>2639</v>
      </c>
      <c r="E658" s="23" t="s">
        <v>56</v>
      </c>
      <c r="F658" s="47" t="s">
        <v>345</v>
      </c>
      <c r="G658" s="23" t="s">
        <v>2640</v>
      </c>
      <c r="H658" s="23" t="s">
        <v>58</v>
      </c>
      <c r="I658" s="23" t="s">
        <v>58</v>
      </c>
      <c r="J658" s="23" t="s">
        <v>60</v>
      </c>
      <c r="K658" s="21" t="s">
        <v>61</v>
      </c>
      <c r="L658" s="25">
        <v>42703</v>
      </c>
      <c r="M658" s="23" t="s">
        <v>1011</v>
      </c>
      <c r="N658" s="25">
        <v>42703</v>
      </c>
      <c r="O658" s="23" t="s">
        <v>464</v>
      </c>
      <c r="P658" s="26">
        <v>42703.627083333333</v>
      </c>
      <c r="Q658" s="26">
        <v>42703.629861111112</v>
      </c>
      <c r="R658" s="26">
        <v>42703.656944444447</v>
      </c>
      <c r="S658" s="23" t="s">
        <v>110</v>
      </c>
      <c r="T658" s="26">
        <v>42703.656944444447</v>
      </c>
      <c r="U658" s="26">
        <v>42704.738194444442</v>
      </c>
      <c r="V658" s="23"/>
      <c r="W658" s="27">
        <v>42675</v>
      </c>
      <c r="X658" s="27">
        <v>42675</v>
      </c>
      <c r="Z658" s="2" t="s">
        <v>221</v>
      </c>
      <c r="AA658" s="2" t="s">
        <v>348</v>
      </c>
      <c r="AB658" s="2" t="s">
        <v>2490</v>
      </c>
      <c r="AC658" s="2" t="s">
        <v>2641</v>
      </c>
      <c r="AD658" s="2" t="s">
        <v>2642</v>
      </c>
      <c r="AE658" s="29" t="str">
        <f>VLOOKUP(F658,[1]List!$I$4:$J$18,2,FALSE)</f>
        <v>運用</v>
      </c>
      <c r="AF658" s="29" t="str">
        <f>VLOOKUP(F658,[1]List!$I$4:$K$18,3,FALSE)</f>
        <v>ISD</v>
      </c>
      <c r="AG658" s="30" t="str">
        <f t="shared" ref="AG658:AG663" si="18">CONCATENATE(AE658,AF658,W658)</f>
        <v>運用ISD42675</v>
      </c>
    </row>
    <row r="659" spans="2:33" ht="24" hidden="1">
      <c r="B659" s="21" t="s">
        <v>2643</v>
      </c>
      <c r="C659" s="21" t="s">
        <v>85</v>
      </c>
      <c r="D659" s="23" t="s">
        <v>2644</v>
      </c>
      <c r="E659" s="23" t="s">
        <v>56</v>
      </c>
      <c r="F659" s="47" t="s">
        <v>345</v>
      </c>
      <c r="G659" s="24" t="s">
        <v>2645</v>
      </c>
      <c r="H659" s="23" t="s">
        <v>58</v>
      </c>
      <c r="I659" s="23" t="s">
        <v>58</v>
      </c>
      <c r="J659" s="23" t="s">
        <v>78</v>
      </c>
      <c r="K659" s="21" t="s">
        <v>61</v>
      </c>
      <c r="L659" s="25">
        <v>42703</v>
      </c>
      <c r="M659" s="23" t="s">
        <v>233</v>
      </c>
      <c r="N659" s="25"/>
      <c r="O659" s="23" t="s">
        <v>464</v>
      </c>
      <c r="P659" s="26">
        <v>42703.658333333333</v>
      </c>
      <c r="Q659" s="26">
        <v>42703.712500000001</v>
      </c>
      <c r="R659" s="26">
        <v>42704.616666666669</v>
      </c>
      <c r="S659" s="23" t="s">
        <v>95</v>
      </c>
      <c r="T659" s="26">
        <v>42704.616666666669</v>
      </c>
      <c r="U659" s="26">
        <v>42704.69027777778</v>
      </c>
      <c r="V659" s="23"/>
      <c r="W659" s="27">
        <v>42675</v>
      </c>
      <c r="X659" s="27">
        <v>42675</v>
      </c>
      <c r="Z659" s="2" t="s">
        <v>221</v>
      </c>
      <c r="AA659" s="2" t="s">
        <v>348</v>
      </c>
      <c r="AB659" s="2" t="s">
        <v>2490</v>
      </c>
      <c r="AC659" s="2" t="s">
        <v>2646</v>
      </c>
      <c r="AD659" s="2" t="s">
        <v>2647</v>
      </c>
      <c r="AE659" s="29" t="str">
        <f>VLOOKUP(F659,[1]List!$I$4:$J$18,2,FALSE)</f>
        <v>運用</v>
      </c>
      <c r="AF659" s="29" t="str">
        <f>VLOOKUP(F659,[1]List!$I$4:$K$18,3,FALSE)</f>
        <v>ISD</v>
      </c>
      <c r="AG659" s="30" t="str">
        <f t="shared" si="18"/>
        <v>運用ISD42675</v>
      </c>
    </row>
    <row r="660" spans="2:33" hidden="1">
      <c r="B660" s="21" t="s">
        <v>2648</v>
      </c>
      <c r="C660" s="21" t="s">
        <v>142</v>
      </c>
      <c r="D660" s="23" t="s">
        <v>2649</v>
      </c>
      <c r="E660" s="23" t="s">
        <v>56</v>
      </c>
      <c r="F660" s="47" t="s">
        <v>144</v>
      </c>
      <c r="G660" s="23" t="s">
        <v>2650</v>
      </c>
      <c r="H660" s="23"/>
      <c r="I660" s="23"/>
      <c r="J660" s="23" t="s">
        <v>60</v>
      </c>
      <c r="K660" s="21" t="s">
        <v>61</v>
      </c>
      <c r="L660" s="25">
        <v>42703</v>
      </c>
      <c r="M660" s="23" t="s">
        <v>62</v>
      </c>
      <c r="N660" s="25">
        <v>42703</v>
      </c>
      <c r="O660" s="23" t="s">
        <v>464</v>
      </c>
      <c r="P660" s="26">
        <v>42703.679861111108</v>
      </c>
      <c r="Q660" s="26">
        <v>42703.711111111108</v>
      </c>
      <c r="R660" s="26">
        <v>42703.722222222219</v>
      </c>
      <c r="S660" s="23" t="s">
        <v>220</v>
      </c>
      <c r="T660" s="26">
        <v>42703.722222222219</v>
      </c>
      <c r="U660" s="26">
        <v>42703.808333333334</v>
      </c>
      <c r="V660" s="23"/>
      <c r="W660" s="27">
        <v>42675</v>
      </c>
      <c r="X660" s="27">
        <v>42675</v>
      </c>
      <c r="Z660" s="2" t="s">
        <v>221</v>
      </c>
      <c r="AA660" s="2" t="s">
        <v>348</v>
      </c>
      <c r="AB660" s="2" t="s">
        <v>2490</v>
      </c>
      <c r="AC660" s="2" t="s">
        <v>2651</v>
      </c>
      <c r="AD660" s="2" t="s">
        <v>2652</v>
      </c>
      <c r="AE660" s="29" t="str">
        <f>VLOOKUP(F660,[1]List!$I$4:$J$18,2,FALSE)</f>
        <v>運用</v>
      </c>
      <c r="AF660" s="29" t="str">
        <f>VLOOKUP(F660,[1]List!$I$4:$K$18,3,FALSE)</f>
        <v>TSIS</v>
      </c>
      <c r="AG660" s="30" t="str">
        <f t="shared" si="18"/>
        <v>運用TSIS42675</v>
      </c>
    </row>
    <row r="661" spans="2:33" ht="24" hidden="1">
      <c r="B661" s="21" t="s">
        <v>2653</v>
      </c>
      <c r="C661" s="21" t="s">
        <v>967</v>
      </c>
      <c r="D661" s="23" t="s">
        <v>2654</v>
      </c>
      <c r="E661" s="23" t="s">
        <v>3</v>
      </c>
      <c r="F661" s="47" t="s">
        <v>117</v>
      </c>
      <c r="G661" s="23" t="s">
        <v>2655</v>
      </c>
      <c r="H661" s="23" t="s">
        <v>59</v>
      </c>
      <c r="I661" s="23" t="s">
        <v>68</v>
      </c>
      <c r="J661" s="23" t="s">
        <v>60</v>
      </c>
      <c r="K661" s="21" t="s">
        <v>268</v>
      </c>
      <c r="L661" s="25">
        <v>42692</v>
      </c>
      <c r="M661" s="23" t="s">
        <v>63</v>
      </c>
      <c r="N661" s="25">
        <v>42692</v>
      </c>
      <c r="O661" s="23" t="s">
        <v>63</v>
      </c>
      <c r="P661" s="26">
        <v>42690.465277777781</v>
      </c>
      <c r="Q661" s="26">
        <v>42690.465277777781</v>
      </c>
      <c r="R661" s="26">
        <v>42690.465277777781</v>
      </c>
      <c r="S661" s="23" t="s">
        <v>95</v>
      </c>
      <c r="T661" s="26">
        <v>42709.549305555556</v>
      </c>
      <c r="U661" s="26">
        <v>42718.513888888891</v>
      </c>
      <c r="V661" s="23"/>
      <c r="W661" s="27">
        <v>42675</v>
      </c>
      <c r="X661" s="27">
        <v>42705</v>
      </c>
      <c r="Z661" s="2" t="s">
        <v>221</v>
      </c>
      <c r="AA661" s="2" t="s">
        <v>189</v>
      </c>
      <c r="AB661" s="2" t="s">
        <v>1901</v>
      </c>
      <c r="AC661" s="2" t="s">
        <v>2656</v>
      </c>
      <c r="AD661" s="2" t="s">
        <v>2657</v>
      </c>
      <c r="AE661" s="29" t="str">
        <f>VLOOKUP(F661,[1]List!$I$4:$J$18,2,FALSE)</f>
        <v>保守</v>
      </c>
      <c r="AF661" s="29" t="str">
        <f>VLOOKUP(F661,[1]List!$I$4:$K$18,3,FALSE)</f>
        <v>TSIS</v>
      </c>
      <c r="AG661" s="30" t="str">
        <f t="shared" si="18"/>
        <v>保守TSIS42675</v>
      </c>
    </row>
    <row r="662" spans="2:33" ht="24" hidden="1">
      <c r="B662" s="21" t="s">
        <v>2658</v>
      </c>
      <c r="C662" s="21" t="s">
        <v>85</v>
      </c>
      <c r="D662" s="23" t="s">
        <v>2659</v>
      </c>
      <c r="E662" s="23" t="s">
        <v>3</v>
      </c>
      <c r="F662" s="47" t="s">
        <v>345</v>
      </c>
      <c r="G662" s="23" t="s">
        <v>2660</v>
      </c>
      <c r="H662" s="23"/>
      <c r="I662" s="23"/>
      <c r="J662" s="23" t="s">
        <v>60</v>
      </c>
      <c r="K662" s="21" t="s">
        <v>61</v>
      </c>
      <c r="L662" s="25">
        <v>42695</v>
      </c>
      <c r="M662" s="23" t="s">
        <v>101</v>
      </c>
      <c r="N662" s="25">
        <v>42688</v>
      </c>
      <c r="O662" s="23" t="s">
        <v>464</v>
      </c>
      <c r="P662" s="26">
        <v>42695.618750000001</v>
      </c>
      <c r="Q662" s="26">
        <v>42695.584027777775</v>
      </c>
      <c r="R662" s="26">
        <v>42702.340277777781</v>
      </c>
      <c r="S662" s="23" t="s">
        <v>95</v>
      </c>
      <c r="T662" s="26">
        <v>42702.538194444445</v>
      </c>
      <c r="U662" s="26">
        <v>42706.451388888891</v>
      </c>
      <c r="V662" s="23"/>
      <c r="W662" s="27">
        <v>42675</v>
      </c>
      <c r="X662" s="27">
        <v>42705</v>
      </c>
      <c r="Z662" s="2" t="s">
        <v>221</v>
      </c>
      <c r="AA662" s="2" t="s">
        <v>348</v>
      </c>
      <c r="AB662" s="2" t="s">
        <v>2449</v>
      </c>
      <c r="AC662" s="2" t="s">
        <v>2661</v>
      </c>
      <c r="AD662" s="2" t="s">
        <v>2662</v>
      </c>
      <c r="AE662" s="29" t="str">
        <f>VLOOKUP(F662,[1]List!$I$4:$J$18,2,FALSE)</f>
        <v>運用</v>
      </c>
      <c r="AF662" s="29" t="str">
        <f>VLOOKUP(F662,[1]List!$I$4:$K$18,3,FALSE)</f>
        <v>ISD</v>
      </c>
      <c r="AG662" s="30" t="str">
        <f t="shared" si="18"/>
        <v>運用ISD42675</v>
      </c>
    </row>
    <row r="663" spans="2:33" ht="24" hidden="1">
      <c r="B663" s="21" t="s">
        <v>2663</v>
      </c>
      <c r="C663" s="21" t="s">
        <v>85</v>
      </c>
      <c r="D663" s="23" t="s">
        <v>2612</v>
      </c>
      <c r="E663" s="23" t="s">
        <v>56</v>
      </c>
      <c r="F663" s="47" t="s">
        <v>345</v>
      </c>
      <c r="G663" s="23" t="s">
        <v>2613</v>
      </c>
      <c r="H663" s="23" t="s">
        <v>58</v>
      </c>
      <c r="I663" s="23" t="s">
        <v>58</v>
      </c>
      <c r="J663" s="23" t="s">
        <v>78</v>
      </c>
      <c r="K663" s="21" t="s">
        <v>61</v>
      </c>
      <c r="L663" s="25">
        <v>42696</v>
      </c>
      <c r="M663" s="23" t="s">
        <v>89</v>
      </c>
      <c r="N663" s="25">
        <v>42696</v>
      </c>
      <c r="O663" s="23" t="s">
        <v>464</v>
      </c>
      <c r="P663" s="26">
        <v>42696.784722222219</v>
      </c>
      <c r="Q663" s="26">
        <v>42698.374305555553</v>
      </c>
      <c r="R663" s="26">
        <v>42702.384722222225</v>
      </c>
      <c r="S663" s="23" t="s">
        <v>95</v>
      </c>
      <c r="T663" s="26">
        <v>42705.611111111109</v>
      </c>
      <c r="U663" s="26">
        <v>42709.319444444445</v>
      </c>
      <c r="V663" s="23"/>
      <c r="W663" s="27">
        <v>42675</v>
      </c>
      <c r="X663" s="27">
        <v>42705</v>
      </c>
      <c r="Z663" s="2" t="s">
        <v>221</v>
      </c>
      <c r="AA663" s="2" t="s">
        <v>348</v>
      </c>
      <c r="AB663" s="2" t="s">
        <v>2490</v>
      </c>
      <c r="AC663" s="2" t="s">
        <v>2664</v>
      </c>
      <c r="AD663" s="2" t="s">
        <v>2665</v>
      </c>
      <c r="AE663" s="29" t="str">
        <f>VLOOKUP(F663,[1]List!$I$4:$J$18,2,FALSE)</f>
        <v>運用</v>
      </c>
      <c r="AF663" s="29" t="str">
        <f>VLOOKUP(F663,[1]List!$I$4:$K$18,3,FALSE)</f>
        <v>ISD</v>
      </c>
      <c r="AG663" s="30" t="str">
        <f t="shared" si="18"/>
        <v>運用ISD42675</v>
      </c>
    </row>
    <row r="664" spans="2:33" hidden="1">
      <c r="B664" s="34" t="s">
        <v>2666</v>
      </c>
      <c r="C664" s="34" t="s">
        <v>108</v>
      </c>
      <c r="D664" s="35" t="s">
        <v>2639</v>
      </c>
      <c r="E664" s="35" t="s">
        <v>596</v>
      </c>
      <c r="F664" s="53" t="s">
        <v>345</v>
      </c>
      <c r="G664" s="35" t="s">
        <v>2640</v>
      </c>
      <c r="H664" s="35" t="s">
        <v>58</v>
      </c>
      <c r="I664" s="35" t="s">
        <v>58</v>
      </c>
      <c r="J664" s="35" t="s">
        <v>60</v>
      </c>
      <c r="K664" s="34"/>
      <c r="L664" s="37">
        <v>42703</v>
      </c>
      <c r="M664" s="35"/>
      <c r="N664" s="37"/>
      <c r="O664" s="35"/>
      <c r="P664" s="38"/>
      <c r="Q664" s="38"/>
      <c r="R664" s="38"/>
      <c r="S664" s="35"/>
      <c r="T664" s="38"/>
      <c r="U664" s="38"/>
      <c r="V664" s="35"/>
      <c r="W664" s="39"/>
      <c r="X664" s="39"/>
      <c r="Y664" s="41"/>
      <c r="Z664" s="42"/>
      <c r="AA664" s="42"/>
      <c r="AB664" s="42"/>
      <c r="AC664" s="42"/>
      <c r="AD664" s="42"/>
    </row>
    <row r="665" spans="2:33" hidden="1">
      <c r="B665" s="21" t="s">
        <v>2667</v>
      </c>
      <c r="C665" s="21" t="s">
        <v>250</v>
      </c>
      <c r="D665" s="23" t="s">
        <v>2668</v>
      </c>
      <c r="E665" s="23" t="s">
        <v>3</v>
      </c>
      <c r="F665" s="47" t="s">
        <v>87</v>
      </c>
      <c r="G665" s="24" t="s">
        <v>58</v>
      </c>
      <c r="H665" s="23" t="s">
        <v>58</v>
      </c>
      <c r="I665" s="23" t="s">
        <v>58</v>
      </c>
      <c r="J665" s="23" t="s">
        <v>60</v>
      </c>
      <c r="K665" s="21" t="s">
        <v>61</v>
      </c>
      <c r="L665" s="25">
        <v>42698</v>
      </c>
      <c r="M665" s="23" t="s">
        <v>62</v>
      </c>
      <c r="N665" s="25">
        <v>42703</v>
      </c>
      <c r="O665" s="23" t="s">
        <v>464</v>
      </c>
      <c r="P665" s="26">
        <v>42699.543749999997</v>
      </c>
      <c r="Q665" s="26">
        <v>42699.55</v>
      </c>
      <c r="R665" s="26">
        <v>42703.680555555555</v>
      </c>
      <c r="S665" s="23" t="s">
        <v>71</v>
      </c>
      <c r="T665" s="26">
        <v>42703.680555555555</v>
      </c>
      <c r="U665" s="26">
        <v>42705.62777777778</v>
      </c>
      <c r="V665" s="23"/>
      <c r="W665" s="27">
        <v>42675</v>
      </c>
      <c r="X665" s="27">
        <v>42705</v>
      </c>
      <c r="Z665" s="2" t="s">
        <v>221</v>
      </c>
      <c r="AA665" s="2" t="s">
        <v>189</v>
      </c>
      <c r="AB665" s="2" t="s">
        <v>1901</v>
      </c>
      <c r="AC665" s="2" t="s">
        <v>2669</v>
      </c>
      <c r="AD665" s="2" t="s">
        <v>2670</v>
      </c>
      <c r="AE665" s="29" t="str">
        <f>VLOOKUP(F665,[1]List!$I$4:$J$18,2,FALSE)</f>
        <v>保守</v>
      </c>
      <c r="AF665" s="29" t="str">
        <f>VLOOKUP(F665,[1]List!$I$4:$K$18,3,FALSE)</f>
        <v>ISD</v>
      </c>
      <c r="AG665" s="30" t="str">
        <f t="shared" ref="AG665:AG670" si="19">CONCATENATE(AE665,AF665,W665)</f>
        <v>保守ISD42675</v>
      </c>
    </row>
    <row r="666" spans="2:33" ht="72" hidden="1">
      <c r="B666" s="21" t="s">
        <v>2671</v>
      </c>
      <c r="C666" s="21" t="s">
        <v>85</v>
      </c>
      <c r="D666" s="23" t="s">
        <v>2672</v>
      </c>
      <c r="E666" s="23" t="s">
        <v>3</v>
      </c>
      <c r="F666" s="47" t="s">
        <v>98</v>
      </c>
      <c r="G666" s="23" t="s">
        <v>2673</v>
      </c>
      <c r="H666" s="23" t="s">
        <v>58</v>
      </c>
      <c r="I666" s="23" t="s">
        <v>58</v>
      </c>
      <c r="J666" s="23" t="s">
        <v>60</v>
      </c>
      <c r="K666" s="21" t="s">
        <v>61</v>
      </c>
      <c r="L666" s="25">
        <v>42702</v>
      </c>
      <c r="M666" s="23" t="s">
        <v>70</v>
      </c>
      <c r="N666" s="25">
        <v>42703</v>
      </c>
      <c r="O666" s="23" t="s">
        <v>464</v>
      </c>
      <c r="P666" s="26">
        <v>42702.525000000001</v>
      </c>
      <c r="Q666" s="26">
        <v>42702.545138888891</v>
      </c>
      <c r="R666" s="26">
        <v>42702.542361111111</v>
      </c>
      <c r="S666" s="23" t="s">
        <v>95</v>
      </c>
      <c r="T666" s="26">
        <v>42702.729861111111</v>
      </c>
      <c r="U666" s="26">
        <v>42706.49722222222</v>
      </c>
      <c r="V666" s="23"/>
      <c r="W666" s="27">
        <v>42675</v>
      </c>
      <c r="X666" s="27">
        <v>42705</v>
      </c>
      <c r="Z666" s="2" t="s">
        <v>221</v>
      </c>
      <c r="AA666" s="2" t="s">
        <v>189</v>
      </c>
      <c r="AB666" s="2" t="s">
        <v>2490</v>
      </c>
      <c r="AC666" s="2" t="s">
        <v>2674</v>
      </c>
      <c r="AD666" s="2" t="s">
        <v>2675</v>
      </c>
      <c r="AE666" s="29" t="str">
        <f>VLOOKUP(F666,[1]List!$I$4:$J$18,2,FALSE)</f>
        <v>運用</v>
      </c>
      <c r="AF666" s="29" t="str">
        <f>VLOOKUP(F666,[1]List!$I$4:$K$18,3,FALSE)</f>
        <v>TSIS</v>
      </c>
      <c r="AG666" s="30" t="str">
        <f t="shared" si="19"/>
        <v>運用TSIS42675</v>
      </c>
    </row>
    <row r="667" spans="2:33" ht="24" hidden="1">
      <c r="B667" s="21" t="s">
        <v>2676</v>
      </c>
      <c r="C667" s="21" t="s">
        <v>85</v>
      </c>
      <c r="D667" s="23" t="s">
        <v>2677</v>
      </c>
      <c r="E667" s="23" t="s">
        <v>3</v>
      </c>
      <c r="F667" s="47" t="s">
        <v>128</v>
      </c>
      <c r="G667" s="23" t="s">
        <v>2678</v>
      </c>
      <c r="H667" s="23" t="s">
        <v>59</v>
      </c>
      <c r="I667" s="23" t="s">
        <v>59</v>
      </c>
      <c r="J667" s="23" t="s">
        <v>60</v>
      </c>
      <c r="K667" s="21" t="s">
        <v>268</v>
      </c>
      <c r="L667" s="25">
        <v>42702</v>
      </c>
      <c r="M667" s="23" t="s">
        <v>194</v>
      </c>
      <c r="N667" s="25"/>
      <c r="O667" s="23" t="s">
        <v>464</v>
      </c>
      <c r="P667" s="26">
        <v>42702.665277777778</v>
      </c>
      <c r="Q667" s="26">
        <v>42702.665277777778</v>
      </c>
      <c r="R667" s="26">
        <v>42702.665277777778</v>
      </c>
      <c r="S667" s="23" t="s">
        <v>95</v>
      </c>
      <c r="T667" s="26">
        <v>42703.671527777777</v>
      </c>
      <c r="U667" s="26">
        <v>42705.651388888888</v>
      </c>
      <c r="V667" s="23"/>
      <c r="W667" s="27">
        <v>42675</v>
      </c>
      <c r="X667" s="27">
        <v>42705</v>
      </c>
      <c r="Z667" s="2" t="s">
        <v>221</v>
      </c>
      <c r="AA667" s="2" t="s">
        <v>189</v>
      </c>
      <c r="AB667" s="2" t="s">
        <v>2490</v>
      </c>
      <c r="AC667" s="2" t="s">
        <v>2679</v>
      </c>
      <c r="AD667" s="2" t="s">
        <v>2680</v>
      </c>
      <c r="AE667" s="29" t="str">
        <f>VLOOKUP(F667,[1]List!$I$4:$J$18,2,FALSE)</f>
        <v>運用</v>
      </c>
      <c r="AF667" s="29" t="str">
        <f>VLOOKUP(F667,[1]List!$I$4:$K$18,3,FALSE)</f>
        <v>TSIS</v>
      </c>
      <c r="AG667" s="30" t="str">
        <f t="shared" si="19"/>
        <v>運用TSIS42675</v>
      </c>
    </row>
    <row r="668" spans="2:33" hidden="1">
      <c r="B668" s="21" t="s">
        <v>2681</v>
      </c>
      <c r="C668" s="21" t="s">
        <v>154</v>
      </c>
      <c r="D668" s="23" t="s">
        <v>2682</v>
      </c>
      <c r="E668" s="23" t="s">
        <v>3</v>
      </c>
      <c r="F668" s="47" t="s">
        <v>57</v>
      </c>
      <c r="G668" s="23" t="s">
        <v>2683</v>
      </c>
      <c r="H668" s="23"/>
      <c r="I668" s="23"/>
      <c r="J668" s="23" t="s">
        <v>60</v>
      </c>
      <c r="K668" s="21" t="s">
        <v>61</v>
      </c>
      <c r="L668" s="25">
        <v>42703</v>
      </c>
      <c r="M668" s="23" t="s">
        <v>62</v>
      </c>
      <c r="N668" s="25">
        <v>42703</v>
      </c>
      <c r="O668" s="23" t="s">
        <v>464</v>
      </c>
      <c r="P668" s="26">
        <v>42703.746527777781</v>
      </c>
      <c r="Q668" s="26">
        <v>42703.753472222219</v>
      </c>
      <c r="R668" s="26">
        <v>42703.776388888888</v>
      </c>
      <c r="S668" s="23" t="s">
        <v>95</v>
      </c>
      <c r="T668" s="26">
        <v>42703.786805555559</v>
      </c>
      <c r="U668" s="26">
        <v>42705.638888888891</v>
      </c>
      <c r="V668" s="23"/>
      <c r="W668" s="27">
        <v>42675</v>
      </c>
      <c r="X668" s="27">
        <v>42705</v>
      </c>
      <c r="Z668" s="2" t="s">
        <v>221</v>
      </c>
      <c r="AA668" s="2" t="s">
        <v>348</v>
      </c>
      <c r="AB668" s="2" t="s">
        <v>2490</v>
      </c>
      <c r="AC668" s="2" t="s">
        <v>2684</v>
      </c>
      <c r="AD668" s="2" t="s">
        <v>2685</v>
      </c>
      <c r="AE668" s="29" t="str">
        <f>VLOOKUP(F668,[1]List!$I$4:$J$18,2,FALSE)</f>
        <v>運用</v>
      </c>
      <c r="AF668" s="29" t="str">
        <f>VLOOKUP(F668,[1]List!$I$4:$K$18,3,FALSE)</f>
        <v>TSIS</v>
      </c>
      <c r="AG668" s="30" t="str">
        <f t="shared" si="19"/>
        <v>運用TSIS42675</v>
      </c>
    </row>
    <row r="669" spans="2:33" hidden="1">
      <c r="B669" s="21" t="s">
        <v>2686</v>
      </c>
      <c r="C669" s="21" t="s">
        <v>85</v>
      </c>
      <c r="D669" s="23" t="s">
        <v>2687</v>
      </c>
      <c r="E669" s="23" t="s">
        <v>3</v>
      </c>
      <c r="F669" s="47" t="s">
        <v>140</v>
      </c>
      <c r="G669" s="23" t="s">
        <v>59</v>
      </c>
      <c r="H669" s="23" t="s">
        <v>59</v>
      </c>
      <c r="I669" s="23" t="s">
        <v>59</v>
      </c>
      <c r="J669" s="23" t="s">
        <v>60</v>
      </c>
      <c r="K669" s="21" t="s">
        <v>268</v>
      </c>
      <c r="L669" s="25">
        <v>42704</v>
      </c>
      <c r="M669" s="23" t="s">
        <v>194</v>
      </c>
      <c r="N669" s="25"/>
      <c r="O669" s="23" t="s">
        <v>194</v>
      </c>
      <c r="P669" s="26">
        <v>42704.605555555558</v>
      </c>
      <c r="Q669" s="26">
        <v>42704.605555555558</v>
      </c>
      <c r="R669" s="26">
        <v>42704.605555555558</v>
      </c>
      <c r="S669" s="23" t="s">
        <v>95</v>
      </c>
      <c r="T669" s="26">
        <v>42711.434027777781</v>
      </c>
      <c r="U669" s="26">
        <v>42711.434027777781</v>
      </c>
      <c r="V669" s="23"/>
      <c r="W669" s="27">
        <v>42675</v>
      </c>
      <c r="X669" s="27">
        <v>42705</v>
      </c>
      <c r="Z669" s="2" t="s">
        <v>221</v>
      </c>
      <c r="AA669" s="2" t="s">
        <v>348</v>
      </c>
      <c r="AB669" s="2" t="s">
        <v>1901</v>
      </c>
      <c r="AC669" s="2" t="s">
        <v>2688</v>
      </c>
      <c r="AD669" s="2" t="s">
        <v>2689</v>
      </c>
      <c r="AE669" s="29" t="str">
        <f>VLOOKUP(F669,[1]List!$I$4:$J$18,2,FALSE)</f>
        <v>運用</v>
      </c>
      <c r="AF669" s="29" t="str">
        <f>VLOOKUP(F669,[1]List!$I$4:$K$18,3,FALSE)</f>
        <v>TSIS</v>
      </c>
      <c r="AG669" s="30" t="str">
        <f t="shared" si="19"/>
        <v>運用TSIS42675</v>
      </c>
    </row>
    <row r="670" spans="2:33" s="33" customFormat="1" hidden="1">
      <c r="B670" s="21" t="s">
        <v>2690</v>
      </c>
      <c r="C670" s="21" t="s">
        <v>73</v>
      </c>
      <c r="D670" s="23" t="s">
        <v>2691</v>
      </c>
      <c r="E670" s="23" t="s">
        <v>3</v>
      </c>
      <c r="F670" s="47" t="s">
        <v>144</v>
      </c>
      <c r="G670" s="23" t="s">
        <v>2692</v>
      </c>
      <c r="H670" s="23" t="s">
        <v>59</v>
      </c>
      <c r="I670" s="23" t="s">
        <v>59</v>
      </c>
      <c r="J670" s="23" t="s">
        <v>60</v>
      </c>
      <c r="K670" s="21" t="s">
        <v>61</v>
      </c>
      <c r="L670" s="25">
        <v>42704</v>
      </c>
      <c r="M670" s="23" t="s">
        <v>62</v>
      </c>
      <c r="N670" s="25">
        <v>42704</v>
      </c>
      <c r="O670" s="23" t="s">
        <v>464</v>
      </c>
      <c r="P670" s="26">
        <v>42704.700694444444</v>
      </c>
      <c r="Q670" s="26">
        <v>42704.707638888889</v>
      </c>
      <c r="R670" s="26">
        <v>42704.688888888886</v>
      </c>
      <c r="S670" s="23" t="s">
        <v>71</v>
      </c>
      <c r="T670" s="26">
        <v>42704.727083333331</v>
      </c>
      <c r="U670" s="26">
        <v>42705.585416666669</v>
      </c>
      <c r="V670" s="23"/>
      <c r="W670" s="69">
        <v>42675</v>
      </c>
      <c r="X670" s="69">
        <v>42705</v>
      </c>
      <c r="Z670" s="33" t="s">
        <v>221</v>
      </c>
      <c r="AA670" s="33" t="s">
        <v>189</v>
      </c>
      <c r="AB670" s="33" t="s">
        <v>2635</v>
      </c>
      <c r="AC670" s="33" t="s">
        <v>2693</v>
      </c>
      <c r="AD670" s="33" t="s">
        <v>2694</v>
      </c>
      <c r="AE670" s="28" t="str">
        <f>VLOOKUP(F670,[1]List!$I$4:$J$18,2,FALSE)</f>
        <v>運用</v>
      </c>
      <c r="AF670" s="28" t="str">
        <f>VLOOKUP(F670,[1]List!$I$4:$K$18,3,FALSE)</f>
        <v>TSIS</v>
      </c>
      <c r="AG670" s="70" t="str">
        <f t="shared" si="19"/>
        <v>運用TSIS42675</v>
      </c>
    </row>
    <row r="671" spans="2:33" ht="24" hidden="1">
      <c r="B671" s="21" t="s">
        <v>2695</v>
      </c>
      <c r="C671" s="21" t="s">
        <v>154</v>
      </c>
      <c r="D671" s="23" t="s">
        <v>2696</v>
      </c>
      <c r="E671" s="23" t="s">
        <v>3</v>
      </c>
      <c r="F671" s="47" t="s">
        <v>345</v>
      </c>
      <c r="G671" s="23" t="s">
        <v>239</v>
      </c>
      <c r="H671" s="23" t="s">
        <v>2177</v>
      </c>
      <c r="I671" s="23"/>
      <c r="J671" s="23" t="s">
        <v>60</v>
      </c>
      <c r="K671" s="21" t="s">
        <v>61</v>
      </c>
      <c r="L671" s="25">
        <v>42705</v>
      </c>
      <c r="M671" s="23" t="s">
        <v>233</v>
      </c>
      <c r="N671" s="25"/>
      <c r="O671" s="23" t="s">
        <v>220</v>
      </c>
      <c r="P671" s="26">
        <v>42709.439583333333</v>
      </c>
      <c r="Q671" s="26">
        <v>42709.44027777778</v>
      </c>
      <c r="R671" s="26">
        <v>42709.44027777778</v>
      </c>
      <c r="S671" s="23" t="s">
        <v>95</v>
      </c>
      <c r="T671" s="26">
        <v>42709.552777777775</v>
      </c>
      <c r="U671" s="26">
        <v>42712.725694444445</v>
      </c>
      <c r="V671" s="23"/>
      <c r="W671" s="27">
        <v>42705</v>
      </c>
      <c r="X671" s="27">
        <v>42705</v>
      </c>
      <c r="Z671" s="2" t="s">
        <v>221</v>
      </c>
      <c r="AA671" s="2" t="s">
        <v>348</v>
      </c>
      <c r="AB671" s="2" t="s">
        <v>2490</v>
      </c>
      <c r="AC671" s="2" t="s">
        <v>2697</v>
      </c>
      <c r="AD671" s="2" t="s">
        <v>2698</v>
      </c>
    </row>
    <row r="672" spans="2:33" ht="24" hidden="1">
      <c r="B672" s="21" t="s">
        <v>2699</v>
      </c>
      <c r="C672" s="21" t="s">
        <v>787</v>
      </c>
      <c r="D672" s="23" t="s">
        <v>2573</v>
      </c>
      <c r="E672" s="23" t="s">
        <v>56</v>
      </c>
      <c r="F672" s="47" t="s">
        <v>345</v>
      </c>
      <c r="G672" s="23" t="s">
        <v>2700</v>
      </c>
      <c r="H672" s="23" t="s">
        <v>2575</v>
      </c>
      <c r="I672" s="23" t="s">
        <v>58</v>
      </c>
      <c r="J672" s="23" t="s">
        <v>60</v>
      </c>
      <c r="K672" s="21" t="s">
        <v>61</v>
      </c>
      <c r="L672" s="25">
        <v>42706</v>
      </c>
      <c r="M672" s="23" t="s">
        <v>1011</v>
      </c>
      <c r="N672" s="25">
        <v>42704</v>
      </c>
      <c r="O672" s="23" t="s">
        <v>464</v>
      </c>
      <c r="P672" s="26">
        <v>42706.420138888891</v>
      </c>
      <c r="Q672" s="26">
        <v>42706.677083333336</v>
      </c>
      <c r="R672" s="26">
        <v>42706.688194444447</v>
      </c>
      <c r="S672" s="23" t="s">
        <v>110</v>
      </c>
      <c r="T672" s="26">
        <v>42706.688194444447</v>
      </c>
      <c r="U672" s="26">
        <v>42710.395833333336</v>
      </c>
      <c r="V672" s="23"/>
      <c r="W672" s="27">
        <v>42705</v>
      </c>
      <c r="X672" s="27">
        <v>42705</v>
      </c>
      <c r="Z672" s="2" t="s">
        <v>221</v>
      </c>
      <c r="AA672" s="2" t="s">
        <v>348</v>
      </c>
      <c r="AB672" s="2" t="s">
        <v>2490</v>
      </c>
      <c r="AC672" s="2" t="s">
        <v>2701</v>
      </c>
      <c r="AD672" s="2" t="s">
        <v>2702</v>
      </c>
      <c r="AE672" s="29" t="str">
        <f>VLOOKUP(F672,[1]List!$I$4:$J$18,2,FALSE)</f>
        <v>運用</v>
      </c>
      <c r="AF672" s="29" t="str">
        <f>VLOOKUP(F672,[1]List!$I$4:$K$18,3,FALSE)</f>
        <v>ISD</v>
      </c>
      <c r="AG672" s="30" t="str">
        <f t="shared" ref="AG672:AG735" si="20">CONCATENATE(AE672,AF672,W672)</f>
        <v>運用ISD42705</v>
      </c>
    </row>
    <row r="673" spans="2:33" hidden="1">
      <c r="B673" s="21" t="s">
        <v>2703</v>
      </c>
      <c r="C673" s="21" t="s">
        <v>73</v>
      </c>
      <c r="D673" s="23" t="s">
        <v>2704</v>
      </c>
      <c r="E673" s="23" t="s">
        <v>3</v>
      </c>
      <c r="F673" s="47" t="s">
        <v>57</v>
      </c>
      <c r="G673" s="23"/>
      <c r="H673" s="23"/>
      <c r="I673" s="23"/>
      <c r="J673" s="23" t="s">
        <v>60</v>
      </c>
      <c r="K673" s="21" t="s">
        <v>61</v>
      </c>
      <c r="L673" s="25">
        <v>42706</v>
      </c>
      <c r="M673" s="23" t="s">
        <v>62</v>
      </c>
      <c r="N673" s="25">
        <v>42709</v>
      </c>
      <c r="O673" s="23" t="s">
        <v>464</v>
      </c>
      <c r="P673" s="26">
        <v>42706.491666666669</v>
      </c>
      <c r="Q673" s="26">
        <v>42706.673611111109</v>
      </c>
      <c r="R673" s="26">
        <v>42709.680555555555</v>
      </c>
      <c r="S673" s="23" t="s">
        <v>71</v>
      </c>
      <c r="T673" s="26">
        <v>42712.438194444447</v>
      </c>
      <c r="U673" s="26">
        <v>42712.523611111108</v>
      </c>
      <c r="V673" s="23"/>
      <c r="W673" s="27">
        <v>42705</v>
      </c>
      <c r="X673" s="27">
        <v>42705</v>
      </c>
      <c r="Z673" s="2" t="s">
        <v>59</v>
      </c>
      <c r="AA673" s="2" t="s">
        <v>59</v>
      </c>
      <c r="AB673" s="2" t="s">
        <v>59</v>
      </c>
      <c r="AC673" s="2" t="s">
        <v>1875</v>
      </c>
      <c r="AD673" s="2" t="s">
        <v>59</v>
      </c>
      <c r="AE673" s="29" t="str">
        <f>VLOOKUP(F673,[1]List!$I$4:$J$18,2,FALSE)</f>
        <v>運用</v>
      </c>
      <c r="AF673" s="29" t="str">
        <f>VLOOKUP(F673,[1]List!$I$4:$K$18,3,FALSE)</f>
        <v>TSIS</v>
      </c>
      <c r="AG673" s="30" t="str">
        <f t="shared" si="20"/>
        <v>運用TSIS42705</v>
      </c>
    </row>
    <row r="674" spans="2:33" hidden="1">
      <c r="B674" s="21" t="s">
        <v>2705</v>
      </c>
      <c r="C674" s="21" t="s">
        <v>108</v>
      </c>
      <c r="D674" s="23" t="s">
        <v>2706</v>
      </c>
      <c r="E674" s="23" t="s">
        <v>3</v>
      </c>
      <c r="F674" s="47" t="s">
        <v>144</v>
      </c>
      <c r="G674" s="23"/>
      <c r="H674" s="23" t="s">
        <v>59</v>
      </c>
      <c r="I674" s="23" t="s">
        <v>59</v>
      </c>
      <c r="J674" s="23" t="s">
        <v>69</v>
      </c>
      <c r="K674" s="21" t="s">
        <v>61</v>
      </c>
      <c r="L674" s="25">
        <v>42706</v>
      </c>
      <c r="M674" s="23" t="s">
        <v>194</v>
      </c>
      <c r="N674" s="25"/>
      <c r="O674" s="23" t="s">
        <v>194</v>
      </c>
      <c r="P674" s="26">
        <v>42706.719444444447</v>
      </c>
      <c r="Q674" s="26">
        <v>42706.719444444447</v>
      </c>
      <c r="R674" s="26">
        <v>42706.719444444447</v>
      </c>
      <c r="S674" s="23" t="s">
        <v>110</v>
      </c>
      <c r="T674" s="26">
        <v>42709.603472222225</v>
      </c>
      <c r="U674" s="26">
        <v>42712.548611111109</v>
      </c>
      <c r="V674" s="23"/>
      <c r="W674" s="27">
        <v>42705</v>
      </c>
      <c r="X674" s="27">
        <v>42705</v>
      </c>
      <c r="Z674" s="2" t="s">
        <v>221</v>
      </c>
      <c r="AA674" s="2" t="s">
        <v>189</v>
      </c>
      <c r="AB674" s="2" t="s">
        <v>2490</v>
      </c>
      <c r="AC674" s="2" t="s">
        <v>2707</v>
      </c>
      <c r="AD674" s="2" t="s">
        <v>2708</v>
      </c>
      <c r="AE674" s="29" t="str">
        <f>VLOOKUP(F674,[1]List!$I$4:$J$18,2,FALSE)</f>
        <v>運用</v>
      </c>
      <c r="AF674" s="29" t="str">
        <f>VLOOKUP(F674,[1]List!$I$4:$K$18,3,FALSE)</f>
        <v>TSIS</v>
      </c>
      <c r="AG674" s="30" t="str">
        <f t="shared" si="20"/>
        <v>運用TSIS42705</v>
      </c>
    </row>
    <row r="675" spans="2:33" hidden="1">
      <c r="B675" s="21" t="s">
        <v>2709</v>
      </c>
      <c r="C675" s="21" t="s">
        <v>154</v>
      </c>
      <c r="D675" s="23" t="s">
        <v>2710</v>
      </c>
      <c r="E675" s="23" t="s">
        <v>3</v>
      </c>
      <c r="F675" s="47" t="s">
        <v>57</v>
      </c>
      <c r="G675" s="23" t="s">
        <v>2711</v>
      </c>
      <c r="H675" s="23"/>
      <c r="I675" s="23"/>
      <c r="J675" s="23" t="s">
        <v>69</v>
      </c>
      <c r="K675" s="21" t="s">
        <v>61</v>
      </c>
      <c r="L675" s="25">
        <v>42709</v>
      </c>
      <c r="M675" s="23" t="s">
        <v>62</v>
      </c>
      <c r="N675" s="25">
        <v>42710</v>
      </c>
      <c r="O675" s="23" t="s">
        <v>220</v>
      </c>
      <c r="P675" s="26">
        <v>42709.667361111111</v>
      </c>
      <c r="Q675" s="26">
        <v>42709.668749999997</v>
      </c>
      <c r="R675" s="26">
        <v>42710.42291666667</v>
      </c>
      <c r="S675" s="23" t="s">
        <v>95</v>
      </c>
      <c r="T675" s="26">
        <v>42710.650694444441</v>
      </c>
      <c r="U675" s="26">
        <v>42710.746527777781</v>
      </c>
      <c r="V675" s="23"/>
      <c r="W675" s="27">
        <v>42705</v>
      </c>
      <c r="X675" s="27">
        <v>42705</v>
      </c>
      <c r="Z675" s="2" t="s">
        <v>221</v>
      </c>
      <c r="AA675" s="2" t="s">
        <v>189</v>
      </c>
      <c r="AB675" s="2" t="s">
        <v>2490</v>
      </c>
      <c r="AC675" s="2" t="s">
        <v>2712</v>
      </c>
      <c r="AD675" s="2" t="s">
        <v>2713</v>
      </c>
      <c r="AE675" s="29" t="str">
        <f>VLOOKUP(F675,[1]List!$I$4:$J$18,2,FALSE)</f>
        <v>運用</v>
      </c>
      <c r="AF675" s="29" t="str">
        <f>VLOOKUP(F675,[1]List!$I$4:$K$18,3,FALSE)</f>
        <v>TSIS</v>
      </c>
      <c r="AG675" s="30" t="str">
        <f t="shared" si="20"/>
        <v>運用TSIS42705</v>
      </c>
    </row>
    <row r="676" spans="2:33" ht="24" hidden="1">
      <c r="B676" s="21" t="s">
        <v>2714</v>
      </c>
      <c r="C676" s="21" t="s">
        <v>108</v>
      </c>
      <c r="D676" s="23" t="s">
        <v>2715</v>
      </c>
      <c r="E676" s="23" t="s">
        <v>56</v>
      </c>
      <c r="F676" s="47" t="s">
        <v>345</v>
      </c>
      <c r="G676" s="23" t="s">
        <v>2716</v>
      </c>
      <c r="H676" s="23" t="s">
        <v>58</v>
      </c>
      <c r="I676" s="23" t="s">
        <v>58</v>
      </c>
      <c r="J676" s="23" t="s">
        <v>60</v>
      </c>
      <c r="K676" s="21" t="s">
        <v>61</v>
      </c>
      <c r="L676" s="25">
        <v>42710</v>
      </c>
      <c r="M676" s="23" t="s">
        <v>1011</v>
      </c>
      <c r="N676" s="25">
        <v>42704</v>
      </c>
      <c r="O676" s="23" t="s">
        <v>63</v>
      </c>
      <c r="P676" s="26">
        <v>42710.435416666667</v>
      </c>
      <c r="Q676" s="26">
        <v>42710.551388888889</v>
      </c>
      <c r="R676" s="26">
        <v>42710.532638888886</v>
      </c>
      <c r="S676" s="23" t="s">
        <v>110</v>
      </c>
      <c r="T676" s="26">
        <v>42710.532638888886</v>
      </c>
      <c r="U676" s="26">
        <v>42710.618750000001</v>
      </c>
      <c r="V676" s="23"/>
      <c r="W676" s="27">
        <v>42705</v>
      </c>
      <c r="X676" s="27">
        <v>42705</v>
      </c>
      <c r="Z676" s="2" t="s">
        <v>221</v>
      </c>
      <c r="AA676" s="2" t="s">
        <v>348</v>
      </c>
      <c r="AB676" s="2" t="s">
        <v>2490</v>
      </c>
      <c r="AC676" s="2" t="s">
        <v>2717</v>
      </c>
      <c r="AD676" s="2" t="s">
        <v>2718</v>
      </c>
      <c r="AE676" s="29" t="str">
        <f>VLOOKUP(F676,[1]List!$I$4:$J$18,2,FALSE)</f>
        <v>運用</v>
      </c>
      <c r="AF676" s="29" t="str">
        <f>VLOOKUP(F676,[1]List!$I$4:$K$18,3,FALSE)</f>
        <v>ISD</v>
      </c>
      <c r="AG676" s="30" t="str">
        <f t="shared" si="20"/>
        <v>運用ISD42705</v>
      </c>
    </row>
    <row r="677" spans="2:33" ht="24" hidden="1">
      <c r="B677" s="21" t="s">
        <v>2719</v>
      </c>
      <c r="C677" s="21" t="s">
        <v>237</v>
      </c>
      <c r="D677" s="23" t="s">
        <v>2720</v>
      </c>
      <c r="E677" s="23" t="s">
        <v>3</v>
      </c>
      <c r="F677" s="47" t="s">
        <v>345</v>
      </c>
      <c r="G677" s="23" t="s">
        <v>2721</v>
      </c>
      <c r="H677" s="23"/>
      <c r="I677" s="23"/>
      <c r="J677" s="23" t="s">
        <v>78</v>
      </c>
      <c r="K677" s="21" t="s">
        <v>61</v>
      </c>
      <c r="L677" s="25">
        <v>42713</v>
      </c>
      <c r="M677" s="23" t="s">
        <v>70</v>
      </c>
      <c r="N677" s="25">
        <v>42716</v>
      </c>
      <c r="O677" s="23" t="s">
        <v>82</v>
      </c>
      <c r="P677" s="26">
        <v>42713.707638888889</v>
      </c>
      <c r="Q677" s="26">
        <v>42713.738888888889</v>
      </c>
      <c r="R677" s="26">
        <v>42716.333333333336</v>
      </c>
      <c r="S677" s="23" t="s">
        <v>90</v>
      </c>
      <c r="T677" s="26">
        <v>42718.361111111109</v>
      </c>
      <c r="U677" s="26">
        <v>42718.396527777775</v>
      </c>
      <c r="V677" s="23"/>
      <c r="W677" s="27">
        <v>42705</v>
      </c>
      <c r="X677" s="27">
        <v>42705</v>
      </c>
      <c r="Z677" s="2" t="s">
        <v>221</v>
      </c>
      <c r="AA677" s="2" t="s">
        <v>348</v>
      </c>
      <c r="AB677" s="2" t="s">
        <v>2490</v>
      </c>
      <c r="AC677" s="2" t="s">
        <v>2722</v>
      </c>
      <c r="AD677" s="2" t="s">
        <v>2723</v>
      </c>
      <c r="AE677" s="29" t="str">
        <f>VLOOKUP(F677,[1]List!$I$4:$J$18,2,FALSE)</f>
        <v>運用</v>
      </c>
      <c r="AF677" s="29" t="str">
        <f>VLOOKUP(F677,[1]List!$I$4:$K$18,3,FALSE)</f>
        <v>ISD</v>
      </c>
      <c r="AG677" s="30" t="str">
        <f t="shared" si="20"/>
        <v>運用ISD42705</v>
      </c>
    </row>
    <row r="678" spans="2:33" hidden="1">
      <c r="B678" s="21" t="s">
        <v>2724</v>
      </c>
      <c r="C678" s="21" t="s">
        <v>108</v>
      </c>
      <c r="D678" s="23" t="s">
        <v>2725</v>
      </c>
      <c r="E678" s="23" t="s">
        <v>3</v>
      </c>
      <c r="F678" s="47" t="s">
        <v>144</v>
      </c>
      <c r="G678" s="23"/>
      <c r="H678" s="23"/>
      <c r="I678" s="23"/>
      <c r="J678" s="23" t="s">
        <v>60</v>
      </c>
      <c r="K678" s="21" t="s">
        <v>61</v>
      </c>
      <c r="L678" s="25">
        <v>42717</v>
      </c>
      <c r="M678" s="23" t="s">
        <v>82</v>
      </c>
      <c r="N678" s="25">
        <v>42717</v>
      </c>
      <c r="O678" s="23" t="s">
        <v>82</v>
      </c>
      <c r="P678" s="26">
        <v>42717.667361111111</v>
      </c>
      <c r="Q678" s="26">
        <v>42717.667361111111</v>
      </c>
      <c r="R678" s="26">
        <v>42717.667361111111</v>
      </c>
      <c r="S678" s="23" t="s">
        <v>110</v>
      </c>
      <c r="T678" s="26">
        <v>42717.667361111111</v>
      </c>
      <c r="U678" s="26">
        <v>42720.460416666669</v>
      </c>
      <c r="V678" s="23"/>
      <c r="W678" s="27">
        <v>42705</v>
      </c>
      <c r="X678" s="27">
        <v>42705</v>
      </c>
      <c r="Z678" s="2" t="s">
        <v>221</v>
      </c>
      <c r="AA678" s="2" t="s">
        <v>348</v>
      </c>
      <c r="AB678" s="2" t="s">
        <v>2635</v>
      </c>
      <c r="AC678" s="2" t="s">
        <v>2726</v>
      </c>
      <c r="AD678" s="2" t="s">
        <v>2727</v>
      </c>
      <c r="AE678" s="29" t="str">
        <f>VLOOKUP(F678,[1]List!$I$4:$J$18,2,FALSE)</f>
        <v>運用</v>
      </c>
      <c r="AF678" s="29" t="str">
        <f>VLOOKUP(F678,[1]List!$I$4:$K$18,3,FALSE)</f>
        <v>TSIS</v>
      </c>
      <c r="AG678" s="30" t="str">
        <f t="shared" si="20"/>
        <v>運用TSIS42705</v>
      </c>
    </row>
    <row r="679" spans="2:33" ht="48" hidden="1">
      <c r="B679" s="21" t="s">
        <v>2728</v>
      </c>
      <c r="C679" s="21" t="s">
        <v>85</v>
      </c>
      <c r="D679" s="23" t="s">
        <v>1363</v>
      </c>
      <c r="E679" s="23" t="s">
        <v>56</v>
      </c>
      <c r="F679" s="47" t="s">
        <v>345</v>
      </c>
      <c r="G679" s="23" t="s">
        <v>665</v>
      </c>
      <c r="H679" s="23" t="s">
        <v>666</v>
      </c>
      <c r="I679" s="23" t="s">
        <v>58</v>
      </c>
      <c r="J679" s="23" t="s">
        <v>78</v>
      </c>
      <c r="K679" s="21" t="s">
        <v>61</v>
      </c>
      <c r="L679" s="25">
        <v>42717</v>
      </c>
      <c r="M679" s="23" t="s">
        <v>89</v>
      </c>
      <c r="N679" s="25">
        <v>42717</v>
      </c>
      <c r="O679" s="23" t="s">
        <v>82</v>
      </c>
      <c r="P679" s="26">
        <v>42718.375694444447</v>
      </c>
      <c r="Q679" s="26">
        <v>42718.380555555559</v>
      </c>
      <c r="R679" s="26">
        <v>42718.34652777778</v>
      </c>
      <c r="S679" s="23" t="s">
        <v>90</v>
      </c>
      <c r="T679" s="26">
        <v>42718.34652777778</v>
      </c>
      <c r="U679" s="26">
        <v>42719.376388888886</v>
      </c>
      <c r="V679" s="23"/>
      <c r="W679" s="27">
        <v>42705</v>
      </c>
      <c r="X679" s="27">
        <v>42705</v>
      </c>
      <c r="Z679" s="2" t="s">
        <v>221</v>
      </c>
      <c r="AA679" s="2" t="s">
        <v>348</v>
      </c>
      <c r="AB679" s="2" t="s">
        <v>2635</v>
      </c>
      <c r="AC679" s="2" t="s">
        <v>2729</v>
      </c>
      <c r="AD679" s="2" t="s">
        <v>2730</v>
      </c>
      <c r="AE679" s="29" t="str">
        <f>VLOOKUP(F679,[1]List!$I$4:$J$18,2,FALSE)</f>
        <v>運用</v>
      </c>
      <c r="AF679" s="29" t="str">
        <f>VLOOKUP(F679,[1]List!$I$4:$K$18,3,FALSE)</f>
        <v>ISD</v>
      </c>
      <c r="AG679" s="30" t="str">
        <f t="shared" si="20"/>
        <v>運用ISD42705</v>
      </c>
    </row>
    <row r="680" spans="2:33" ht="24" hidden="1">
      <c r="B680" s="21" t="s">
        <v>2731</v>
      </c>
      <c r="C680" s="21" t="s">
        <v>73</v>
      </c>
      <c r="D680" s="23" t="s">
        <v>2732</v>
      </c>
      <c r="E680" s="23" t="s">
        <v>56</v>
      </c>
      <c r="F680" s="47" t="s">
        <v>345</v>
      </c>
      <c r="G680" s="23" t="s">
        <v>2733</v>
      </c>
      <c r="H680" s="23"/>
      <c r="I680" s="23"/>
      <c r="J680" s="23" t="s">
        <v>60</v>
      </c>
      <c r="K680" s="21" t="s">
        <v>61</v>
      </c>
      <c r="L680" s="25">
        <v>42725</v>
      </c>
      <c r="M680" s="23" t="s">
        <v>2475</v>
      </c>
      <c r="N680" s="25"/>
      <c r="O680" s="23" t="s">
        <v>220</v>
      </c>
      <c r="P680" s="26">
        <v>42726.677777777775</v>
      </c>
      <c r="Q680" s="26">
        <v>42731</v>
      </c>
      <c r="R680" s="26">
        <v>42731</v>
      </c>
      <c r="S680" s="23" t="s">
        <v>71</v>
      </c>
      <c r="T680" s="26">
        <v>42731</v>
      </c>
      <c r="U680" s="26">
        <v>42731</v>
      </c>
      <c r="V680" s="23"/>
      <c r="W680" s="27">
        <v>42705</v>
      </c>
      <c r="X680" s="27">
        <v>42705</v>
      </c>
      <c r="Z680" s="33" t="s">
        <v>221</v>
      </c>
      <c r="AA680" s="2" t="s">
        <v>348</v>
      </c>
      <c r="AB680" s="2" t="s">
        <v>2490</v>
      </c>
      <c r="AC680" s="2" t="s">
        <v>2734</v>
      </c>
      <c r="AD680" s="2" t="s">
        <v>2735</v>
      </c>
      <c r="AE680" s="29" t="str">
        <f>VLOOKUP(F680,[1]List!$I$4:$J$18,2,FALSE)</f>
        <v>運用</v>
      </c>
      <c r="AF680" s="29" t="str">
        <f>VLOOKUP(F680,[1]List!$I$4:$K$18,3,FALSE)</f>
        <v>ISD</v>
      </c>
      <c r="AG680" s="30" t="str">
        <f t="shared" si="20"/>
        <v>運用ISD42705</v>
      </c>
    </row>
    <row r="681" spans="2:33" ht="24" hidden="1">
      <c r="B681" s="21" t="s">
        <v>2736</v>
      </c>
      <c r="C681" s="21" t="s">
        <v>73</v>
      </c>
      <c r="D681" s="23" t="s">
        <v>270</v>
      </c>
      <c r="E681" s="23" t="s">
        <v>56</v>
      </c>
      <c r="F681" s="47" t="s">
        <v>144</v>
      </c>
      <c r="G681" s="23" t="s">
        <v>271</v>
      </c>
      <c r="H681" s="23"/>
      <c r="I681" s="23"/>
      <c r="J681" s="23" t="s">
        <v>60</v>
      </c>
      <c r="K681" s="21" t="s">
        <v>61</v>
      </c>
      <c r="L681" s="25">
        <v>42726</v>
      </c>
      <c r="M681" s="23" t="s">
        <v>62</v>
      </c>
      <c r="N681" s="25">
        <v>42727</v>
      </c>
      <c r="O681" s="23" t="s">
        <v>464</v>
      </c>
      <c r="P681" s="26">
        <v>42726.457638888889</v>
      </c>
      <c r="Q681" s="26">
        <v>42726.457638888889</v>
      </c>
      <c r="R681" s="26">
        <v>42726.6875</v>
      </c>
      <c r="S681" s="23" t="s">
        <v>83</v>
      </c>
      <c r="T681" s="26">
        <v>42726.707638888889</v>
      </c>
      <c r="U681" s="26">
        <v>42726.71597222222</v>
      </c>
      <c r="V681" s="23"/>
      <c r="W681" s="27">
        <v>42705</v>
      </c>
      <c r="X681" s="27">
        <v>42705</v>
      </c>
      <c r="Z681" s="33" t="s">
        <v>221</v>
      </c>
      <c r="AA681" s="2" t="s">
        <v>348</v>
      </c>
      <c r="AB681" s="2" t="s">
        <v>2490</v>
      </c>
      <c r="AC681" s="2" t="s">
        <v>2737</v>
      </c>
      <c r="AD681" s="2" t="s">
        <v>2738</v>
      </c>
      <c r="AE681" s="29" t="str">
        <f>VLOOKUP(F681,[1]List!$I$4:$J$18,2,FALSE)</f>
        <v>運用</v>
      </c>
      <c r="AF681" s="29" t="str">
        <f>VLOOKUP(F681,[1]List!$I$4:$K$18,3,FALSE)</f>
        <v>TSIS</v>
      </c>
      <c r="AG681" s="30" t="str">
        <f t="shared" si="20"/>
        <v>運用TSIS42705</v>
      </c>
    </row>
    <row r="682" spans="2:33" ht="48" hidden="1">
      <c r="B682" s="21" t="s">
        <v>2739</v>
      </c>
      <c r="C682" s="21" t="s">
        <v>73</v>
      </c>
      <c r="D682" s="23" t="s">
        <v>308</v>
      </c>
      <c r="E682" s="23" t="s">
        <v>56</v>
      </c>
      <c r="F682" s="47" t="s">
        <v>144</v>
      </c>
      <c r="G682" s="23" t="s">
        <v>309</v>
      </c>
      <c r="H682" s="23"/>
      <c r="I682" s="23"/>
      <c r="J682" s="23" t="s">
        <v>60</v>
      </c>
      <c r="K682" s="21" t="s">
        <v>61</v>
      </c>
      <c r="L682" s="25">
        <v>42726</v>
      </c>
      <c r="M682" s="23" t="s">
        <v>62</v>
      </c>
      <c r="N682" s="25">
        <v>42727</v>
      </c>
      <c r="O682" s="23" t="s">
        <v>220</v>
      </c>
      <c r="P682" s="26">
        <v>42726.675694444442</v>
      </c>
      <c r="Q682" s="26">
        <v>42726.675694444442</v>
      </c>
      <c r="R682" s="26">
        <v>42726.6875</v>
      </c>
      <c r="S682" s="23" t="s">
        <v>71</v>
      </c>
      <c r="T682" s="26">
        <v>42726.707638888889</v>
      </c>
      <c r="U682" s="26">
        <v>42726.722916666666</v>
      </c>
      <c r="V682" s="23"/>
      <c r="W682" s="27">
        <v>42705</v>
      </c>
      <c r="X682" s="27">
        <v>42705</v>
      </c>
      <c r="Z682" s="33" t="s">
        <v>221</v>
      </c>
      <c r="AA682" s="2" t="s">
        <v>348</v>
      </c>
      <c r="AB682" s="2" t="s">
        <v>2490</v>
      </c>
      <c r="AC682" s="2" t="s">
        <v>2740</v>
      </c>
      <c r="AD682" s="2" t="s">
        <v>2741</v>
      </c>
      <c r="AE682" s="29" t="str">
        <f>VLOOKUP(F682,[1]List!$I$4:$J$18,2,FALSE)</f>
        <v>運用</v>
      </c>
      <c r="AF682" s="29" t="str">
        <f>VLOOKUP(F682,[1]List!$I$4:$K$18,3,FALSE)</f>
        <v>TSIS</v>
      </c>
      <c r="AG682" s="30" t="str">
        <f t="shared" si="20"/>
        <v>運用TSIS42705</v>
      </c>
    </row>
    <row r="683" spans="2:33" ht="24" hidden="1">
      <c r="B683" s="21" t="s">
        <v>2742</v>
      </c>
      <c r="C683" s="21" t="s">
        <v>85</v>
      </c>
      <c r="D683" s="23" t="s">
        <v>2544</v>
      </c>
      <c r="E683" s="23" t="s">
        <v>56</v>
      </c>
      <c r="F683" s="47" t="s">
        <v>345</v>
      </c>
      <c r="G683" s="23" t="s">
        <v>2645</v>
      </c>
      <c r="H683" s="23" t="s">
        <v>58</v>
      </c>
      <c r="I683" s="23" t="s">
        <v>58</v>
      </c>
      <c r="J683" s="23" t="s">
        <v>78</v>
      </c>
      <c r="K683" s="21" t="s">
        <v>61</v>
      </c>
      <c r="L683" s="25">
        <v>42730</v>
      </c>
      <c r="M683" s="23" t="s">
        <v>89</v>
      </c>
      <c r="N683" s="25">
        <v>42730</v>
      </c>
      <c r="O683" s="23" t="s">
        <v>464</v>
      </c>
      <c r="P683" s="26">
        <v>42731.013888888891</v>
      </c>
      <c r="Q683" s="26">
        <v>42731.365972222222</v>
      </c>
      <c r="R683" s="26">
        <v>42731.376388888886</v>
      </c>
      <c r="S683" s="23" t="s">
        <v>90</v>
      </c>
      <c r="T683" s="26">
        <v>42731.376388888886</v>
      </c>
      <c r="U683" s="26">
        <v>42732.394444444442</v>
      </c>
      <c r="V683" s="23"/>
      <c r="W683" s="27">
        <v>42705</v>
      </c>
      <c r="X683" s="27">
        <v>42705</v>
      </c>
      <c r="Z683" s="33" t="s">
        <v>221</v>
      </c>
      <c r="AA683" s="2" t="s">
        <v>348</v>
      </c>
      <c r="AB683" s="2" t="s">
        <v>2490</v>
      </c>
      <c r="AC683" s="2" t="s">
        <v>2743</v>
      </c>
      <c r="AD683" s="2" t="s">
        <v>2744</v>
      </c>
      <c r="AE683" s="29" t="str">
        <f>VLOOKUP(F683,[1]List!$I$4:$J$18,2,FALSE)</f>
        <v>運用</v>
      </c>
      <c r="AF683" s="29" t="str">
        <f>VLOOKUP(F683,[1]List!$I$4:$K$18,3,FALSE)</f>
        <v>ISD</v>
      </c>
      <c r="AG683" s="30" t="str">
        <f t="shared" si="20"/>
        <v>運用ISD42705</v>
      </c>
    </row>
    <row r="684" spans="2:33" ht="30" hidden="1">
      <c r="B684" s="21" t="s">
        <v>2745</v>
      </c>
      <c r="C684" s="21" t="s">
        <v>85</v>
      </c>
      <c r="D684" s="23" t="s">
        <v>2746</v>
      </c>
      <c r="E684" s="23" t="s">
        <v>56</v>
      </c>
      <c r="F684" s="47" t="s">
        <v>345</v>
      </c>
      <c r="G684" s="23" t="s">
        <v>2236</v>
      </c>
      <c r="H684" s="24" t="s">
        <v>2231</v>
      </c>
      <c r="I684" s="23" t="s">
        <v>58</v>
      </c>
      <c r="J684" s="23" t="s">
        <v>78</v>
      </c>
      <c r="K684" s="21" t="s">
        <v>61</v>
      </c>
      <c r="L684" s="25">
        <v>42730</v>
      </c>
      <c r="M684" s="23" t="s">
        <v>89</v>
      </c>
      <c r="N684" s="25">
        <v>42730</v>
      </c>
      <c r="O684" s="23" t="s">
        <v>464</v>
      </c>
      <c r="P684" s="26">
        <v>42731.013888888891</v>
      </c>
      <c r="Q684" s="26">
        <v>42731.366666666669</v>
      </c>
      <c r="R684" s="26">
        <v>42731.376388888886</v>
      </c>
      <c r="S684" s="23" t="s">
        <v>90</v>
      </c>
      <c r="T684" s="26">
        <v>42731.376388888886</v>
      </c>
      <c r="U684" s="26">
        <v>42732.433333333334</v>
      </c>
      <c r="V684" s="23"/>
      <c r="W684" s="27">
        <v>42705</v>
      </c>
      <c r="X684" s="27">
        <v>42705</v>
      </c>
      <c r="Z684" s="33" t="s">
        <v>221</v>
      </c>
      <c r="AA684" s="2" t="s">
        <v>348</v>
      </c>
      <c r="AB684" s="2" t="s">
        <v>2490</v>
      </c>
      <c r="AC684" s="2" t="s">
        <v>2747</v>
      </c>
      <c r="AD684" s="2" t="s">
        <v>2748</v>
      </c>
      <c r="AE684" s="29" t="str">
        <f>VLOOKUP(F684,[1]List!$I$4:$J$18,2,FALSE)</f>
        <v>運用</v>
      </c>
      <c r="AF684" s="29" t="str">
        <f>VLOOKUP(F684,[1]List!$I$4:$K$18,3,FALSE)</f>
        <v>ISD</v>
      </c>
      <c r="AG684" s="30" t="str">
        <f t="shared" si="20"/>
        <v>運用ISD42705</v>
      </c>
    </row>
    <row r="685" spans="2:33" hidden="1">
      <c r="B685" s="21" t="s">
        <v>2749</v>
      </c>
      <c r="C685" s="21" t="s">
        <v>154</v>
      </c>
      <c r="D685" s="23" t="s">
        <v>2750</v>
      </c>
      <c r="E685" s="23" t="s">
        <v>56</v>
      </c>
      <c r="F685" s="47" t="s">
        <v>57</v>
      </c>
      <c r="G685" s="23" t="s">
        <v>2683</v>
      </c>
      <c r="H685" s="23"/>
      <c r="I685" s="23"/>
      <c r="J685" s="23" t="s">
        <v>60</v>
      </c>
      <c r="K685" s="21" t="s">
        <v>61</v>
      </c>
      <c r="L685" s="25">
        <v>42731</v>
      </c>
      <c r="M685" s="23" t="s">
        <v>62</v>
      </c>
      <c r="N685" s="25">
        <v>42731</v>
      </c>
      <c r="O685" s="23" t="s">
        <v>464</v>
      </c>
      <c r="P685" s="26">
        <v>42731.661111111112</v>
      </c>
      <c r="Q685" s="26">
        <v>42731.67083333333</v>
      </c>
      <c r="R685" s="26">
        <v>42731.683333333334</v>
      </c>
      <c r="S685" s="23" t="s">
        <v>90</v>
      </c>
      <c r="T685" s="26">
        <v>42731.683333333334</v>
      </c>
      <c r="U685" s="26">
        <v>42732.423611111109</v>
      </c>
      <c r="V685" s="23"/>
      <c r="W685" s="27">
        <v>42705</v>
      </c>
      <c r="X685" s="27">
        <v>42705</v>
      </c>
      <c r="Z685" s="33" t="s">
        <v>221</v>
      </c>
      <c r="AA685" s="2" t="s">
        <v>189</v>
      </c>
      <c r="AB685" s="2" t="s">
        <v>2490</v>
      </c>
      <c r="AC685" s="2" t="s">
        <v>2751</v>
      </c>
      <c r="AD685" s="2" t="s">
        <v>2752</v>
      </c>
      <c r="AE685" s="29" t="str">
        <f>VLOOKUP(F685,[1]List!$I$4:$J$18,2,FALSE)</f>
        <v>運用</v>
      </c>
      <c r="AF685" s="29" t="str">
        <f>VLOOKUP(F685,[1]List!$I$4:$K$18,3,FALSE)</f>
        <v>TSIS</v>
      </c>
      <c r="AG685" s="30" t="str">
        <f t="shared" si="20"/>
        <v>運用TSIS42705</v>
      </c>
    </row>
    <row r="686" spans="2:33" ht="60" hidden="1">
      <c r="B686" s="21" t="s">
        <v>2753</v>
      </c>
      <c r="C686" s="21" t="s">
        <v>108</v>
      </c>
      <c r="D686" s="23" t="s">
        <v>1439</v>
      </c>
      <c r="E686" s="23" t="s">
        <v>56</v>
      </c>
      <c r="F686" s="47" t="s">
        <v>345</v>
      </c>
      <c r="G686" s="23" t="s">
        <v>1210</v>
      </c>
      <c r="H686" s="23" t="s">
        <v>1017</v>
      </c>
      <c r="I686" s="23" t="s">
        <v>58</v>
      </c>
      <c r="J686" s="23" t="s">
        <v>60</v>
      </c>
      <c r="K686" s="21" t="s">
        <v>61</v>
      </c>
      <c r="L686" s="25">
        <v>42731</v>
      </c>
      <c r="M686" s="23" t="s">
        <v>70</v>
      </c>
      <c r="N686" s="25">
        <v>42732</v>
      </c>
      <c r="O686" s="23" t="s">
        <v>464</v>
      </c>
      <c r="P686" s="26">
        <v>42731.711111111108</v>
      </c>
      <c r="Q686" s="26">
        <v>42731.714583333334</v>
      </c>
      <c r="R686" s="26">
        <v>42731.722916666666</v>
      </c>
      <c r="S686" s="23" t="s">
        <v>110</v>
      </c>
      <c r="T686" s="26">
        <v>42731.722916666666</v>
      </c>
      <c r="U686" s="26">
        <v>42732.455555555556</v>
      </c>
      <c r="V686" s="23"/>
      <c r="W686" s="27">
        <v>42705</v>
      </c>
      <c r="X686" s="27">
        <v>42705</v>
      </c>
      <c r="Z686" s="33" t="s">
        <v>221</v>
      </c>
      <c r="AA686" s="2" t="s">
        <v>348</v>
      </c>
      <c r="AB686" s="2" t="s">
        <v>2490</v>
      </c>
      <c r="AC686" s="2" t="s">
        <v>2754</v>
      </c>
      <c r="AD686" s="2" t="s">
        <v>2755</v>
      </c>
      <c r="AE686" s="29" t="str">
        <f>VLOOKUP(F686,[1]List!$I$4:$J$18,2,FALSE)</f>
        <v>運用</v>
      </c>
      <c r="AF686" s="29" t="str">
        <f>VLOOKUP(F686,[1]List!$I$4:$K$18,3,FALSE)</f>
        <v>ISD</v>
      </c>
      <c r="AG686" s="30" t="str">
        <f t="shared" si="20"/>
        <v>運用ISD42705</v>
      </c>
    </row>
    <row r="687" spans="2:33" hidden="1">
      <c r="B687" s="21" t="s">
        <v>2756</v>
      </c>
      <c r="C687" s="21" t="s">
        <v>54</v>
      </c>
      <c r="D687" s="23" t="s">
        <v>2757</v>
      </c>
      <c r="E687" s="23" t="s">
        <v>56</v>
      </c>
      <c r="F687" s="47" t="s">
        <v>87</v>
      </c>
      <c r="G687" s="23"/>
      <c r="H687" s="23"/>
      <c r="I687" s="23"/>
      <c r="J687" s="23" t="s">
        <v>69</v>
      </c>
      <c r="K687" s="21" t="s">
        <v>61</v>
      </c>
      <c r="L687" s="25">
        <v>42716</v>
      </c>
      <c r="M687" s="23" t="s">
        <v>63</v>
      </c>
      <c r="N687" s="25"/>
      <c r="O687" s="23" t="s">
        <v>63</v>
      </c>
      <c r="P687" s="26">
        <v>42716.5</v>
      </c>
      <c r="Q687" s="26">
        <v>42716.5</v>
      </c>
      <c r="R687" s="26">
        <v>42716.5</v>
      </c>
      <c r="S687" s="23" t="s">
        <v>90</v>
      </c>
      <c r="T687" s="26">
        <v>42754.37777777778</v>
      </c>
      <c r="U687" s="26">
        <v>42758.622916666667</v>
      </c>
      <c r="V687" s="23"/>
      <c r="W687" s="27">
        <v>42705</v>
      </c>
      <c r="X687" s="27">
        <v>42736</v>
      </c>
      <c r="Z687" s="2" t="s">
        <v>221</v>
      </c>
      <c r="AA687" s="2" t="s">
        <v>189</v>
      </c>
      <c r="AB687" s="2" t="s">
        <v>1901</v>
      </c>
      <c r="AC687" s="2" t="s">
        <v>2758</v>
      </c>
      <c r="AD687" s="2" t="s">
        <v>2759</v>
      </c>
      <c r="AE687" s="29" t="str">
        <f>VLOOKUP(F687,[1]List!$I$4:$J$18,2,FALSE)</f>
        <v>保守</v>
      </c>
      <c r="AF687" s="29" t="str">
        <f>VLOOKUP(F687,[1]List!$I$4:$K$18,3,FALSE)</f>
        <v>ISD</v>
      </c>
      <c r="AG687" s="30" t="str">
        <f t="shared" si="20"/>
        <v>保守ISD42705</v>
      </c>
    </row>
    <row r="688" spans="2:33" hidden="1">
      <c r="B688" s="21" t="s">
        <v>2760</v>
      </c>
      <c r="C688" s="21" t="s">
        <v>142</v>
      </c>
      <c r="D688" s="23" t="s">
        <v>2761</v>
      </c>
      <c r="E688" s="23" t="s">
        <v>56</v>
      </c>
      <c r="F688" s="47" t="s">
        <v>117</v>
      </c>
      <c r="G688" s="23" t="s">
        <v>58</v>
      </c>
      <c r="H688" s="23" t="s">
        <v>58</v>
      </c>
      <c r="I688" s="23" t="s">
        <v>68</v>
      </c>
      <c r="J688" s="23" t="s">
        <v>60</v>
      </c>
      <c r="K688" s="21" t="s">
        <v>61</v>
      </c>
      <c r="L688" s="25">
        <v>42726</v>
      </c>
      <c r="M688" s="23" t="s">
        <v>1011</v>
      </c>
      <c r="N688" s="25">
        <v>42734</v>
      </c>
      <c r="O688" s="23" t="s">
        <v>464</v>
      </c>
      <c r="P688" s="26">
        <v>42726.427777777775</v>
      </c>
      <c r="Q688" s="26">
        <v>42726.457638888889</v>
      </c>
      <c r="R688" s="26">
        <v>42726.614583333336</v>
      </c>
      <c r="S688" s="23" t="s">
        <v>220</v>
      </c>
      <c r="T688" s="26">
        <v>42752.325694444444</v>
      </c>
      <c r="U688" s="26">
        <v>42752.415972222225</v>
      </c>
      <c r="V688" s="23"/>
      <c r="W688" s="27">
        <v>42705</v>
      </c>
      <c r="X688" s="27">
        <v>42736</v>
      </c>
      <c r="Z688" s="2" t="s">
        <v>59</v>
      </c>
      <c r="AA688" s="2" t="s">
        <v>59</v>
      </c>
      <c r="AB688" s="2" t="s">
        <v>59</v>
      </c>
      <c r="AC688" s="2" t="s">
        <v>439</v>
      </c>
      <c r="AD688" s="2" t="s">
        <v>59</v>
      </c>
      <c r="AE688" s="29" t="str">
        <f>VLOOKUP(F688,[1]List!$I$4:$J$18,2,FALSE)</f>
        <v>保守</v>
      </c>
      <c r="AF688" s="29" t="str">
        <f>VLOOKUP(F688,[1]List!$I$4:$K$18,3,FALSE)</f>
        <v>TSIS</v>
      </c>
      <c r="AG688" s="30" t="str">
        <f t="shared" si="20"/>
        <v>保守TSIS42705</v>
      </c>
    </row>
    <row r="689" spans="2:33" hidden="1">
      <c r="B689" s="21" t="s">
        <v>2762</v>
      </c>
      <c r="C689" s="21" t="s">
        <v>85</v>
      </c>
      <c r="D689" s="23" t="s">
        <v>2763</v>
      </c>
      <c r="E689" s="23" t="s">
        <v>56</v>
      </c>
      <c r="F689" s="47" t="s">
        <v>87</v>
      </c>
      <c r="G689" s="24" t="s">
        <v>58</v>
      </c>
      <c r="H689" s="24" t="s">
        <v>58</v>
      </c>
      <c r="I689" s="23" t="s">
        <v>113</v>
      </c>
      <c r="J689" s="23" t="s">
        <v>78</v>
      </c>
      <c r="K689" s="21" t="s">
        <v>61</v>
      </c>
      <c r="L689" s="25">
        <v>42731</v>
      </c>
      <c r="M689" s="23" t="s">
        <v>134</v>
      </c>
      <c r="N689" s="25">
        <v>42731</v>
      </c>
      <c r="O689" s="23" t="s">
        <v>464</v>
      </c>
      <c r="P689" s="26">
        <v>42731.489583333336</v>
      </c>
      <c r="Q689" s="26">
        <v>42731.496527777781</v>
      </c>
      <c r="R689" s="26">
        <v>42731.503472222219</v>
      </c>
      <c r="S689" s="23" t="s">
        <v>90</v>
      </c>
      <c r="T689" s="26">
        <v>42753.334722222222</v>
      </c>
      <c r="U689" s="26">
        <v>42753.386111111111</v>
      </c>
      <c r="V689" s="23"/>
      <c r="W689" s="27">
        <v>42705</v>
      </c>
      <c r="X689" s="27">
        <v>42736</v>
      </c>
      <c r="Z689" s="33" t="s">
        <v>221</v>
      </c>
      <c r="AA689" s="2" t="s">
        <v>189</v>
      </c>
      <c r="AB689" s="2" t="s">
        <v>1901</v>
      </c>
      <c r="AC689" s="2" t="s">
        <v>2764</v>
      </c>
      <c r="AD689" s="2" t="s">
        <v>2765</v>
      </c>
      <c r="AE689" s="29" t="str">
        <f>VLOOKUP(F689,[1]List!$I$4:$J$18,2,FALSE)</f>
        <v>保守</v>
      </c>
      <c r="AF689" s="29" t="str">
        <f>VLOOKUP(F689,[1]List!$I$4:$K$18,3,FALSE)</f>
        <v>ISD</v>
      </c>
      <c r="AG689" s="30" t="str">
        <f t="shared" si="20"/>
        <v>保守ISD42705</v>
      </c>
    </row>
    <row r="690" spans="2:33" ht="36" hidden="1">
      <c r="B690" s="21" t="s">
        <v>2766</v>
      </c>
      <c r="C690" s="21" t="s">
        <v>85</v>
      </c>
      <c r="D690" s="23" t="s">
        <v>2767</v>
      </c>
      <c r="E690" s="23" t="s">
        <v>56</v>
      </c>
      <c r="F690" s="47" t="s">
        <v>345</v>
      </c>
      <c r="G690" s="23" t="s">
        <v>2768</v>
      </c>
      <c r="H690" s="24" t="s">
        <v>58</v>
      </c>
      <c r="I690" s="24" t="s">
        <v>58</v>
      </c>
      <c r="J690" s="23" t="s">
        <v>69</v>
      </c>
      <c r="K690" s="21" t="s">
        <v>61</v>
      </c>
      <c r="L690" s="25">
        <v>42732</v>
      </c>
      <c r="M690" s="23" t="s">
        <v>134</v>
      </c>
      <c r="N690" s="25">
        <v>42731</v>
      </c>
      <c r="O690" s="23" t="s">
        <v>194</v>
      </c>
      <c r="P690" s="26">
        <v>42732.418749999997</v>
      </c>
      <c r="Q690" s="26">
        <v>42732.42291666667</v>
      </c>
      <c r="R690" s="26">
        <v>42740.56527777778</v>
      </c>
      <c r="S690" s="23" t="s">
        <v>90</v>
      </c>
      <c r="T690" s="26">
        <v>42745.705555555556</v>
      </c>
      <c r="U690" s="26">
        <v>42745.73541666667</v>
      </c>
      <c r="V690" s="23"/>
      <c r="W690" s="27">
        <v>42705</v>
      </c>
      <c r="X690" s="27">
        <v>42736</v>
      </c>
      <c r="Z690" s="33" t="s">
        <v>221</v>
      </c>
      <c r="AA690" s="2" t="s">
        <v>348</v>
      </c>
      <c r="AB690" s="2" t="s">
        <v>2490</v>
      </c>
      <c r="AC690" s="2" t="s">
        <v>2769</v>
      </c>
      <c r="AD690" s="2" t="s">
        <v>2770</v>
      </c>
      <c r="AE690" s="29" t="str">
        <f>VLOOKUP(F690,[1]List!$I$4:$J$18,2,FALSE)</f>
        <v>運用</v>
      </c>
      <c r="AF690" s="29" t="str">
        <f>VLOOKUP(F690,[1]List!$I$4:$K$18,3,FALSE)</f>
        <v>ISD</v>
      </c>
      <c r="AG690" s="30" t="str">
        <f t="shared" si="20"/>
        <v>運用ISD42705</v>
      </c>
    </row>
    <row r="691" spans="2:33" hidden="1">
      <c r="B691" s="21" t="s">
        <v>2771</v>
      </c>
      <c r="C691" s="21" t="s">
        <v>73</v>
      </c>
      <c r="D691" s="23" t="s">
        <v>2772</v>
      </c>
      <c r="E691" s="23" t="s">
        <v>56</v>
      </c>
      <c r="F691" s="47" t="s">
        <v>144</v>
      </c>
      <c r="G691" s="23"/>
      <c r="H691" s="23"/>
      <c r="I691" s="23"/>
      <c r="J691" s="23" t="s">
        <v>60</v>
      </c>
      <c r="K691" s="21" t="s">
        <v>61</v>
      </c>
      <c r="L691" s="25">
        <v>42732</v>
      </c>
      <c r="M691" s="23" t="s">
        <v>70</v>
      </c>
      <c r="N691" s="25">
        <v>42732</v>
      </c>
      <c r="O691" s="23" t="s">
        <v>194</v>
      </c>
      <c r="P691" s="26">
        <v>42732.478472222225</v>
      </c>
      <c r="Q691" s="26">
        <v>42732.481944444444</v>
      </c>
      <c r="R691" s="26">
        <v>42732.484027777777</v>
      </c>
      <c r="S691" s="23" t="s">
        <v>83</v>
      </c>
      <c r="T691" s="26">
        <v>42732.504166666666</v>
      </c>
      <c r="U691" s="26">
        <v>42739.40347222222</v>
      </c>
      <c r="V691" s="23"/>
      <c r="W691" s="27">
        <v>42705</v>
      </c>
      <c r="X691" s="27">
        <v>42736</v>
      </c>
      <c r="Z691" s="33" t="s">
        <v>221</v>
      </c>
      <c r="AA691" s="2" t="s">
        <v>348</v>
      </c>
      <c r="AB691" s="2" t="s">
        <v>2490</v>
      </c>
      <c r="AC691" s="2" t="s">
        <v>2773</v>
      </c>
      <c r="AD691" s="2" t="s">
        <v>2774</v>
      </c>
      <c r="AE691" s="29" t="str">
        <f>VLOOKUP(F691,[1]List!$I$4:$J$18,2,FALSE)</f>
        <v>運用</v>
      </c>
      <c r="AF691" s="29" t="str">
        <f>VLOOKUP(F691,[1]List!$I$4:$K$18,3,FALSE)</f>
        <v>TSIS</v>
      </c>
      <c r="AG691" s="30" t="str">
        <f t="shared" si="20"/>
        <v>運用TSIS42705</v>
      </c>
    </row>
    <row r="692" spans="2:33" ht="36" hidden="1">
      <c r="B692" s="21" t="s">
        <v>2775</v>
      </c>
      <c r="C692" s="21" t="s">
        <v>787</v>
      </c>
      <c r="D692" s="23" t="s">
        <v>2776</v>
      </c>
      <c r="E692" s="23" t="s">
        <v>56</v>
      </c>
      <c r="F692" s="47" t="s">
        <v>345</v>
      </c>
      <c r="G692" s="23" t="s">
        <v>2777</v>
      </c>
      <c r="H692" s="23" t="s">
        <v>58</v>
      </c>
      <c r="I692" s="23" t="s">
        <v>58</v>
      </c>
      <c r="J692" s="23" t="s">
        <v>60</v>
      </c>
      <c r="K692" s="21" t="s">
        <v>61</v>
      </c>
      <c r="L692" s="25">
        <v>42732</v>
      </c>
      <c r="M692" s="23" t="s">
        <v>1011</v>
      </c>
      <c r="N692" s="25">
        <v>42731</v>
      </c>
      <c r="O692" s="23" t="s">
        <v>194</v>
      </c>
      <c r="P692" s="26">
        <v>42732.436111111114</v>
      </c>
      <c r="Q692" s="26">
        <v>42732.481944444444</v>
      </c>
      <c r="R692" s="26">
        <v>42740.772222222222</v>
      </c>
      <c r="S692" s="23" t="s">
        <v>83</v>
      </c>
      <c r="T692" s="26">
        <v>42745.667361111111</v>
      </c>
      <c r="U692" s="26">
        <v>42747.463888888888</v>
      </c>
      <c r="V692" s="23"/>
      <c r="W692" s="27">
        <v>42705</v>
      </c>
      <c r="X692" s="27">
        <v>42736</v>
      </c>
      <c r="Z692" s="33" t="s">
        <v>221</v>
      </c>
      <c r="AA692" s="2" t="s">
        <v>348</v>
      </c>
      <c r="AB692" s="2" t="s">
        <v>2490</v>
      </c>
      <c r="AC692" s="2" t="s">
        <v>2778</v>
      </c>
      <c r="AD692" s="2" t="s">
        <v>2779</v>
      </c>
      <c r="AE692" s="29" t="str">
        <f>VLOOKUP(F692,[1]List!$I$4:$J$18,2,FALSE)</f>
        <v>運用</v>
      </c>
      <c r="AF692" s="29" t="str">
        <f>VLOOKUP(F692,[1]List!$I$4:$K$18,3,FALSE)</f>
        <v>ISD</v>
      </c>
      <c r="AG692" s="30" t="str">
        <f t="shared" si="20"/>
        <v>運用ISD42705</v>
      </c>
    </row>
    <row r="693" spans="2:33" ht="60" hidden="1">
      <c r="B693" s="34" t="s">
        <v>2780</v>
      </c>
      <c r="C693" s="34" t="s">
        <v>108</v>
      </c>
      <c r="D693" s="35" t="s">
        <v>1439</v>
      </c>
      <c r="E693" s="35" t="s">
        <v>596</v>
      </c>
      <c r="F693" s="53" t="s">
        <v>345</v>
      </c>
      <c r="G693" s="35" t="s">
        <v>1210</v>
      </c>
      <c r="H693" s="35" t="s">
        <v>1017</v>
      </c>
      <c r="I693" s="35" t="s">
        <v>58</v>
      </c>
      <c r="J693" s="35" t="s">
        <v>60</v>
      </c>
      <c r="K693" s="34" t="s">
        <v>61</v>
      </c>
      <c r="L693" s="37">
        <v>42733</v>
      </c>
      <c r="M693" s="35" t="s">
        <v>89</v>
      </c>
      <c r="N693" s="37">
        <v>42733</v>
      </c>
      <c r="O693" s="35"/>
      <c r="P693" s="38"/>
      <c r="Q693" s="38"/>
      <c r="R693" s="38"/>
      <c r="S693" s="35"/>
      <c r="T693" s="38"/>
      <c r="U693" s="38"/>
      <c r="V693" s="35"/>
      <c r="W693" s="39"/>
      <c r="X693" s="39"/>
      <c r="Y693" s="41"/>
      <c r="Z693" s="42"/>
      <c r="AA693" s="42"/>
      <c r="AB693" s="42"/>
      <c r="AC693" s="42"/>
      <c r="AD693" s="42"/>
      <c r="AE693" s="43" t="str">
        <f>VLOOKUP(F693,[1]List!$I$4:$J$18,2,FALSE)</f>
        <v>運用</v>
      </c>
      <c r="AF693" s="43" t="str">
        <f>VLOOKUP(F693,[1]List!$I$4:$K$18,3,FALSE)</f>
        <v>ISD</v>
      </c>
      <c r="AG693" s="44" t="str">
        <f t="shared" si="20"/>
        <v>運用ISD</v>
      </c>
    </row>
    <row r="694" spans="2:33" ht="24" hidden="1">
      <c r="B694" s="21" t="s">
        <v>2781</v>
      </c>
      <c r="C694" s="21" t="s">
        <v>85</v>
      </c>
      <c r="D694" s="23" t="s">
        <v>2782</v>
      </c>
      <c r="E694" s="23" t="s">
        <v>56</v>
      </c>
      <c r="F694" s="47" t="s">
        <v>345</v>
      </c>
      <c r="G694" s="23" t="s">
        <v>2783</v>
      </c>
      <c r="H694" s="23"/>
      <c r="I694" s="23"/>
      <c r="J694" s="23" t="s">
        <v>78</v>
      </c>
      <c r="K694" s="21" t="s">
        <v>61</v>
      </c>
      <c r="L694" s="25">
        <v>42733</v>
      </c>
      <c r="M694" s="23" t="s">
        <v>101</v>
      </c>
      <c r="N694" s="25">
        <v>42733</v>
      </c>
      <c r="O694" s="23" t="s">
        <v>464</v>
      </c>
      <c r="P694" s="26">
        <v>42733.876388888886</v>
      </c>
      <c r="Q694" s="26">
        <v>42740.413194444445</v>
      </c>
      <c r="R694" s="26">
        <v>42740.553472222222</v>
      </c>
      <c r="S694" s="23" t="s">
        <v>95</v>
      </c>
      <c r="T694" s="26">
        <v>42740.553472222222</v>
      </c>
      <c r="U694" s="26">
        <v>42740.629861111112</v>
      </c>
      <c r="V694" s="23"/>
      <c r="W694" s="27">
        <v>42705</v>
      </c>
      <c r="X694" s="27">
        <v>42736</v>
      </c>
      <c r="Z694" s="33" t="s">
        <v>221</v>
      </c>
      <c r="AA694" s="2" t="s">
        <v>348</v>
      </c>
      <c r="AB694" s="2" t="s">
        <v>2490</v>
      </c>
      <c r="AC694" s="2" t="s">
        <v>2784</v>
      </c>
      <c r="AD694" s="2" t="s">
        <v>2785</v>
      </c>
      <c r="AE694" s="29" t="str">
        <f>VLOOKUP(F694,[1]List!$I$4:$J$18,2,FALSE)</f>
        <v>運用</v>
      </c>
      <c r="AF694" s="29" t="str">
        <f>VLOOKUP(F694,[1]List!$I$4:$K$18,3,FALSE)</f>
        <v>ISD</v>
      </c>
      <c r="AG694" s="30" t="str">
        <f t="shared" si="20"/>
        <v>運用ISD42705</v>
      </c>
    </row>
    <row r="695" spans="2:33" hidden="1">
      <c r="B695" s="21" t="s">
        <v>2786</v>
      </c>
      <c r="C695" s="21" t="s">
        <v>154</v>
      </c>
      <c r="D695" s="23" t="s">
        <v>2787</v>
      </c>
      <c r="E695" s="23" t="s">
        <v>56</v>
      </c>
      <c r="F695" s="47" t="s">
        <v>345</v>
      </c>
      <c r="G695" s="23" t="s">
        <v>2788</v>
      </c>
      <c r="H695" s="23"/>
      <c r="I695" s="23"/>
      <c r="J695" s="23" t="s">
        <v>78</v>
      </c>
      <c r="K695" s="21" t="s">
        <v>61</v>
      </c>
      <c r="L695" s="25">
        <v>42733</v>
      </c>
      <c r="M695" s="23" t="s">
        <v>233</v>
      </c>
      <c r="N695" s="25">
        <v>42733</v>
      </c>
      <c r="O695" s="23" t="s">
        <v>464</v>
      </c>
      <c r="P695" s="26">
        <v>42733.927083333336</v>
      </c>
      <c r="Q695" s="26">
        <v>42740.377083333333</v>
      </c>
      <c r="R695" s="26">
        <v>42740.531944444447</v>
      </c>
      <c r="S695" s="23" t="s">
        <v>95</v>
      </c>
      <c r="T695" s="26">
        <v>42740.531944444447</v>
      </c>
      <c r="U695" s="26">
        <v>42740.592361111114</v>
      </c>
      <c r="V695" s="23"/>
      <c r="W695" s="27">
        <v>42736</v>
      </c>
      <c r="X695" s="27">
        <v>42736</v>
      </c>
      <c r="Z695" s="33" t="s">
        <v>221</v>
      </c>
      <c r="AA695" s="2" t="s">
        <v>348</v>
      </c>
      <c r="AB695" s="2" t="s">
        <v>2490</v>
      </c>
      <c r="AC695" s="2" t="s">
        <v>2789</v>
      </c>
      <c r="AD695" s="2" t="s">
        <v>2790</v>
      </c>
      <c r="AE695" s="29" t="str">
        <f>VLOOKUP(F695,[1]List!$I$4:$J$18,2,FALSE)</f>
        <v>運用</v>
      </c>
      <c r="AF695" s="29" t="str">
        <f>VLOOKUP(F695,[1]List!$I$4:$K$18,3,FALSE)</f>
        <v>ISD</v>
      </c>
      <c r="AG695" s="30" t="str">
        <f t="shared" si="20"/>
        <v>運用ISD42736</v>
      </c>
    </row>
    <row r="696" spans="2:33" ht="48" hidden="1">
      <c r="B696" s="34" t="s">
        <v>2791</v>
      </c>
      <c r="C696" s="34" t="s">
        <v>154</v>
      </c>
      <c r="D696" s="35" t="s">
        <v>649</v>
      </c>
      <c r="E696" s="35" t="s">
        <v>596</v>
      </c>
      <c r="F696" s="53" t="s">
        <v>345</v>
      </c>
      <c r="G696" s="35" t="s">
        <v>650</v>
      </c>
      <c r="H696" s="35"/>
      <c r="I696" s="35"/>
      <c r="J696" s="35" t="s">
        <v>78</v>
      </c>
      <c r="K696" s="34" t="s">
        <v>61</v>
      </c>
      <c r="L696" s="37">
        <v>42733</v>
      </c>
      <c r="M696" s="35" t="s">
        <v>233</v>
      </c>
      <c r="N696" s="37">
        <v>42733</v>
      </c>
      <c r="O696" s="35"/>
      <c r="P696" s="38"/>
      <c r="Q696" s="38"/>
      <c r="R696" s="38"/>
      <c r="S696" s="35"/>
      <c r="T696" s="38"/>
      <c r="U696" s="38"/>
      <c r="V696" s="35"/>
      <c r="W696" s="39"/>
      <c r="X696" s="39"/>
      <c r="Y696" s="41"/>
      <c r="Z696" s="42"/>
      <c r="AA696" s="42"/>
      <c r="AB696" s="42"/>
      <c r="AC696" s="42"/>
      <c r="AD696" s="42"/>
      <c r="AE696" s="43" t="str">
        <f>VLOOKUP(F696,[1]List!$I$4:$J$18,2,FALSE)</f>
        <v>運用</v>
      </c>
      <c r="AF696" s="43" t="str">
        <f>VLOOKUP(F696,[1]List!$I$4:$K$18,3,FALSE)</f>
        <v>ISD</v>
      </c>
      <c r="AG696" s="44" t="str">
        <f t="shared" si="20"/>
        <v>運用ISD</v>
      </c>
    </row>
    <row r="697" spans="2:33" ht="24" hidden="1">
      <c r="B697" s="21" t="s">
        <v>2792</v>
      </c>
      <c r="C697" s="21" t="s">
        <v>154</v>
      </c>
      <c r="D697" s="23" t="s">
        <v>2793</v>
      </c>
      <c r="E697" s="23" t="s">
        <v>56</v>
      </c>
      <c r="F697" s="47" t="s">
        <v>345</v>
      </c>
      <c r="G697" s="23" t="s">
        <v>239</v>
      </c>
      <c r="H697" s="23" t="s">
        <v>2177</v>
      </c>
      <c r="I697" s="23"/>
      <c r="J697" s="23" t="s">
        <v>78</v>
      </c>
      <c r="K697" s="21" t="s">
        <v>61</v>
      </c>
      <c r="L697" s="25">
        <v>42738</v>
      </c>
      <c r="M697" s="23" t="s">
        <v>233</v>
      </c>
      <c r="N697" s="25"/>
      <c r="O697" s="23" t="s">
        <v>464</v>
      </c>
      <c r="P697" s="26">
        <v>42739.614583333336</v>
      </c>
      <c r="Q697" s="26">
        <v>42740.37777777778</v>
      </c>
      <c r="R697" s="26">
        <v>42740.538888888892</v>
      </c>
      <c r="S697" s="23" t="s">
        <v>95</v>
      </c>
      <c r="T697" s="26">
        <v>42740.538888888892</v>
      </c>
      <c r="U697" s="26">
        <v>42740.592361111114</v>
      </c>
      <c r="V697" s="23"/>
      <c r="W697" s="27">
        <v>42736</v>
      </c>
      <c r="X697" s="27">
        <v>42736</v>
      </c>
      <c r="Z697" s="33" t="s">
        <v>221</v>
      </c>
      <c r="AA697" s="2" t="s">
        <v>348</v>
      </c>
      <c r="AB697" s="2" t="s">
        <v>2490</v>
      </c>
      <c r="AC697" s="2" t="s">
        <v>2794</v>
      </c>
      <c r="AD697" s="2" t="s">
        <v>2795</v>
      </c>
      <c r="AE697" s="29" t="str">
        <f>VLOOKUP(F697,[1]List!$I$4:$J$18,2,FALSE)</f>
        <v>運用</v>
      </c>
      <c r="AF697" s="29" t="str">
        <f>VLOOKUP(F697,[1]List!$I$4:$K$18,3,FALSE)</f>
        <v>ISD</v>
      </c>
      <c r="AG697" s="30" t="str">
        <f t="shared" si="20"/>
        <v>運用ISD42736</v>
      </c>
    </row>
    <row r="698" spans="2:33" ht="36" hidden="1">
      <c r="B698" s="21" t="s">
        <v>2796</v>
      </c>
      <c r="C698" s="21" t="s">
        <v>108</v>
      </c>
      <c r="D698" s="23" t="s">
        <v>2797</v>
      </c>
      <c r="E698" s="23" t="s">
        <v>56</v>
      </c>
      <c r="F698" s="47" t="s">
        <v>345</v>
      </c>
      <c r="G698" s="24" t="s">
        <v>2798</v>
      </c>
      <c r="H698" s="24" t="s">
        <v>2799</v>
      </c>
      <c r="I698" s="23" t="s">
        <v>58</v>
      </c>
      <c r="J698" s="23" t="s">
        <v>78</v>
      </c>
      <c r="K698" s="21" t="s">
        <v>61</v>
      </c>
      <c r="L698" s="25">
        <v>42738</v>
      </c>
      <c r="M698" s="23" t="s">
        <v>89</v>
      </c>
      <c r="N698" s="25">
        <v>42738</v>
      </c>
      <c r="O698" s="23" t="s">
        <v>464</v>
      </c>
      <c r="P698" s="26">
        <v>42738.811805555553</v>
      </c>
      <c r="Q698" s="26">
        <v>42740.386111111111</v>
      </c>
      <c r="R698" s="26">
        <v>42740.714583333334</v>
      </c>
      <c r="S698" s="23" t="s">
        <v>110</v>
      </c>
      <c r="T698" s="26">
        <v>42740.714583333334</v>
      </c>
      <c r="U698" s="26">
        <v>42744.550694444442</v>
      </c>
      <c r="V698" s="23"/>
      <c r="W698" s="27">
        <v>42736</v>
      </c>
      <c r="X698" s="27">
        <v>42736</v>
      </c>
      <c r="Z698" s="33" t="s">
        <v>221</v>
      </c>
      <c r="AA698" s="2" t="s">
        <v>348</v>
      </c>
      <c r="AB698" s="2" t="s">
        <v>2490</v>
      </c>
      <c r="AC698" s="2" t="s">
        <v>2800</v>
      </c>
      <c r="AD698" s="2" t="s">
        <v>2801</v>
      </c>
      <c r="AE698" s="29" t="str">
        <f>VLOOKUP(F698,[1]List!$I$4:$J$18,2,FALSE)</f>
        <v>運用</v>
      </c>
      <c r="AF698" s="29" t="str">
        <f>VLOOKUP(F698,[1]List!$I$4:$K$18,3,FALSE)</f>
        <v>ISD</v>
      </c>
      <c r="AG698" s="30" t="str">
        <f t="shared" si="20"/>
        <v>運用ISD42736</v>
      </c>
    </row>
    <row r="699" spans="2:33" ht="60" hidden="1">
      <c r="B699" s="21" t="s">
        <v>2802</v>
      </c>
      <c r="C699" s="21" t="s">
        <v>108</v>
      </c>
      <c r="D699" s="23" t="s">
        <v>1439</v>
      </c>
      <c r="E699" s="23" t="s">
        <v>56</v>
      </c>
      <c r="F699" s="47" t="s">
        <v>345</v>
      </c>
      <c r="G699" s="23" t="s">
        <v>1210</v>
      </c>
      <c r="H699" s="23" t="s">
        <v>1017</v>
      </c>
      <c r="I699" s="23" t="s">
        <v>58</v>
      </c>
      <c r="J699" s="23" t="s">
        <v>60</v>
      </c>
      <c r="K699" s="21" t="s">
        <v>61</v>
      </c>
      <c r="L699" s="25">
        <v>42739</v>
      </c>
      <c r="M699" s="23" t="s">
        <v>70</v>
      </c>
      <c r="N699" s="25">
        <v>42739</v>
      </c>
      <c r="O699" s="23" t="s">
        <v>464</v>
      </c>
      <c r="P699" s="26">
        <v>42739.425694444442</v>
      </c>
      <c r="Q699" s="26">
        <v>42740.378472222219</v>
      </c>
      <c r="R699" s="26">
        <v>42740.715277777781</v>
      </c>
      <c r="S699" s="23" t="s">
        <v>110</v>
      </c>
      <c r="T699" s="26">
        <v>42740.715277777781</v>
      </c>
      <c r="U699" s="26">
        <v>42741.375</v>
      </c>
      <c r="V699" s="23"/>
      <c r="W699" s="27">
        <v>42736</v>
      </c>
      <c r="X699" s="27">
        <v>42736</v>
      </c>
      <c r="Z699" s="33" t="s">
        <v>221</v>
      </c>
      <c r="AA699" s="2" t="s">
        <v>348</v>
      </c>
      <c r="AB699" s="2" t="s">
        <v>2490</v>
      </c>
      <c r="AC699" s="2" t="s">
        <v>2803</v>
      </c>
      <c r="AD699" s="2" t="s">
        <v>2804</v>
      </c>
      <c r="AE699" s="29" t="str">
        <f>VLOOKUP(F699,[1]List!$I$4:$J$18,2,FALSE)</f>
        <v>運用</v>
      </c>
      <c r="AF699" s="29" t="str">
        <f>VLOOKUP(F699,[1]List!$I$4:$K$18,3,FALSE)</f>
        <v>ISD</v>
      </c>
      <c r="AG699" s="30" t="str">
        <f t="shared" si="20"/>
        <v>運用ISD42736</v>
      </c>
    </row>
    <row r="700" spans="2:33" ht="48" hidden="1">
      <c r="B700" s="21" t="s">
        <v>2805</v>
      </c>
      <c r="C700" s="21" t="s">
        <v>154</v>
      </c>
      <c r="D700" s="23" t="s">
        <v>649</v>
      </c>
      <c r="E700" s="23" t="s">
        <v>56</v>
      </c>
      <c r="F700" s="47" t="s">
        <v>345</v>
      </c>
      <c r="G700" s="23" t="s">
        <v>650</v>
      </c>
      <c r="H700" s="23" t="s">
        <v>649</v>
      </c>
      <c r="I700" s="23"/>
      <c r="J700" s="23" t="s">
        <v>78</v>
      </c>
      <c r="K700" s="21" t="s">
        <v>61</v>
      </c>
      <c r="L700" s="25">
        <v>42733</v>
      </c>
      <c r="M700" s="23" t="s">
        <v>233</v>
      </c>
      <c r="N700" s="25">
        <v>42733</v>
      </c>
      <c r="O700" s="23" t="s">
        <v>464</v>
      </c>
      <c r="P700" s="26">
        <v>42733.876388888886</v>
      </c>
      <c r="Q700" s="26">
        <v>42740.413194444445</v>
      </c>
      <c r="R700" s="26">
        <v>42740.553472222222</v>
      </c>
      <c r="S700" s="23" t="s">
        <v>95</v>
      </c>
      <c r="T700" s="26">
        <v>42740.553472222222</v>
      </c>
      <c r="U700" s="26">
        <v>42740.629861111112</v>
      </c>
      <c r="V700" s="23" t="s">
        <v>2806</v>
      </c>
      <c r="W700" s="27">
        <v>42736</v>
      </c>
      <c r="X700" s="27">
        <v>42736</v>
      </c>
      <c r="Z700" s="33" t="s">
        <v>221</v>
      </c>
      <c r="AA700" s="2" t="s">
        <v>348</v>
      </c>
      <c r="AB700" s="2" t="s">
        <v>2490</v>
      </c>
      <c r="AC700" s="2" t="s">
        <v>2807</v>
      </c>
      <c r="AD700" s="2" t="s">
        <v>2808</v>
      </c>
      <c r="AE700" s="29" t="str">
        <f>VLOOKUP(F700,[1]List!$I$4:$J$18,2,FALSE)</f>
        <v>運用</v>
      </c>
      <c r="AF700" s="29" t="str">
        <f>VLOOKUP(F700,[1]List!$I$4:$K$18,3,FALSE)</f>
        <v>ISD</v>
      </c>
      <c r="AG700" s="30" t="str">
        <f t="shared" si="20"/>
        <v>運用ISD42736</v>
      </c>
    </row>
    <row r="701" spans="2:33" hidden="1">
      <c r="B701" s="21" t="s">
        <v>2809</v>
      </c>
      <c r="C701" s="21" t="s">
        <v>108</v>
      </c>
      <c r="D701" s="23" t="s">
        <v>2810</v>
      </c>
      <c r="E701" s="23" t="s">
        <v>3</v>
      </c>
      <c r="F701" s="47" t="s">
        <v>140</v>
      </c>
      <c r="G701" s="23" t="s">
        <v>59</v>
      </c>
      <c r="H701" s="23" t="s">
        <v>59</v>
      </c>
      <c r="I701" s="23" t="s">
        <v>59</v>
      </c>
      <c r="J701" s="23" t="s">
        <v>69</v>
      </c>
      <c r="K701" s="21" t="s">
        <v>61</v>
      </c>
      <c r="L701" s="25">
        <v>42745</v>
      </c>
      <c r="M701" s="23" t="s">
        <v>194</v>
      </c>
      <c r="N701" s="25">
        <v>42762</v>
      </c>
      <c r="O701" s="23" t="s">
        <v>464</v>
      </c>
      <c r="P701" s="26">
        <v>42745.75277777778</v>
      </c>
      <c r="Q701" s="26">
        <v>42745.75277777778</v>
      </c>
      <c r="R701" s="26">
        <v>42745.75277777778</v>
      </c>
      <c r="S701" s="23" t="s">
        <v>110</v>
      </c>
      <c r="T701" s="26">
        <v>42751.644444444442</v>
      </c>
      <c r="U701" s="26">
        <v>42761.487500000003</v>
      </c>
      <c r="V701" s="23"/>
      <c r="W701" s="27">
        <v>42736</v>
      </c>
      <c r="X701" s="27">
        <v>42736</v>
      </c>
      <c r="Z701" s="33" t="s">
        <v>221</v>
      </c>
      <c r="AA701" s="2" t="s">
        <v>835</v>
      </c>
      <c r="AB701" s="2" t="s">
        <v>2495</v>
      </c>
      <c r="AC701" s="2" t="s">
        <v>2811</v>
      </c>
      <c r="AD701" s="2" t="s">
        <v>2812</v>
      </c>
      <c r="AE701" s="29" t="str">
        <f>VLOOKUP(F701,[1]List!$I$4:$J$18,2,FALSE)</f>
        <v>運用</v>
      </c>
      <c r="AF701" s="29" t="str">
        <f>VLOOKUP(F701,[1]List!$I$4:$K$18,3,FALSE)</f>
        <v>TSIS</v>
      </c>
      <c r="AG701" s="30" t="str">
        <f t="shared" si="20"/>
        <v>運用TSIS42736</v>
      </c>
    </row>
    <row r="702" spans="2:33" ht="48" hidden="1">
      <c r="B702" s="21" t="s">
        <v>2813</v>
      </c>
      <c r="C702" s="21" t="s">
        <v>85</v>
      </c>
      <c r="D702" s="23" t="s">
        <v>2814</v>
      </c>
      <c r="E702" s="23" t="s">
        <v>56</v>
      </c>
      <c r="F702" s="47" t="s">
        <v>140</v>
      </c>
      <c r="G702" s="23" t="s">
        <v>2815</v>
      </c>
      <c r="H702" s="23" t="s">
        <v>59</v>
      </c>
      <c r="I702" s="23" t="s">
        <v>59</v>
      </c>
      <c r="J702" s="23" t="s">
        <v>60</v>
      </c>
      <c r="K702" s="21" t="s">
        <v>61</v>
      </c>
      <c r="L702" s="25">
        <v>42747</v>
      </c>
      <c r="M702" s="23" t="s">
        <v>233</v>
      </c>
      <c r="N702" s="25">
        <v>42751</v>
      </c>
      <c r="O702" s="23" t="s">
        <v>464</v>
      </c>
      <c r="P702" s="26">
        <v>42748.394444444442</v>
      </c>
      <c r="Q702" s="26">
        <v>42748.433333333334</v>
      </c>
      <c r="R702" s="26">
        <v>42751.438194444447</v>
      </c>
      <c r="S702" s="23" t="s">
        <v>95</v>
      </c>
      <c r="T702" s="26">
        <v>42753.453472222223</v>
      </c>
      <c r="U702" s="26">
        <v>42753.65</v>
      </c>
      <c r="V702" s="23"/>
      <c r="W702" s="27">
        <v>42736</v>
      </c>
      <c r="X702" s="27">
        <v>42736</v>
      </c>
      <c r="Z702" s="33" t="s">
        <v>221</v>
      </c>
      <c r="AA702" s="2" t="s">
        <v>189</v>
      </c>
      <c r="AB702" s="2" t="s">
        <v>2490</v>
      </c>
      <c r="AC702" s="2" t="s">
        <v>2816</v>
      </c>
      <c r="AD702" s="2" t="s">
        <v>2817</v>
      </c>
      <c r="AE702" s="29" t="str">
        <f>VLOOKUP(F702,[1]List!$I$4:$J$18,2,FALSE)</f>
        <v>運用</v>
      </c>
      <c r="AF702" s="29" t="str">
        <f>VLOOKUP(F702,[1]List!$I$4:$K$18,3,FALSE)</f>
        <v>TSIS</v>
      </c>
      <c r="AG702" s="30" t="str">
        <f t="shared" si="20"/>
        <v>運用TSIS42736</v>
      </c>
    </row>
    <row r="703" spans="2:33" ht="60" hidden="1">
      <c r="B703" s="21" t="s">
        <v>2818</v>
      </c>
      <c r="C703" s="21" t="s">
        <v>85</v>
      </c>
      <c r="D703" s="23" t="s">
        <v>2819</v>
      </c>
      <c r="E703" s="23" t="s">
        <v>56</v>
      </c>
      <c r="F703" s="47" t="s">
        <v>140</v>
      </c>
      <c r="G703" s="23" t="s">
        <v>2820</v>
      </c>
      <c r="H703" s="23" t="s">
        <v>59</v>
      </c>
      <c r="I703" s="23" t="s">
        <v>59</v>
      </c>
      <c r="J703" s="23" t="s">
        <v>60</v>
      </c>
      <c r="K703" s="21" t="s">
        <v>61</v>
      </c>
      <c r="L703" s="25">
        <v>42747</v>
      </c>
      <c r="M703" s="23" t="s">
        <v>233</v>
      </c>
      <c r="N703" s="25">
        <v>42388</v>
      </c>
      <c r="O703" s="23" t="s">
        <v>464</v>
      </c>
      <c r="P703" s="26">
        <v>42748.396527777775</v>
      </c>
      <c r="Q703" s="26">
        <v>42748.434027777781</v>
      </c>
      <c r="R703" s="26">
        <v>42751.438888888886</v>
      </c>
      <c r="S703" s="23" t="s">
        <v>95</v>
      </c>
      <c r="T703" s="26">
        <v>42754.322916666664</v>
      </c>
      <c r="U703" s="26">
        <v>42754.472222222219</v>
      </c>
      <c r="V703" s="23"/>
      <c r="W703" s="27">
        <v>42736</v>
      </c>
      <c r="X703" s="27">
        <v>42736</v>
      </c>
      <c r="Z703" s="33" t="s">
        <v>221</v>
      </c>
      <c r="AA703" s="2" t="s">
        <v>189</v>
      </c>
      <c r="AB703" s="2" t="s">
        <v>2490</v>
      </c>
      <c r="AC703" s="2" t="s">
        <v>2821</v>
      </c>
      <c r="AD703" s="2" t="s">
        <v>2822</v>
      </c>
      <c r="AE703" s="29" t="str">
        <f>VLOOKUP(F703,[1]List!$I$4:$J$18,2,FALSE)</f>
        <v>運用</v>
      </c>
      <c r="AF703" s="29" t="str">
        <f>VLOOKUP(F703,[1]List!$I$4:$K$18,3,FALSE)</f>
        <v>TSIS</v>
      </c>
      <c r="AG703" s="30" t="str">
        <f t="shared" si="20"/>
        <v>運用TSIS42736</v>
      </c>
    </row>
    <row r="704" spans="2:33" hidden="1">
      <c r="B704" s="21" t="s">
        <v>2823</v>
      </c>
      <c r="C704" s="21" t="s">
        <v>108</v>
      </c>
      <c r="D704" s="23" t="s">
        <v>2824</v>
      </c>
      <c r="E704" s="23" t="s">
        <v>3</v>
      </c>
      <c r="F704" s="47" t="s">
        <v>144</v>
      </c>
      <c r="G704" s="23"/>
      <c r="H704" s="23" t="s">
        <v>59</v>
      </c>
      <c r="I704" s="23" t="s">
        <v>59</v>
      </c>
      <c r="J704" s="23" t="s">
        <v>60</v>
      </c>
      <c r="K704" s="21" t="s">
        <v>268</v>
      </c>
      <c r="L704" s="25">
        <v>42748</v>
      </c>
      <c r="M704" s="23" t="s">
        <v>194</v>
      </c>
      <c r="N704" s="25">
        <v>42751</v>
      </c>
      <c r="O704" s="23" t="s">
        <v>194</v>
      </c>
      <c r="P704" s="26">
        <v>42748.42291666667</v>
      </c>
      <c r="Q704" s="26">
        <v>42748.42291666667</v>
      </c>
      <c r="R704" s="26">
        <v>42748.42291666667</v>
      </c>
      <c r="S704" s="23" t="s">
        <v>110</v>
      </c>
      <c r="T704" s="26">
        <v>42751.615972222222</v>
      </c>
      <c r="U704" s="26">
        <v>42752.419444444444</v>
      </c>
      <c r="V704" s="23"/>
      <c r="W704" s="27">
        <v>42736</v>
      </c>
      <c r="X704" s="27">
        <v>42736</v>
      </c>
      <c r="Z704" s="33" t="s">
        <v>221</v>
      </c>
      <c r="AA704" s="2" t="s">
        <v>189</v>
      </c>
      <c r="AB704" s="2" t="s">
        <v>2490</v>
      </c>
      <c r="AC704" s="2" t="s">
        <v>2825</v>
      </c>
      <c r="AD704" s="2" t="s">
        <v>2826</v>
      </c>
      <c r="AE704" s="29" t="str">
        <f>VLOOKUP(F704,[1]List!$I$4:$J$18,2,FALSE)</f>
        <v>運用</v>
      </c>
      <c r="AF704" s="29" t="str">
        <f>VLOOKUP(F704,[1]List!$I$4:$K$18,3,FALSE)</f>
        <v>TSIS</v>
      </c>
      <c r="AG704" s="30" t="str">
        <f t="shared" si="20"/>
        <v>運用TSIS42736</v>
      </c>
    </row>
    <row r="705" spans="2:34" hidden="1">
      <c r="B705" s="21" t="s">
        <v>2827</v>
      </c>
      <c r="C705" s="21" t="s">
        <v>85</v>
      </c>
      <c r="D705" s="23" t="s">
        <v>2828</v>
      </c>
      <c r="E705" s="23" t="s">
        <v>56</v>
      </c>
      <c r="F705" s="47" t="s">
        <v>144</v>
      </c>
      <c r="G705" s="23"/>
      <c r="H705" s="23" t="s">
        <v>59</v>
      </c>
      <c r="I705" s="23" t="s">
        <v>59</v>
      </c>
      <c r="J705" s="23" t="s">
        <v>60</v>
      </c>
      <c r="K705" s="21" t="s">
        <v>268</v>
      </c>
      <c r="L705" s="25">
        <v>42751</v>
      </c>
      <c r="M705" s="23" t="s">
        <v>194</v>
      </c>
      <c r="N705" s="25"/>
      <c r="O705" s="23" t="s">
        <v>464</v>
      </c>
      <c r="P705" s="26">
        <v>42751.404166666667</v>
      </c>
      <c r="Q705" s="26">
        <v>42751.404166666667</v>
      </c>
      <c r="R705" s="26">
        <v>42751.404166666667</v>
      </c>
      <c r="S705" s="23" t="s">
        <v>95</v>
      </c>
      <c r="T705" s="26">
        <v>42753.495833333334</v>
      </c>
      <c r="U705" s="26">
        <v>42754.368055555555</v>
      </c>
      <c r="V705" s="23"/>
      <c r="W705" s="27">
        <v>42736</v>
      </c>
      <c r="X705" s="27">
        <v>42736</v>
      </c>
      <c r="Z705" s="33" t="s">
        <v>221</v>
      </c>
      <c r="AA705" s="2" t="s">
        <v>189</v>
      </c>
      <c r="AB705" s="2" t="s">
        <v>2490</v>
      </c>
      <c r="AC705" s="2" t="s">
        <v>2829</v>
      </c>
      <c r="AD705" s="2" t="s">
        <v>2830</v>
      </c>
      <c r="AE705" s="29" t="str">
        <f>VLOOKUP(F705,[1]List!$I$4:$J$18,2,FALSE)</f>
        <v>運用</v>
      </c>
      <c r="AF705" s="29" t="str">
        <f>VLOOKUP(F705,[1]List!$I$4:$K$18,3,FALSE)</f>
        <v>TSIS</v>
      </c>
      <c r="AG705" s="30" t="str">
        <f t="shared" si="20"/>
        <v>運用TSIS42736</v>
      </c>
    </row>
    <row r="706" spans="2:34" hidden="1">
      <c r="B706" s="21" t="s">
        <v>2831</v>
      </c>
      <c r="C706" s="21" t="s">
        <v>108</v>
      </c>
      <c r="D706" s="23" t="s">
        <v>2832</v>
      </c>
      <c r="E706" s="23" t="s">
        <v>3</v>
      </c>
      <c r="F706" s="47" t="s">
        <v>144</v>
      </c>
      <c r="G706" s="23"/>
      <c r="H706" s="23" t="s">
        <v>59</v>
      </c>
      <c r="I706" s="23" t="s">
        <v>59</v>
      </c>
      <c r="J706" s="23" t="s">
        <v>60</v>
      </c>
      <c r="K706" s="21" t="s">
        <v>268</v>
      </c>
      <c r="L706" s="25">
        <v>42752</v>
      </c>
      <c r="M706" s="23" t="s">
        <v>194</v>
      </c>
      <c r="N706" s="25">
        <v>42751</v>
      </c>
      <c r="O706" s="23" t="s">
        <v>464</v>
      </c>
      <c r="P706" s="26">
        <v>42752.713194444441</v>
      </c>
      <c r="Q706" s="26">
        <v>42752.713194444441</v>
      </c>
      <c r="R706" s="26">
        <v>42752.713194444441</v>
      </c>
      <c r="S706" s="23" t="s">
        <v>110</v>
      </c>
      <c r="T706" s="26">
        <v>42752.713194444441</v>
      </c>
      <c r="U706" s="26">
        <v>42755.434027777781</v>
      </c>
      <c r="V706" s="23"/>
      <c r="W706" s="27">
        <v>42736</v>
      </c>
      <c r="X706" s="27">
        <v>42736</v>
      </c>
      <c r="Z706" s="33" t="s">
        <v>221</v>
      </c>
      <c r="AA706" s="2" t="s">
        <v>348</v>
      </c>
      <c r="AB706" s="2" t="s">
        <v>2490</v>
      </c>
      <c r="AC706" s="2" t="s">
        <v>2833</v>
      </c>
      <c r="AD706" s="2" t="s">
        <v>2834</v>
      </c>
      <c r="AE706" s="29" t="str">
        <f>VLOOKUP(F706,[1]List!$I$4:$J$18,2,FALSE)</f>
        <v>運用</v>
      </c>
      <c r="AF706" s="29" t="str">
        <f>VLOOKUP(F706,[1]List!$I$4:$K$18,3,FALSE)</f>
        <v>TSIS</v>
      </c>
      <c r="AG706" s="30" t="str">
        <f t="shared" si="20"/>
        <v>運用TSIS42736</v>
      </c>
    </row>
    <row r="707" spans="2:34" ht="24" hidden="1">
      <c r="B707" s="21" t="s">
        <v>2835</v>
      </c>
      <c r="C707" s="21" t="s">
        <v>214</v>
      </c>
      <c r="D707" s="23" t="s">
        <v>2836</v>
      </c>
      <c r="E707" s="23" t="s">
        <v>56</v>
      </c>
      <c r="F707" s="47" t="s">
        <v>345</v>
      </c>
      <c r="G707" s="23" t="s">
        <v>2837</v>
      </c>
      <c r="H707" s="23" t="s">
        <v>58</v>
      </c>
      <c r="I707" s="23" t="s">
        <v>58</v>
      </c>
      <c r="J707" s="23" t="s">
        <v>60</v>
      </c>
      <c r="K707" s="21" t="s">
        <v>61</v>
      </c>
      <c r="L707" s="25">
        <v>42754</v>
      </c>
      <c r="M707" s="23" t="s">
        <v>1011</v>
      </c>
      <c r="N707" s="25">
        <v>42752</v>
      </c>
      <c r="O707" s="23" t="s">
        <v>464</v>
      </c>
      <c r="P707" s="26">
        <v>42754.417361111111</v>
      </c>
      <c r="Q707" s="26">
        <v>42755.38958333333</v>
      </c>
      <c r="R707" s="26">
        <v>42755.416666666664</v>
      </c>
      <c r="S707" s="23" t="s">
        <v>110</v>
      </c>
      <c r="T707" s="26">
        <v>42755.416666666664</v>
      </c>
      <c r="U707" s="26">
        <v>42755.388194444444</v>
      </c>
      <c r="V707" s="23"/>
      <c r="W707" s="27">
        <v>42736</v>
      </c>
      <c r="X707" s="27">
        <v>42736</v>
      </c>
      <c r="Z707" s="33" t="s">
        <v>221</v>
      </c>
      <c r="AA707" s="2" t="s">
        <v>348</v>
      </c>
      <c r="AB707" s="2" t="s">
        <v>2490</v>
      </c>
      <c r="AC707" s="2" t="s">
        <v>2838</v>
      </c>
      <c r="AD707" s="2" t="s">
        <v>2839</v>
      </c>
      <c r="AE707" s="29" t="str">
        <f>VLOOKUP(F707,[1]List!$I$4:$J$18,2,FALSE)</f>
        <v>運用</v>
      </c>
      <c r="AF707" s="29" t="str">
        <f>VLOOKUP(F707,[1]List!$I$4:$K$18,3,FALSE)</f>
        <v>ISD</v>
      </c>
      <c r="AG707" s="30" t="str">
        <f t="shared" si="20"/>
        <v>運用ISD42736</v>
      </c>
    </row>
    <row r="708" spans="2:34" ht="36" hidden="1">
      <c r="B708" s="21" t="s">
        <v>2840</v>
      </c>
      <c r="C708" s="21" t="s">
        <v>142</v>
      </c>
      <c r="D708" s="23" t="s">
        <v>2841</v>
      </c>
      <c r="E708" s="23" t="s">
        <v>56</v>
      </c>
      <c r="F708" s="47" t="s">
        <v>345</v>
      </c>
      <c r="G708" s="23" t="s">
        <v>2842</v>
      </c>
      <c r="H708" s="23" t="s">
        <v>58</v>
      </c>
      <c r="I708" s="23" t="s">
        <v>58</v>
      </c>
      <c r="J708" s="23" t="s">
        <v>69</v>
      </c>
      <c r="K708" s="21" t="s">
        <v>61</v>
      </c>
      <c r="L708" s="25">
        <v>42754</v>
      </c>
      <c r="M708" s="23" t="s">
        <v>1011</v>
      </c>
      <c r="N708" s="25">
        <v>42766</v>
      </c>
      <c r="O708" s="23" t="s">
        <v>464</v>
      </c>
      <c r="P708" s="26">
        <v>42754.756944444445</v>
      </c>
      <c r="Q708" s="26">
        <v>42755.390277777777</v>
      </c>
      <c r="R708" s="26">
        <v>42755.415972222225</v>
      </c>
      <c r="S708" s="23" t="s">
        <v>110</v>
      </c>
      <c r="T708" s="26">
        <v>42755.415972222225</v>
      </c>
      <c r="U708" s="26">
        <v>42755.390972222223</v>
      </c>
      <c r="V708" s="23"/>
      <c r="W708" s="27">
        <v>42736</v>
      </c>
      <c r="X708" s="27">
        <v>42736</v>
      </c>
      <c r="Z708" s="33" t="s">
        <v>221</v>
      </c>
      <c r="AA708" s="2" t="s">
        <v>348</v>
      </c>
      <c r="AB708" s="2" t="s">
        <v>2490</v>
      </c>
      <c r="AC708" s="2" t="s">
        <v>2843</v>
      </c>
      <c r="AD708" s="2" t="s">
        <v>2844</v>
      </c>
      <c r="AE708" s="29" t="str">
        <f>VLOOKUP(F708,[1]List!$I$4:$J$18,2,FALSE)</f>
        <v>運用</v>
      </c>
      <c r="AF708" s="29" t="str">
        <f>VLOOKUP(F708,[1]List!$I$4:$K$18,3,FALSE)</f>
        <v>ISD</v>
      </c>
      <c r="AG708" s="30" t="str">
        <f t="shared" si="20"/>
        <v>運用ISD42736</v>
      </c>
    </row>
    <row r="709" spans="2:34" hidden="1">
      <c r="B709" s="21" t="s">
        <v>2845</v>
      </c>
      <c r="C709" s="21" t="s">
        <v>108</v>
      </c>
      <c r="D709" s="23" t="s">
        <v>2846</v>
      </c>
      <c r="E709" s="23" t="s">
        <v>56</v>
      </c>
      <c r="F709" s="47" t="s">
        <v>144</v>
      </c>
      <c r="G709" s="23" t="s">
        <v>2847</v>
      </c>
      <c r="H709" s="23" t="s">
        <v>58</v>
      </c>
      <c r="I709" s="23" t="s">
        <v>58</v>
      </c>
      <c r="J709" s="23" t="s">
        <v>60</v>
      </c>
      <c r="K709" s="21" t="s">
        <v>61</v>
      </c>
      <c r="L709" s="25">
        <v>42755</v>
      </c>
      <c r="M709" s="23" t="s">
        <v>1011</v>
      </c>
      <c r="N709" s="25">
        <v>42755</v>
      </c>
      <c r="O709" s="23" t="s">
        <v>464</v>
      </c>
      <c r="P709" s="26">
        <v>42755.418749999997</v>
      </c>
      <c r="Q709" s="26">
        <v>42755.424305555556</v>
      </c>
      <c r="R709" s="26">
        <v>42755.481944444444</v>
      </c>
      <c r="S709" s="23" t="s">
        <v>110</v>
      </c>
      <c r="T709" s="26">
        <v>42755.654166666667</v>
      </c>
      <c r="U709" s="26">
        <v>42755.604861111111</v>
      </c>
      <c r="V709" s="23"/>
      <c r="W709" s="27">
        <v>42736</v>
      </c>
      <c r="X709" s="27">
        <v>42736</v>
      </c>
      <c r="Z709" s="33" t="s">
        <v>221</v>
      </c>
      <c r="AA709" s="2" t="s">
        <v>189</v>
      </c>
      <c r="AB709" s="2" t="s">
        <v>2490</v>
      </c>
      <c r="AC709" s="2" t="s">
        <v>2848</v>
      </c>
      <c r="AD709" s="2" t="s">
        <v>2849</v>
      </c>
      <c r="AE709" s="29" t="str">
        <f>VLOOKUP(F709,[1]List!$I$4:$J$18,2,FALSE)</f>
        <v>運用</v>
      </c>
      <c r="AF709" s="29" t="str">
        <f>VLOOKUP(F709,[1]List!$I$4:$K$18,3,FALSE)</f>
        <v>TSIS</v>
      </c>
      <c r="AG709" s="30" t="str">
        <f t="shared" si="20"/>
        <v>運用TSIS42736</v>
      </c>
    </row>
    <row r="710" spans="2:34" ht="24" hidden="1">
      <c r="B710" s="21" t="s">
        <v>2850</v>
      </c>
      <c r="C710" s="21" t="s">
        <v>73</v>
      </c>
      <c r="D710" s="23" t="s">
        <v>270</v>
      </c>
      <c r="E710" s="23" t="s">
        <v>56</v>
      </c>
      <c r="F710" s="47" t="s">
        <v>144</v>
      </c>
      <c r="G710" s="23" t="s">
        <v>271</v>
      </c>
      <c r="H710" s="23" t="s">
        <v>77</v>
      </c>
      <c r="I710" s="23" t="s">
        <v>58</v>
      </c>
      <c r="J710" s="23" t="s">
        <v>60</v>
      </c>
      <c r="K710" s="21" t="s">
        <v>61</v>
      </c>
      <c r="L710" s="25">
        <v>42758</v>
      </c>
      <c r="M710" s="23" t="s">
        <v>2475</v>
      </c>
      <c r="N710" s="25"/>
      <c r="O710" s="23" t="s">
        <v>464</v>
      </c>
      <c r="P710" s="26">
        <v>42758.45</v>
      </c>
      <c r="Q710" s="26">
        <v>42758.452777777777</v>
      </c>
      <c r="R710" s="26">
        <v>42758.57708333333</v>
      </c>
      <c r="S710" s="23" t="s">
        <v>83</v>
      </c>
      <c r="T710" s="26">
        <v>42758.722222222219</v>
      </c>
      <c r="U710" s="26">
        <v>42759.462500000001</v>
      </c>
      <c r="V710" s="23"/>
      <c r="W710" s="27">
        <v>42736</v>
      </c>
      <c r="X710" s="27">
        <v>42736</v>
      </c>
      <c r="Z710" s="33" t="s">
        <v>221</v>
      </c>
      <c r="AA710" s="33" t="s">
        <v>189</v>
      </c>
      <c r="AB710" s="2" t="s">
        <v>2490</v>
      </c>
      <c r="AC710" s="2" t="s">
        <v>2851</v>
      </c>
      <c r="AD710" s="2" t="s">
        <v>2852</v>
      </c>
      <c r="AE710" s="29" t="str">
        <f>VLOOKUP(F710,[1]List!$I$4:$J$18,2,FALSE)</f>
        <v>運用</v>
      </c>
      <c r="AF710" s="29" t="str">
        <f>VLOOKUP(F710,[1]List!$I$4:$K$18,3,FALSE)</f>
        <v>TSIS</v>
      </c>
      <c r="AG710" s="30" t="str">
        <f t="shared" si="20"/>
        <v>運用TSIS42736</v>
      </c>
    </row>
    <row r="711" spans="2:34" ht="36" hidden="1">
      <c r="B711" s="21" t="s">
        <v>2853</v>
      </c>
      <c r="C711" s="21" t="s">
        <v>85</v>
      </c>
      <c r="D711" s="23" t="s">
        <v>2854</v>
      </c>
      <c r="E711" s="23" t="s">
        <v>56</v>
      </c>
      <c r="F711" s="47" t="s">
        <v>345</v>
      </c>
      <c r="G711" s="23" t="s">
        <v>2855</v>
      </c>
      <c r="H711" s="23" t="s">
        <v>2258</v>
      </c>
      <c r="I711" s="23" t="s">
        <v>58</v>
      </c>
      <c r="J711" s="23" t="s">
        <v>69</v>
      </c>
      <c r="K711" s="21" t="s">
        <v>61</v>
      </c>
      <c r="L711" s="25">
        <v>42761</v>
      </c>
      <c r="M711" s="23" t="s">
        <v>1011</v>
      </c>
      <c r="N711" s="25">
        <v>42762</v>
      </c>
      <c r="O711" s="23" t="s">
        <v>464</v>
      </c>
      <c r="P711" s="26">
        <v>42761.648611111108</v>
      </c>
      <c r="Q711" s="26">
        <v>42761.65347222222</v>
      </c>
      <c r="R711" s="26">
        <v>42761.6875</v>
      </c>
      <c r="S711" s="23" t="s">
        <v>90</v>
      </c>
      <c r="T711" s="26">
        <v>42761.6875</v>
      </c>
      <c r="U711" s="26">
        <v>42762.613888888889</v>
      </c>
      <c r="V711" s="23"/>
      <c r="W711" s="27">
        <v>42736</v>
      </c>
      <c r="X711" s="27">
        <v>42736</v>
      </c>
      <c r="Z711" s="2" t="s">
        <v>221</v>
      </c>
      <c r="AA711" s="2" t="s">
        <v>348</v>
      </c>
      <c r="AB711" s="2" t="s">
        <v>2490</v>
      </c>
      <c r="AC711" s="2" t="s">
        <v>2856</v>
      </c>
      <c r="AD711" s="2" t="s">
        <v>2857</v>
      </c>
      <c r="AE711" s="29" t="str">
        <f>VLOOKUP(F711,[1]List!$I$4:$J$18,2,FALSE)</f>
        <v>運用</v>
      </c>
      <c r="AF711" s="29" t="str">
        <f>VLOOKUP(F711,[1]List!$I$4:$K$18,3,FALSE)</f>
        <v>ISD</v>
      </c>
      <c r="AG711" s="30" t="str">
        <f t="shared" si="20"/>
        <v>運用ISD42736</v>
      </c>
    </row>
    <row r="712" spans="2:34" ht="24" hidden="1">
      <c r="B712" s="21" t="s">
        <v>2858</v>
      </c>
      <c r="C712" s="21" t="s">
        <v>85</v>
      </c>
      <c r="D712" s="23" t="s">
        <v>2859</v>
      </c>
      <c r="E712" s="23" t="s">
        <v>56</v>
      </c>
      <c r="F712" s="47" t="s">
        <v>345</v>
      </c>
      <c r="G712" s="24" t="s">
        <v>2860</v>
      </c>
      <c r="H712" s="24" t="s">
        <v>2861</v>
      </c>
      <c r="I712" s="23" t="s">
        <v>58</v>
      </c>
      <c r="J712" s="23" t="s">
        <v>69</v>
      </c>
      <c r="K712" s="21" t="s">
        <v>61</v>
      </c>
      <c r="L712" s="25">
        <v>42762</v>
      </c>
      <c r="M712" s="23" t="s">
        <v>89</v>
      </c>
      <c r="N712" s="25">
        <v>42762</v>
      </c>
      <c r="O712" s="23" t="s">
        <v>220</v>
      </c>
      <c r="P712" s="26">
        <v>42762.654861111114</v>
      </c>
      <c r="Q712" s="26">
        <v>42762.65902777778</v>
      </c>
      <c r="R712" s="26">
        <v>42762.697222222225</v>
      </c>
      <c r="S712" s="23" t="s">
        <v>95</v>
      </c>
      <c r="T712" s="26">
        <v>42762.697222222225</v>
      </c>
      <c r="U712" s="26">
        <v>42766.376388888886</v>
      </c>
      <c r="V712" s="23"/>
      <c r="W712" s="27">
        <v>42736</v>
      </c>
      <c r="X712" s="27">
        <v>42736</v>
      </c>
      <c r="Z712" s="2" t="s">
        <v>221</v>
      </c>
      <c r="AA712" s="2" t="s">
        <v>348</v>
      </c>
      <c r="AB712" s="2" t="s">
        <v>2490</v>
      </c>
      <c r="AC712" s="2" t="s">
        <v>2862</v>
      </c>
      <c r="AD712" s="2" t="s">
        <v>2863</v>
      </c>
      <c r="AE712" s="29" t="str">
        <f>VLOOKUP(F712,[1]List!$I$4:$J$18,2,FALSE)</f>
        <v>運用</v>
      </c>
      <c r="AF712" s="29" t="str">
        <f>VLOOKUP(F712,[1]List!$I$4:$K$18,3,FALSE)</f>
        <v>ISD</v>
      </c>
      <c r="AG712" s="30" t="str">
        <f t="shared" si="20"/>
        <v>運用ISD42736</v>
      </c>
    </row>
    <row r="713" spans="2:34" ht="24" hidden="1">
      <c r="B713" s="21" t="s">
        <v>2864</v>
      </c>
      <c r="C713" s="21" t="s">
        <v>85</v>
      </c>
      <c r="D713" s="23" t="s">
        <v>2644</v>
      </c>
      <c r="E713" s="23" t="s">
        <v>56</v>
      </c>
      <c r="F713" s="47" t="s">
        <v>345</v>
      </c>
      <c r="G713" s="23" t="s">
        <v>2645</v>
      </c>
      <c r="H713" s="23" t="s">
        <v>58</v>
      </c>
      <c r="I713" s="23" t="s">
        <v>58</v>
      </c>
      <c r="J713" s="23" t="s">
        <v>78</v>
      </c>
      <c r="K713" s="21" t="s">
        <v>61</v>
      </c>
      <c r="L713" s="25">
        <v>42762</v>
      </c>
      <c r="M713" s="23" t="s">
        <v>89</v>
      </c>
      <c r="N713" s="25">
        <v>42762</v>
      </c>
      <c r="O713" s="23" t="s">
        <v>464</v>
      </c>
      <c r="P713" s="26">
        <v>42765.427083333336</v>
      </c>
      <c r="Q713" s="26">
        <v>42765.43472222222</v>
      </c>
      <c r="R713" s="26">
        <v>42765.449305555558</v>
      </c>
      <c r="S713" s="23" t="s">
        <v>95</v>
      </c>
      <c r="T713" s="26">
        <v>42765.449305555558</v>
      </c>
      <c r="U713" s="26">
        <v>42766.376388888886</v>
      </c>
      <c r="V713" s="23"/>
      <c r="W713" s="27">
        <v>42736</v>
      </c>
      <c r="X713" s="27">
        <v>42736</v>
      </c>
      <c r="Z713" s="2" t="s">
        <v>221</v>
      </c>
      <c r="AA713" s="2" t="s">
        <v>348</v>
      </c>
      <c r="AB713" s="2" t="s">
        <v>2490</v>
      </c>
      <c r="AC713" s="2" t="s">
        <v>2865</v>
      </c>
      <c r="AD713" s="2" t="s">
        <v>2866</v>
      </c>
      <c r="AE713" s="29" t="str">
        <f>VLOOKUP(F713,[1]List!$I$4:$J$18,2,FALSE)</f>
        <v>運用</v>
      </c>
      <c r="AF713" s="29" t="str">
        <f>VLOOKUP(F713,[1]List!$I$4:$K$18,3,FALSE)</f>
        <v>ISD</v>
      </c>
      <c r="AG713" s="30" t="str">
        <f t="shared" si="20"/>
        <v>運用ISD42736</v>
      </c>
    </row>
    <row r="714" spans="2:34" hidden="1">
      <c r="B714" s="21" t="s">
        <v>2867</v>
      </c>
      <c r="C714" s="21" t="s">
        <v>85</v>
      </c>
      <c r="D714" s="23" t="s">
        <v>2868</v>
      </c>
      <c r="E714" s="23" t="s">
        <v>56</v>
      </c>
      <c r="F714" s="47" t="s">
        <v>87</v>
      </c>
      <c r="G714" s="24" t="s">
        <v>58</v>
      </c>
      <c r="H714" s="24" t="s">
        <v>58</v>
      </c>
      <c r="I714" s="23" t="s">
        <v>58</v>
      </c>
      <c r="J714" s="23" t="s">
        <v>69</v>
      </c>
      <c r="K714" s="21" t="s">
        <v>61</v>
      </c>
      <c r="L714" s="25">
        <v>42753</v>
      </c>
      <c r="M714" s="23" t="s">
        <v>134</v>
      </c>
      <c r="N714" s="25">
        <v>42760</v>
      </c>
      <c r="O714" s="23" t="s">
        <v>464</v>
      </c>
      <c r="P714" s="26">
        <v>42753.649305555555</v>
      </c>
      <c r="Q714" s="26">
        <v>42753.658333333333</v>
      </c>
      <c r="R714" s="26">
        <v>42758.668749999997</v>
      </c>
      <c r="S714" s="23" t="s">
        <v>95</v>
      </c>
      <c r="T714" s="26">
        <v>42773.411805555559</v>
      </c>
      <c r="U714" s="26">
        <v>42787.438194444447</v>
      </c>
      <c r="V714" s="23"/>
      <c r="W714" s="27">
        <v>42736</v>
      </c>
      <c r="X714" s="27">
        <v>42767</v>
      </c>
      <c r="Z714" s="2" t="s">
        <v>59</v>
      </c>
      <c r="AA714" s="2" t="s">
        <v>59</v>
      </c>
      <c r="AB714" s="2" t="s">
        <v>59</v>
      </c>
      <c r="AC714" s="2" t="s">
        <v>520</v>
      </c>
      <c r="AD714" s="2" t="s">
        <v>59</v>
      </c>
      <c r="AE714" s="29" t="str">
        <f>VLOOKUP(F714,[1]List!$I$4:$J$18,2,FALSE)</f>
        <v>保守</v>
      </c>
      <c r="AF714" s="29" t="str">
        <f>VLOOKUP(F714,[1]List!$I$4:$K$18,3,FALSE)</f>
        <v>ISD</v>
      </c>
      <c r="AG714" s="30" t="str">
        <f t="shared" si="20"/>
        <v>保守ISD42736</v>
      </c>
    </row>
    <row r="715" spans="2:34" hidden="1">
      <c r="B715" s="21" t="s">
        <v>2869</v>
      </c>
      <c r="C715" s="21" t="s">
        <v>54</v>
      </c>
      <c r="D715" s="23" t="s">
        <v>2870</v>
      </c>
      <c r="E715" s="23" t="s">
        <v>56</v>
      </c>
      <c r="F715" s="47" t="s">
        <v>140</v>
      </c>
      <c r="G715" s="23" t="s">
        <v>59</v>
      </c>
      <c r="H715" s="23" t="s">
        <v>59</v>
      </c>
      <c r="I715" s="23" t="s">
        <v>59</v>
      </c>
      <c r="J715" s="23" t="s">
        <v>69</v>
      </c>
      <c r="K715" s="21" t="s">
        <v>61</v>
      </c>
      <c r="L715" s="25">
        <v>42758</v>
      </c>
      <c r="M715" s="23" t="s">
        <v>194</v>
      </c>
      <c r="N715" s="25">
        <v>42762</v>
      </c>
      <c r="O715" s="23" t="s">
        <v>194</v>
      </c>
      <c r="P715" s="26">
        <v>42769.59652777778</v>
      </c>
      <c r="Q715" s="26">
        <v>42769.59652777778</v>
      </c>
      <c r="R715" s="26">
        <v>42769.59652777778</v>
      </c>
      <c r="S715" s="23" t="s">
        <v>83</v>
      </c>
      <c r="T715" s="26">
        <v>42779.370833333334</v>
      </c>
      <c r="U715" s="26">
        <v>42779.711111111108</v>
      </c>
      <c r="V715" s="23"/>
      <c r="W715" s="27">
        <v>42736</v>
      </c>
      <c r="X715" s="27">
        <v>42767</v>
      </c>
      <c r="Z715" s="2" t="s">
        <v>59</v>
      </c>
      <c r="AA715" s="2" t="s">
        <v>59</v>
      </c>
      <c r="AB715" s="2" t="s">
        <v>59</v>
      </c>
      <c r="AC715" s="2" t="s">
        <v>439</v>
      </c>
      <c r="AD715" s="2" t="s">
        <v>59</v>
      </c>
      <c r="AE715" s="29" t="str">
        <f>VLOOKUP(F715,[1]List!$I$4:$J$18,2,FALSE)</f>
        <v>運用</v>
      </c>
      <c r="AF715" s="29" t="str">
        <f>VLOOKUP(F715,[1]List!$I$4:$K$18,3,FALSE)</f>
        <v>TSIS</v>
      </c>
      <c r="AG715" s="30" t="str">
        <f t="shared" si="20"/>
        <v>運用TSIS42736</v>
      </c>
    </row>
    <row r="716" spans="2:34" hidden="1">
      <c r="B716" s="21" t="s">
        <v>2871</v>
      </c>
      <c r="C716" s="21" t="s">
        <v>85</v>
      </c>
      <c r="D716" s="23" t="s">
        <v>2872</v>
      </c>
      <c r="E716" s="23" t="s">
        <v>56</v>
      </c>
      <c r="F716" s="47" t="s">
        <v>140</v>
      </c>
      <c r="G716" s="24" t="s">
        <v>58</v>
      </c>
      <c r="H716" s="24" t="s">
        <v>58</v>
      </c>
      <c r="I716" s="23" t="s">
        <v>158</v>
      </c>
      <c r="J716" s="23" t="s">
        <v>60</v>
      </c>
      <c r="K716" s="21" t="s">
        <v>61</v>
      </c>
      <c r="L716" s="25">
        <v>43093</v>
      </c>
      <c r="M716" s="23" t="s">
        <v>2873</v>
      </c>
      <c r="N716" s="25">
        <v>42731</v>
      </c>
      <c r="O716" s="23" t="s">
        <v>464</v>
      </c>
      <c r="P716" s="26">
        <v>42759.73333333333</v>
      </c>
      <c r="Q716" s="26">
        <v>42759.741666666669</v>
      </c>
      <c r="R716" s="26">
        <v>42761.438194444447</v>
      </c>
      <c r="S716" s="23" t="s">
        <v>95</v>
      </c>
      <c r="T716" s="26">
        <v>42761.647222222222</v>
      </c>
      <c r="U716" s="26">
        <v>42773.699305555558</v>
      </c>
      <c r="V716" s="23"/>
      <c r="W716" s="27">
        <v>42736</v>
      </c>
      <c r="X716" s="27">
        <v>42767</v>
      </c>
      <c r="Z716" s="33" t="s">
        <v>221</v>
      </c>
      <c r="AA716" s="2" t="s">
        <v>189</v>
      </c>
      <c r="AB716" s="2" t="s">
        <v>2495</v>
      </c>
      <c r="AC716" s="2" t="s">
        <v>2874</v>
      </c>
      <c r="AD716" s="2" t="s">
        <v>2875</v>
      </c>
      <c r="AE716" s="29" t="str">
        <f>VLOOKUP(F716,[1]List!$I$4:$J$18,2,FALSE)</f>
        <v>運用</v>
      </c>
      <c r="AF716" s="29" t="str">
        <f>VLOOKUP(F716,[1]List!$I$4:$K$18,3,FALSE)</f>
        <v>TSIS</v>
      </c>
      <c r="AG716" s="30" t="str">
        <f t="shared" si="20"/>
        <v>運用TSIS42736</v>
      </c>
    </row>
    <row r="717" spans="2:34" hidden="1">
      <c r="B717" s="21" t="s">
        <v>2876</v>
      </c>
      <c r="C717" s="21" t="s">
        <v>54</v>
      </c>
      <c r="D717" s="23" t="s">
        <v>2877</v>
      </c>
      <c r="E717" s="23" t="s">
        <v>3</v>
      </c>
      <c r="F717" s="47" t="s">
        <v>140</v>
      </c>
      <c r="G717" s="23" t="s">
        <v>58</v>
      </c>
      <c r="H717" s="23" t="s">
        <v>58</v>
      </c>
      <c r="I717" s="23" t="s">
        <v>58</v>
      </c>
      <c r="J717" s="23" t="s">
        <v>60</v>
      </c>
      <c r="K717" s="21" t="s">
        <v>61</v>
      </c>
      <c r="L717" s="25">
        <v>42761</v>
      </c>
      <c r="M717" s="23" t="s">
        <v>233</v>
      </c>
      <c r="N717" s="25">
        <v>42766</v>
      </c>
      <c r="O717" s="23" t="s">
        <v>464</v>
      </c>
      <c r="P717" s="26">
        <v>42761.410416666666</v>
      </c>
      <c r="Q717" s="26">
        <v>42761.568055555559</v>
      </c>
      <c r="R717" s="26">
        <v>42762.631249999999</v>
      </c>
      <c r="S717" s="23" t="s">
        <v>83</v>
      </c>
      <c r="T717" s="26">
        <v>42766.406944444447</v>
      </c>
      <c r="U717" s="26">
        <v>42775.688194444447</v>
      </c>
      <c r="V717" s="23"/>
      <c r="W717" s="27">
        <v>42736</v>
      </c>
      <c r="X717" s="27">
        <v>42767</v>
      </c>
      <c r="Z717" s="2" t="s">
        <v>59</v>
      </c>
      <c r="AA717" s="2" t="s">
        <v>59</v>
      </c>
      <c r="AB717" s="2" t="s">
        <v>59</v>
      </c>
      <c r="AC717" s="2" t="s">
        <v>439</v>
      </c>
      <c r="AD717" s="2" t="s">
        <v>59</v>
      </c>
      <c r="AE717" s="29" t="str">
        <f>VLOOKUP(F717,[1]List!$I$4:$J$18,2,FALSE)</f>
        <v>運用</v>
      </c>
      <c r="AF717" s="29" t="str">
        <f>VLOOKUP(F717,[1]List!$I$4:$K$18,3,FALSE)</f>
        <v>TSIS</v>
      </c>
      <c r="AG717" s="30" t="str">
        <f t="shared" si="20"/>
        <v>運用TSIS42736</v>
      </c>
    </row>
    <row r="718" spans="2:34" hidden="1">
      <c r="B718" s="21" t="s">
        <v>2878</v>
      </c>
      <c r="C718" s="21" t="s">
        <v>73</v>
      </c>
      <c r="D718" s="23" t="s">
        <v>2879</v>
      </c>
      <c r="E718" s="23" t="s">
        <v>56</v>
      </c>
      <c r="F718" s="47" t="s">
        <v>117</v>
      </c>
      <c r="G718" s="23"/>
      <c r="H718" s="23"/>
      <c r="I718" s="23" t="s">
        <v>68</v>
      </c>
      <c r="J718" s="23" t="s">
        <v>60</v>
      </c>
      <c r="K718" s="21" t="s">
        <v>61</v>
      </c>
      <c r="L718" s="25">
        <v>42761</v>
      </c>
      <c r="M718" s="23" t="s">
        <v>70</v>
      </c>
      <c r="N718" s="25">
        <v>42766</v>
      </c>
      <c r="O718" s="23" t="s">
        <v>464</v>
      </c>
      <c r="P718" s="26">
        <v>42761.412499999999</v>
      </c>
      <c r="Q718" s="26">
        <v>42761.568749999999</v>
      </c>
      <c r="R718" s="26">
        <v>42762.634722222225</v>
      </c>
      <c r="S718" s="23" t="s">
        <v>83</v>
      </c>
      <c r="T718" s="26">
        <v>42787.59652777778</v>
      </c>
      <c r="U718" s="26">
        <v>42787.723611111112</v>
      </c>
      <c r="V718" s="23"/>
      <c r="W718" s="27">
        <v>42736</v>
      </c>
      <c r="X718" s="27">
        <v>42767</v>
      </c>
      <c r="Z718" s="33" t="s">
        <v>221</v>
      </c>
      <c r="AA718" s="2" t="s">
        <v>189</v>
      </c>
      <c r="AB718" s="2" t="s">
        <v>1901</v>
      </c>
      <c r="AC718" s="2" t="s">
        <v>2880</v>
      </c>
      <c r="AD718" s="2" t="s">
        <v>2881</v>
      </c>
      <c r="AE718" s="29" t="str">
        <f>VLOOKUP(F718,[1]List!$I$4:$J$18,2,FALSE)</f>
        <v>保守</v>
      </c>
      <c r="AF718" s="29" t="str">
        <f>VLOOKUP(F718,[1]List!$I$4:$K$18,3,FALSE)</f>
        <v>TSIS</v>
      </c>
      <c r="AG718" s="30" t="str">
        <f t="shared" si="20"/>
        <v>保守TSIS42736</v>
      </c>
    </row>
    <row r="719" spans="2:34" ht="60" hidden="1">
      <c r="B719" s="21" t="s">
        <v>2882</v>
      </c>
      <c r="C719" s="21" t="s">
        <v>108</v>
      </c>
      <c r="D719" s="23" t="s">
        <v>1439</v>
      </c>
      <c r="E719" s="23" t="s">
        <v>56</v>
      </c>
      <c r="F719" s="47" t="s">
        <v>345</v>
      </c>
      <c r="G719" s="23" t="s">
        <v>1210</v>
      </c>
      <c r="H719" s="23" t="s">
        <v>1017</v>
      </c>
      <c r="I719" s="24" t="s">
        <v>58</v>
      </c>
      <c r="J719" s="23" t="s">
        <v>60</v>
      </c>
      <c r="K719" s="21" t="s">
        <v>61</v>
      </c>
      <c r="L719" s="25">
        <v>42761</v>
      </c>
      <c r="M719" s="23" t="s">
        <v>134</v>
      </c>
      <c r="N719" s="25">
        <v>42761</v>
      </c>
      <c r="O719" s="23" t="s">
        <v>464</v>
      </c>
      <c r="P719" s="26">
        <v>42739.604861111111</v>
      </c>
      <c r="Q719" s="26">
        <v>42739.65347222222</v>
      </c>
      <c r="R719" s="26">
        <v>42761.682638888888</v>
      </c>
      <c r="S719" s="23" t="s">
        <v>110</v>
      </c>
      <c r="T719" s="26">
        <v>42761.682638888888</v>
      </c>
      <c r="U719" s="26">
        <v>42768.453472222223</v>
      </c>
      <c r="V719" s="23"/>
      <c r="W719" s="27">
        <v>42736</v>
      </c>
      <c r="X719" s="27">
        <v>42767</v>
      </c>
      <c r="Z719" s="2" t="s">
        <v>221</v>
      </c>
      <c r="AA719" s="2" t="s">
        <v>348</v>
      </c>
      <c r="AB719" s="2" t="s">
        <v>2490</v>
      </c>
      <c r="AC719" s="2" t="s">
        <v>2883</v>
      </c>
      <c r="AD719" s="2" t="s">
        <v>2884</v>
      </c>
      <c r="AE719" s="29" t="str">
        <f>VLOOKUP(F719,[1]List!$I$4:$J$18,2,FALSE)</f>
        <v>運用</v>
      </c>
      <c r="AF719" s="29" t="str">
        <f>VLOOKUP(F719,[1]List!$I$4:$K$18,3,FALSE)</f>
        <v>ISD</v>
      </c>
      <c r="AG719" s="30" t="str">
        <f t="shared" si="20"/>
        <v>運用ISD42736</v>
      </c>
      <c r="AH719" s="2" t="s">
        <v>2885</v>
      </c>
    </row>
    <row r="720" spans="2:34" ht="48" hidden="1">
      <c r="B720" s="21" t="s">
        <v>2886</v>
      </c>
      <c r="C720" s="21" t="s">
        <v>250</v>
      </c>
      <c r="D720" s="23" t="s">
        <v>2887</v>
      </c>
      <c r="E720" s="23" t="s">
        <v>56</v>
      </c>
      <c r="F720" s="47" t="s">
        <v>144</v>
      </c>
      <c r="G720" s="23" t="s">
        <v>2888</v>
      </c>
      <c r="H720" s="23" t="s">
        <v>58</v>
      </c>
      <c r="I720" s="23" t="s">
        <v>58</v>
      </c>
      <c r="J720" s="23" t="s">
        <v>60</v>
      </c>
      <c r="K720" s="21" t="s">
        <v>61</v>
      </c>
      <c r="L720" s="25">
        <v>42765</v>
      </c>
      <c r="M720" s="23" t="s">
        <v>1011</v>
      </c>
      <c r="N720" s="25">
        <v>42765</v>
      </c>
      <c r="O720" s="23" t="s">
        <v>464</v>
      </c>
      <c r="P720" s="26">
        <v>42765.427083333336</v>
      </c>
      <c r="Q720" s="26">
        <v>42765.552777777775</v>
      </c>
      <c r="R720" s="26">
        <v>42766.509027777778</v>
      </c>
      <c r="S720" s="23" t="s">
        <v>83</v>
      </c>
      <c r="T720" s="26">
        <v>42766.577777777777</v>
      </c>
      <c r="U720" s="26">
        <v>42768.441666666666</v>
      </c>
      <c r="V720" s="23"/>
      <c r="W720" s="27">
        <v>42736</v>
      </c>
      <c r="X720" s="27">
        <v>42767</v>
      </c>
      <c r="Z720" s="33" t="s">
        <v>221</v>
      </c>
      <c r="AA720" s="2" t="s">
        <v>189</v>
      </c>
      <c r="AB720" s="2" t="s">
        <v>2490</v>
      </c>
      <c r="AC720" s="2" t="s">
        <v>2889</v>
      </c>
      <c r="AD720" s="2" t="s">
        <v>2890</v>
      </c>
      <c r="AE720" s="29" t="str">
        <f>VLOOKUP(F720,[1]List!$I$4:$J$18,2,FALSE)</f>
        <v>運用</v>
      </c>
      <c r="AF720" s="29" t="str">
        <f>VLOOKUP(F720,[1]List!$I$4:$K$18,3,FALSE)</f>
        <v>TSIS</v>
      </c>
      <c r="AG720" s="30" t="str">
        <f t="shared" si="20"/>
        <v>運用TSIS42736</v>
      </c>
    </row>
    <row r="721" spans="2:33" ht="36" hidden="1">
      <c r="B721" s="21" t="s">
        <v>2891</v>
      </c>
      <c r="C721" s="21" t="s">
        <v>85</v>
      </c>
      <c r="D721" s="23" t="s">
        <v>2892</v>
      </c>
      <c r="E721" s="23" t="s">
        <v>56</v>
      </c>
      <c r="F721" s="47" t="s">
        <v>345</v>
      </c>
      <c r="G721" s="23" t="s">
        <v>2893</v>
      </c>
      <c r="H721" s="23" t="s">
        <v>2258</v>
      </c>
      <c r="I721" s="23" t="s">
        <v>58</v>
      </c>
      <c r="J721" s="23" t="s">
        <v>60</v>
      </c>
      <c r="K721" s="21" t="s">
        <v>61</v>
      </c>
      <c r="L721" s="25">
        <v>42766</v>
      </c>
      <c r="M721" s="23" t="s">
        <v>1011</v>
      </c>
      <c r="N721" s="25">
        <v>42766</v>
      </c>
      <c r="O721" s="23" t="s">
        <v>464</v>
      </c>
      <c r="P721" s="26">
        <v>42766.900694444441</v>
      </c>
      <c r="Q721" s="26">
        <v>42767.367361111108</v>
      </c>
      <c r="R721" s="26">
        <v>42767.402083333334</v>
      </c>
      <c r="S721" s="23" t="s">
        <v>95</v>
      </c>
      <c r="T721" s="26">
        <v>42767.402083333334</v>
      </c>
      <c r="U721" s="26">
        <v>42768.445138888892</v>
      </c>
      <c r="V721" s="23"/>
      <c r="W721" s="27">
        <v>42736</v>
      </c>
      <c r="X721" s="27">
        <v>42767</v>
      </c>
      <c r="Z721" s="2" t="s">
        <v>221</v>
      </c>
      <c r="AA721" s="2" t="s">
        <v>348</v>
      </c>
      <c r="AB721" s="2" t="s">
        <v>2490</v>
      </c>
      <c r="AC721" s="2" t="s">
        <v>2894</v>
      </c>
      <c r="AD721" s="2" t="s">
        <v>2895</v>
      </c>
      <c r="AE721" s="29" t="str">
        <f>VLOOKUP(F721,[1]List!$I$4:$J$18,2,FALSE)</f>
        <v>運用</v>
      </c>
      <c r="AF721" s="29" t="str">
        <f>VLOOKUP(F721,[1]List!$I$4:$K$18,3,FALSE)</f>
        <v>ISD</v>
      </c>
      <c r="AG721" s="30" t="str">
        <f t="shared" si="20"/>
        <v>運用ISD42736</v>
      </c>
    </row>
    <row r="722" spans="2:33" hidden="1">
      <c r="B722" s="21" t="s">
        <v>2896</v>
      </c>
      <c r="C722" s="21" t="s">
        <v>73</v>
      </c>
      <c r="D722" s="23" t="s">
        <v>2897</v>
      </c>
      <c r="E722" s="23" t="s">
        <v>56</v>
      </c>
      <c r="F722" s="47" t="s">
        <v>87</v>
      </c>
      <c r="G722" s="24" t="s">
        <v>58</v>
      </c>
      <c r="H722" s="23"/>
      <c r="I722" s="23" t="s">
        <v>158</v>
      </c>
      <c r="J722" s="23" t="s">
        <v>60</v>
      </c>
      <c r="K722" s="21" t="s">
        <v>61</v>
      </c>
      <c r="L722" s="25">
        <v>42766</v>
      </c>
      <c r="M722" s="23" t="s">
        <v>62</v>
      </c>
      <c r="N722" s="25">
        <v>42769</v>
      </c>
      <c r="O722" s="23" t="s">
        <v>464</v>
      </c>
      <c r="P722" s="26">
        <v>42766.73541666667</v>
      </c>
      <c r="Q722" s="26">
        <v>42766.790972222225</v>
      </c>
      <c r="R722" s="26">
        <v>42769.378472222219</v>
      </c>
      <c r="S722" s="23" t="s">
        <v>83</v>
      </c>
      <c r="T722" s="26">
        <v>42782.675000000003</v>
      </c>
      <c r="U722" s="26">
        <v>42783.661805555559</v>
      </c>
      <c r="V722" s="23"/>
      <c r="W722" s="27">
        <v>42736</v>
      </c>
      <c r="X722" s="27">
        <v>42767</v>
      </c>
      <c r="Z722" s="33" t="s">
        <v>221</v>
      </c>
      <c r="AA722" s="2" t="s">
        <v>348</v>
      </c>
      <c r="AB722" s="2" t="s">
        <v>1901</v>
      </c>
      <c r="AC722" s="2" t="s">
        <v>2898</v>
      </c>
      <c r="AD722" s="2" t="s">
        <v>2899</v>
      </c>
      <c r="AE722" s="29" t="str">
        <f>VLOOKUP(F722,[1]List!$I$4:$J$18,2,FALSE)</f>
        <v>保守</v>
      </c>
      <c r="AF722" s="29" t="str">
        <f>VLOOKUP(F722,[1]List!$I$4:$K$18,3,FALSE)</f>
        <v>ISD</v>
      </c>
      <c r="AG722" s="30" t="str">
        <f t="shared" si="20"/>
        <v>保守ISD42736</v>
      </c>
    </row>
    <row r="723" spans="2:33" hidden="1">
      <c r="B723" s="21" t="s">
        <v>2900</v>
      </c>
      <c r="C723" s="21" t="s">
        <v>85</v>
      </c>
      <c r="D723" s="23" t="s">
        <v>2901</v>
      </c>
      <c r="E723" s="23" t="s">
        <v>56</v>
      </c>
      <c r="F723" s="47" t="s">
        <v>117</v>
      </c>
      <c r="G723" s="23" t="s">
        <v>59</v>
      </c>
      <c r="H723" s="23" t="s">
        <v>59</v>
      </c>
      <c r="I723" s="23" t="s">
        <v>59</v>
      </c>
      <c r="J723" s="23" t="s">
        <v>69</v>
      </c>
      <c r="K723" s="21" t="s">
        <v>61</v>
      </c>
      <c r="L723" s="25">
        <v>42759</v>
      </c>
      <c r="M723" s="23" t="s">
        <v>194</v>
      </c>
      <c r="N723" s="25">
        <v>42762</v>
      </c>
      <c r="O723" s="23" t="s">
        <v>464</v>
      </c>
      <c r="P723" s="26">
        <v>42759.434027777781</v>
      </c>
      <c r="Q723" s="26">
        <v>42759.434027777781</v>
      </c>
      <c r="R723" s="26">
        <v>42759.434027777781</v>
      </c>
      <c r="S723" s="23" t="s">
        <v>95</v>
      </c>
      <c r="T723" s="26">
        <v>42795.487500000003</v>
      </c>
      <c r="U723" s="26">
        <v>42795.542361111111</v>
      </c>
      <c r="V723" s="23"/>
      <c r="W723" s="27">
        <v>42736</v>
      </c>
      <c r="X723" s="27">
        <v>42795</v>
      </c>
      <c r="Z723" s="33" t="s">
        <v>221</v>
      </c>
      <c r="AA723" s="2" t="s">
        <v>189</v>
      </c>
      <c r="AB723" s="2" t="s">
        <v>1901</v>
      </c>
      <c r="AC723" s="2" t="s">
        <v>2902</v>
      </c>
      <c r="AD723" s="2" t="s">
        <v>2903</v>
      </c>
      <c r="AE723" s="29" t="str">
        <f>VLOOKUP(F723,[1]List!$I$4:$J$18,2,FALSE)</f>
        <v>保守</v>
      </c>
      <c r="AF723" s="29" t="str">
        <f>VLOOKUP(F723,[1]List!$I$4:$K$18,3,FALSE)</f>
        <v>TSIS</v>
      </c>
      <c r="AG723" s="30" t="str">
        <f t="shared" si="20"/>
        <v>保守TSIS42736</v>
      </c>
    </row>
    <row r="724" spans="2:33" ht="24" hidden="1">
      <c r="B724" s="21" t="s">
        <v>2904</v>
      </c>
      <c r="C724" s="21" t="s">
        <v>73</v>
      </c>
      <c r="D724" s="23" t="s">
        <v>2905</v>
      </c>
      <c r="E724" s="23" t="s">
        <v>3</v>
      </c>
      <c r="F724" s="47" t="s">
        <v>144</v>
      </c>
      <c r="G724" s="23" t="s">
        <v>2906</v>
      </c>
      <c r="H724" s="23" t="s">
        <v>2907</v>
      </c>
      <c r="I724" s="23" t="s">
        <v>59</v>
      </c>
      <c r="J724" s="23" t="s">
        <v>60</v>
      </c>
      <c r="K724" s="21" t="s">
        <v>61</v>
      </c>
      <c r="L724" s="25">
        <v>42767</v>
      </c>
      <c r="M724" s="23" t="s">
        <v>2475</v>
      </c>
      <c r="N724" s="25"/>
      <c r="O724" s="23" t="s">
        <v>464</v>
      </c>
      <c r="P724" s="26">
        <v>42767.742361111108</v>
      </c>
      <c r="Q724" s="26">
        <v>42767.745138888888</v>
      </c>
      <c r="R724" s="26">
        <v>42767.713194444441</v>
      </c>
      <c r="S724" s="23" t="s">
        <v>83</v>
      </c>
      <c r="T724" s="26">
        <v>42767.731944444444</v>
      </c>
      <c r="U724" s="26">
        <v>42767.80972222222</v>
      </c>
      <c r="V724" s="23"/>
      <c r="W724" s="27">
        <v>42767</v>
      </c>
      <c r="X724" s="27">
        <v>42767</v>
      </c>
      <c r="Z724" s="33" t="s">
        <v>221</v>
      </c>
      <c r="AA724" s="2" t="s">
        <v>348</v>
      </c>
      <c r="AB724" s="2" t="s">
        <v>2490</v>
      </c>
      <c r="AC724" s="2" t="s">
        <v>2908</v>
      </c>
      <c r="AD724" s="2" t="s">
        <v>2909</v>
      </c>
      <c r="AE724" s="29" t="str">
        <f>VLOOKUP(F724,[1]List!$I$4:$J$18,2,FALSE)</f>
        <v>運用</v>
      </c>
      <c r="AF724" s="29" t="str">
        <f>VLOOKUP(F724,[1]List!$I$4:$K$18,3,FALSE)</f>
        <v>TSIS</v>
      </c>
      <c r="AG724" s="30" t="str">
        <f t="shared" si="20"/>
        <v>運用TSIS42767</v>
      </c>
    </row>
    <row r="725" spans="2:33" ht="24" hidden="1">
      <c r="B725" s="21" t="s">
        <v>2910</v>
      </c>
      <c r="C725" s="21" t="s">
        <v>154</v>
      </c>
      <c r="D725" s="23" t="s">
        <v>2911</v>
      </c>
      <c r="E725" s="23" t="s">
        <v>56</v>
      </c>
      <c r="F725" s="47" t="s">
        <v>345</v>
      </c>
      <c r="G725" s="23" t="s">
        <v>239</v>
      </c>
      <c r="H725" s="23" t="s">
        <v>2177</v>
      </c>
      <c r="I725" s="23" t="s">
        <v>58</v>
      </c>
      <c r="J725" s="23" t="s">
        <v>60</v>
      </c>
      <c r="K725" s="21" t="s">
        <v>61</v>
      </c>
      <c r="L725" s="25">
        <v>42768</v>
      </c>
      <c r="M725" s="23" t="s">
        <v>233</v>
      </c>
      <c r="N725" s="25">
        <v>42768</v>
      </c>
      <c r="O725" s="23" t="s">
        <v>464</v>
      </c>
      <c r="P725" s="26">
        <v>42768.745138888888</v>
      </c>
      <c r="Q725" s="26">
        <v>42768.750694444447</v>
      </c>
      <c r="R725" s="26">
        <v>42769.569444444445</v>
      </c>
      <c r="S725" s="23" t="s">
        <v>95</v>
      </c>
      <c r="T725" s="26">
        <v>42769.569444444445</v>
      </c>
      <c r="U725" s="26">
        <v>42773.459027777775</v>
      </c>
      <c r="V725" s="23"/>
      <c r="W725" s="27">
        <v>42767</v>
      </c>
      <c r="X725" s="27">
        <v>42767</v>
      </c>
      <c r="Z725" s="2" t="s">
        <v>221</v>
      </c>
      <c r="AA725" s="2" t="s">
        <v>348</v>
      </c>
      <c r="AB725" s="2" t="s">
        <v>2490</v>
      </c>
      <c r="AC725" s="2" t="s">
        <v>2912</v>
      </c>
      <c r="AD725" s="2" t="s">
        <v>2913</v>
      </c>
      <c r="AE725" s="29" t="str">
        <f>VLOOKUP(F725,[1]List!$I$4:$J$18,2,FALSE)</f>
        <v>運用</v>
      </c>
      <c r="AF725" s="29" t="str">
        <f>VLOOKUP(F725,[1]List!$I$4:$K$18,3,FALSE)</f>
        <v>ISD</v>
      </c>
      <c r="AG725" s="30" t="str">
        <f t="shared" si="20"/>
        <v>運用ISD42767</v>
      </c>
    </row>
    <row r="726" spans="2:33" ht="60" hidden="1">
      <c r="B726" s="21" t="s">
        <v>2914</v>
      </c>
      <c r="C726" s="21" t="s">
        <v>108</v>
      </c>
      <c r="D726" s="23" t="s">
        <v>1439</v>
      </c>
      <c r="E726" s="23" t="s">
        <v>56</v>
      </c>
      <c r="F726" s="47" t="s">
        <v>345</v>
      </c>
      <c r="G726" s="23" t="s">
        <v>1210</v>
      </c>
      <c r="H726" s="23" t="s">
        <v>1017</v>
      </c>
      <c r="I726" s="24" t="s">
        <v>58</v>
      </c>
      <c r="J726" s="23" t="s">
        <v>60</v>
      </c>
      <c r="K726" s="21" t="s">
        <v>61</v>
      </c>
      <c r="L726" s="25">
        <v>42768</v>
      </c>
      <c r="M726" s="23" t="s">
        <v>134</v>
      </c>
      <c r="N726" s="25">
        <v>42765</v>
      </c>
      <c r="O726" s="23" t="s">
        <v>464</v>
      </c>
      <c r="P726" s="26">
        <v>42768.463888888888</v>
      </c>
      <c r="Q726" s="26">
        <v>42768.750694444447</v>
      </c>
      <c r="R726" s="26">
        <v>42769.379166666666</v>
      </c>
      <c r="S726" s="23" t="s">
        <v>110</v>
      </c>
      <c r="T726" s="26">
        <v>42772.370833333334</v>
      </c>
      <c r="U726" s="26">
        <v>42772.415972222225</v>
      </c>
      <c r="V726" s="23"/>
      <c r="W726" s="27">
        <v>42767</v>
      </c>
      <c r="X726" s="27">
        <v>42767</v>
      </c>
      <c r="Z726" s="2" t="s">
        <v>221</v>
      </c>
      <c r="AA726" s="2" t="s">
        <v>348</v>
      </c>
      <c r="AB726" s="2" t="s">
        <v>2490</v>
      </c>
      <c r="AC726" s="2" t="s">
        <v>2915</v>
      </c>
      <c r="AD726" s="2" t="s">
        <v>2916</v>
      </c>
      <c r="AE726" s="29" t="str">
        <f>VLOOKUP(F726,[1]List!$I$4:$J$18,2,FALSE)</f>
        <v>運用</v>
      </c>
      <c r="AF726" s="29" t="str">
        <f>VLOOKUP(F726,[1]List!$I$4:$K$18,3,FALSE)</f>
        <v>ISD</v>
      </c>
      <c r="AG726" s="30" t="str">
        <f t="shared" si="20"/>
        <v>運用ISD42767</v>
      </c>
    </row>
    <row r="727" spans="2:33" ht="24" hidden="1">
      <c r="B727" s="34" t="s">
        <v>2917</v>
      </c>
      <c r="C727" s="34" t="s">
        <v>73</v>
      </c>
      <c r="D727" s="35" t="s">
        <v>2918</v>
      </c>
      <c r="E727" s="35" t="s">
        <v>596</v>
      </c>
      <c r="F727" s="53" t="s">
        <v>345</v>
      </c>
      <c r="G727" s="35" t="s">
        <v>2919</v>
      </c>
      <c r="H727" s="35" t="s">
        <v>58</v>
      </c>
      <c r="I727" s="35" t="s">
        <v>58</v>
      </c>
      <c r="J727" s="35" t="s">
        <v>60</v>
      </c>
      <c r="K727" s="34" t="s">
        <v>61</v>
      </c>
      <c r="L727" s="37">
        <v>42768</v>
      </c>
      <c r="M727" s="35" t="s">
        <v>70</v>
      </c>
      <c r="N727" s="37">
        <v>42768</v>
      </c>
      <c r="O727" s="35"/>
      <c r="P727" s="38"/>
      <c r="Q727" s="38"/>
      <c r="R727" s="38"/>
      <c r="S727" s="35"/>
      <c r="T727" s="38"/>
      <c r="U727" s="38"/>
      <c r="V727" s="35"/>
      <c r="W727" s="39"/>
      <c r="X727" s="39"/>
      <c r="Y727" s="41"/>
      <c r="Z727" s="42"/>
      <c r="AA727" s="42"/>
      <c r="AB727" s="42"/>
      <c r="AC727" s="42"/>
      <c r="AD727" s="42"/>
      <c r="AE727" s="43" t="str">
        <f>VLOOKUP(F727,[1]List!$I$4:$J$18,2,FALSE)</f>
        <v>運用</v>
      </c>
      <c r="AF727" s="43" t="str">
        <f>VLOOKUP(F727,[1]List!$I$4:$K$18,3,FALSE)</f>
        <v>ISD</v>
      </c>
      <c r="AG727" s="44" t="str">
        <f t="shared" si="20"/>
        <v>運用ISD</v>
      </c>
    </row>
    <row r="728" spans="2:33" ht="24" hidden="1">
      <c r="B728" s="21" t="s">
        <v>2920</v>
      </c>
      <c r="C728" s="21" t="s">
        <v>787</v>
      </c>
      <c r="D728" s="23" t="s">
        <v>2921</v>
      </c>
      <c r="E728" s="23" t="s">
        <v>56</v>
      </c>
      <c r="F728" s="47" t="s">
        <v>345</v>
      </c>
      <c r="G728" s="23" t="s">
        <v>2922</v>
      </c>
      <c r="H728" s="23" t="s">
        <v>58</v>
      </c>
      <c r="I728" s="23" t="s">
        <v>58</v>
      </c>
      <c r="J728" s="23" t="s">
        <v>60</v>
      </c>
      <c r="K728" s="21" t="s">
        <v>61</v>
      </c>
      <c r="L728" s="25">
        <v>42768</v>
      </c>
      <c r="M728" s="23" t="s">
        <v>1011</v>
      </c>
      <c r="N728" s="25"/>
      <c r="O728" s="23" t="s">
        <v>464</v>
      </c>
      <c r="P728" s="26">
        <v>42768.515972222223</v>
      </c>
      <c r="Q728" s="26">
        <v>42768.54791666667</v>
      </c>
      <c r="R728" s="26">
        <v>42768.55972222222</v>
      </c>
      <c r="S728" s="23" t="s">
        <v>110</v>
      </c>
      <c r="T728" s="26">
        <v>42768.55972222222</v>
      </c>
      <c r="U728" s="26">
        <v>42774.396527777775</v>
      </c>
      <c r="V728" s="23"/>
      <c r="W728" s="27">
        <v>42767</v>
      </c>
      <c r="X728" s="27">
        <v>42767</v>
      </c>
      <c r="Z728" s="2" t="s">
        <v>221</v>
      </c>
      <c r="AA728" s="2" t="s">
        <v>348</v>
      </c>
      <c r="AB728" s="2" t="s">
        <v>2490</v>
      </c>
      <c r="AC728" s="2" t="s">
        <v>2923</v>
      </c>
      <c r="AD728" s="2" t="s">
        <v>2924</v>
      </c>
      <c r="AE728" s="29" t="str">
        <f>VLOOKUP(F728,[1]List!$I$4:$J$18,2,FALSE)</f>
        <v>運用</v>
      </c>
      <c r="AF728" s="29" t="str">
        <f>VLOOKUP(F728,[1]List!$I$4:$K$18,3,FALSE)</f>
        <v>ISD</v>
      </c>
      <c r="AG728" s="30" t="str">
        <f t="shared" si="20"/>
        <v>運用ISD42767</v>
      </c>
    </row>
    <row r="729" spans="2:33" ht="36" hidden="1">
      <c r="B729" s="21" t="s">
        <v>2925</v>
      </c>
      <c r="C729" s="21" t="s">
        <v>154</v>
      </c>
      <c r="D729" s="23" t="s">
        <v>2926</v>
      </c>
      <c r="E729" s="23" t="s">
        <v>56</v>
      </c>
      <c r="F729" s="47" t="s">
        <v>345</v>
      </c>
      <c r="G729" s="23" t="s">
        <v>2927</v>
      </c>
      <c r="H729" s="23" t="s">
        <v>58</v>
      </c>
      <c r="I729" s="23" t="s">
        <v>58</v>
      </c>
      <c r="J729" s="23" t="s">
        <v>78</v>
      </c>
      <c r="K729" s="21" t="s">
        <v>61</v>
      </c>
      <c r="L729" s="25">
        <v>42768</v>
      </c>
      <c r="M729" s="23" t="s">
        <v>233</v>
      </c>
      <c r="N729" s="25">
        <v>42768</v>
      </c>
      <c r="O729" s="23" t="s">
        <v>464</v>
      </c>
      <c r="P729" s="26">
        <v>42767.74722222222</v>
      </c>
      <c r="Q729" s="26">
        <v>42768.751388888886</v>
      </c>
      <c r="R729" s="26">
        <v>42769.574305555558</v>
      </c>
      <c r="S729" s="23" t="s">
        <v>95</v>
      </c>
      <c r="T729" s="26">
        <v>42769.574305555558</v>
      </c>
      <c r="U729" s="26">
        <v>42773.459027777775</v>
      </c>
      <c r="V729" s="23"/>
      <c r="W729" s="27">
        <v>42767</v>
      </c>
      <c r="X729" s="27">
        <v>42767</v>
      </c>
      <c r="Z729" s="2" t="s">
        <v>221</v>
      </c>
      <c r="AA729" s="2" t="s">
        <v>348</v>
      </c>
      <c r="AB729" s="2" t="s">
        <v>2490</v>
      </c>
      <c r="AC729" s="2" t="s">
        <v>2928</v>
      </c>
      <c r="AD729" s="2" t="s">
        <v>2929</v>
      </c>
      <c r="AE729" s="29" t="str">
        <f>VLOOKUP(F729,[1]List!$I$4:$J$18,2,FALSE)</f>
        <v>運用</v>
      </c>
      <c r="AF729" s="29" t="str">
        <f>VLOOKUP(F729,[1]List!$I$4:$K$18,3,FALSE)</f>
        <v>ISD</v>
      </c>
      <c r="AG729" s="30" t="str">
        <f t="shared" si="20"/>
        <v>運用ISD42767</v>
      </c>
    </row>
    <row r="730" spans="2:33" hidden="1">
      <c r="B730" s="21" t="s">
        <v>2930</v>
      </c>
      <c r="C730" s="21" t="s">
        <v>108</v>
      </c>
      <c r="D730" s="23" t="s">
        <v>2931</v>
      </c>
      <c r="E730" s="23" t="s">
        <v>3</v>
      </c>
      <c r="F730" s="47" t="s">
        <v>75</v>
      </c>
      <c r="G730" s="23" t="s">
        <v>2580</v>
      </c>
      <c r="H730" s="23" t="s">
        <v>59</v>
      </c>
      <c r="I730" s="23" t="s">
        <v>59</v>
      </c>
      <c r="J730" s="23" t="s">
        <v>60</v>
      </c>
      <c r="K730" s="21" t="s">
        <v>268</v>
      </c>
      <c r="L730" s="25">
        <v>42774</v>
      </c>
      <c r="M730" s="23" t="s">
        <v>63</v>
      </c>
      <c r="N730" s="25">
        <v>42774</v>
      </c>
      <c r="O730" s="23" t="s">
        <v>63</v>
      </c>
      <c r="P730" s="26">
        <v>42774.42083333333</v>
      </c>
      <c r="Q730" s="26">
        <v>42774.42083333333</v>
      </c>
      <c r="R730" s="26">
        <v>42774.42083333333</v>
      </c>
      <c r="S730" s="23" t="s">
        <v>110</v>
      </c>
      <c r="T730" s="26">
        <v>42774.649305555555</v>
      </c>
      <c r="U730" s="26">
        <v>42775.702777777777</v>
      </c>
      <c r="V730" s="23"/>
      <c r="W730" s="27">
        <v>42767</v>
      </c>
      <c r="X730" s="27">
        <v>42767</v>
      </c>
      <c r="Z730" s="2" t="s">
        <v>221</v>
      </c>
      <c r="AA730" s="2" t="s">
        <v>189</v>
      </c>
      <c r="AB730" s="2" t="s">
        <v>2490</v>
      </c>
      <c r="AC730" s="2" t="s">
        <v>2932</v>
      </c>
      <c r="AD730" s="2" t="s">
        <v>2933</v>
      </c>
      <c r="AE730" s="29" t="str">
        <f>VLOOKUP(F730,[1]List!$I$4:$J$18,2,FALSE)</f>
        <v>運用</v>
      </c>
      <c r="AF730" s="29" t="str">
        <f>VLOOKUP(F730,[1]List!$I$4:$K$18,3,FALSE)</f>
        <v>TSIS</v>
      </c>
      <c r="AG730" s="30" t="str">
        <f t="shared" si="20"/>
        <v>運用TSIS42767</v>
      </c>
    </row>
    <row r="731" spans="2:33" hidden="1">
      <c r="B731" s="21" t="s">
        <v>2934</v>
      </c>
      <c r="C731" s="21" t="s">
        <v>73</v>
      </c>
      <c r="D731" s="23" t="s">
        <v>2935</v>
      </c>
      <c r="E731" s="23" t="s">
        <v>56</v>
      </c>
      <c r="F731" s="47" t="s">
        <v>144</v>
      </c>
      <c r="G731" s="23" t="s">
        <v>2936</v>
      </c>
      <c r="H731" s="23" t="s">
        <v>59</v>
      </c>
      <c r="I731" s="23" t="s">
        <v>59</v>
      </c>
      <c r="J731" s="23" t="s">
        <v>60</v>
      </c>
      <c r="K731" s="21" t="s">
        <v>61</v>
      </c>
      <c r="L731" s="25">
        <v>42775</v>
      </c>
      <c r="M731" s="23" t="s">
        <v>70</v>
      </c>
      <c r="N731" s="25">
        <v>42776</v>
      </c>
      <c r="O731" s="23" t="s">
        <v>63</v>
      </c>
      <c r="P731" s="26">
        <v>42775.490277777775</v>
      </c>
      <c r="Q731" s="26">
        <v>42775.77847222222</v>
      </c>
      <c r="R731" s="26">
        <v>42775.779166666667</v>
      </c>
      <c r="S731" s="23" t="s">
        <v>83</v>
      </c>
      <c r="T731" s="26">
        <v>42776.668055555558</v>
      </c>
      <c r="U731" s="26">
        <v>42776.757638888892</v>
      </c>
      <c r="V731" s="23"/>
      <c r="W731" s="27">
        <v>42767</v>
      </c>
      <c r="X731" s="27">
        <v>42767</v>
      </c>
      <c r="Z731" s="33" t="s">
        <v>221</v>
      </c>
      <c r="AA731" s="2" t="s">
        <v>348</v>
      </c>
      <c r="AB731" s="2" t="s">
        <v>2490</v>
      </c>
      <c r="AC731" s="2" t="s">
        <v>2937</v>
      </c>
      <c r="AD731" s="2" t="s">
        <v>2938</v>
      </c>
      <c r="AE731" s="29" t="str">
        <f>VLOOKUP(F731,[1]List!$I$4:$J$18,2,FALSE)</f>
        <v>運用</v>
      </c>
      <c r="AF731" s="29" t="str">
        <f>VLOOKUP(F731,[1]List!$I$4:$K$18,3,FALSE)</f>
        <v>TSIS</v>
      </c>
      <c r="AG731" s="30" t="str">
        <f t="shared" si="20"/>
        <v>運用TSIS42767</v>
      </c>
    </row>
    <row r="732" spans="2:33" hidden="1">
      <c r="B732" s="21" t="s">
        <v>2939</v>
      </c>
      <c r="C732" s="21" t="s">
        <v>73</v>
      </c>
      <c r="D732" s="23" t="s">
        <v>2940</v>
      </c>
      <c r="E732" s="23" t="s">
        <v>56</v>
      </c>
      <c r="F732" s="47" t="s">
        <v>345</v>
      </c>
      <c r="G732" s="23" t="s">
        <v>2941</v>
      </c>
      <c r="H732" s="23" t="s">
        <v>59</v>
      </c>
      <c r="I732" s="23" t="s">
        <v>59</v>
      </c>
      <c r="J732" s="23" t="s">
        <v>60</v>
      </c>
      <c r="K732" s="21" t="s">
        <v>61</v>
      </c>
      <c r="L732" s="25">
        <v>42776</v>
      </c>
      <c r="M732" s="23" t="s">
        <v>70</v>
      </c>
      <c r="N732" s="25">
        <v>42776</v>
      </c>
      <c r="O732" s="23" t="s">
        <v>63</v>
      </c>
      <c r="P732" s="26">
        <v>42776.477083333331</v>
      </c>
      <c r="Q732" s="26">
        <v>42776.633333333331</v>
      </c>
      <c r="R732" s="26">
        <v>42780.695138888892</v>
      </c>
      <c r="S732" s="23" t="s">
        <v>71</v>
      </c>
      <c r="T732" s="26">
        <v>42782.674305555556</v>
      </c>
      <c r="U732" s="26">
        <v>42782.779861111114</v>
      </c>
      <c r="V732" s="23"/>
      <c r="W732" s="27">
        <v>42767</v>
      </c>
      <c r="X732" s="27">
        <v>42767</v>
      </c>
      <c r="Z732" s="33" t="s">
        <v>221</v>
      </c>
      <c r="AA732" s="2" t="s">
        <v>316</v>
      </c>
      <c r="AB732" s="2" t="s">
        <v>2635</v>
      </c>
      <c r="AC732" s="2" t="s">
        <v>2942</v>
      </c>
      <c r="AD732" s="2" t="s">
        <v>2943</v>
      </c>
      <c r="AE732" s="29" t="str">
        <f>VLOOKUP(F732,[1]List!$I$4:$J$18,2,FALSE)</f>
        <v>運用</v>
      </c>
      <c r="AF732" s="29" t="str">
        <f>VLOOKUP(F732,[1]List!$I$4:$K$18,3,FALSE)</f>
        <v>ISD</v>
      </c>
      <c r="AG732" s="30" t="str">
        <f t="shared" si="20"/>
        <v>運用ISD42767</v>
      </c>
    </row>
    <row r="733" spans="2:33" hidden="1">
      <c r="B733" s="21" t="s">
        <v>2944</v>
      </c>
      <c r="C733" s="21" t="s">
        <v>108</v>
      </c>
      <c r="D733" s="23" t="s">
        <v>2945</v>
      </c>
      <c r="E733" s="23" t="s">
        <v>3</v>
      </c>
      <c r="F733" s="47" t="s">
        <v>144</v>
      </c>
      <c r="G733" s="23" t="s">
        <v>2580</v>
      </c>
      <c r="H733" s="23" t="s">
        <v>59</v>
      </c>
      <c r="I733" s="23" t="s">
        <v>59</v>
      </c>
      <c r="J733" s="23" t="s">
        <v>60</v>
      </c>
      <c r="K733" s="21" t="s">
        <v>268</v>
      </c>
      <c r="L733" s="25">
        <v>42779</v>
      </c>
      <c r="M733" s="23" t="s">
        <v>194</v>
      </c>
      <c r="N733" s="25">
        <v>42779</v>
      </c>
      <c r="O733" s="23" t="s">
        <v>464</v>
      </c>
      <c r="P733" s="26">
        <v>42779.394444444442</v>
      </c>
      <c r="Q733" s="26">
        <v>42779.394444444442</v>
      </c>
      <c r="R733" s="26">
        <v>42779.394444444442</v>
      </c>
      <c r="S733" s="23" t="s">
        <v>110</v>
      </c>
      <c r="T733" s="26">
        <v>42779</v>
      </c>
      <c r="U733" s="26">
        <v>42780.554166666669</v>
      </c>
      <c r="V733" s="23"/>
      <c r="W733" s="27">
        <v>42767</v>
      </c>
      <c r="X733" s="27">
        <v>42767</v>
      </c>
      <c r="Z733" s="2" t="s">
        <v>221</v>
      </c>
      <c r="AA733" s="2" t="s">
        <v>189</v>
      </c>
      <c r="AB733" s="2" t="s">
        <v>2490</v>
      </c>
      <c r="AC733" s="2" t="s">
        <v>2946</v>
      </c>
      <c r="AD733" s="2" t="s">
        <v>2947</v>
      </c>
      <c r="AE733" s="29" t="str">
        <f>VLOOKUP(F733,[1]List!$I$4:$J$18,2,FALSE)</f>
        <v>運用</v>
      </c>
      <c r="AF733" s="29" t="str">
        <f>VLOOKUP(F733,[1]List!$I$4:$K$18,3,FALSE)</f>
        <v>TSIS</v>
      </c>
      <c r="AG733" s="30" t="str">
        <f t="shared" si="20"/>
        <v>運用TSIS42767</v>
      </c>
    </row>
    <row r="734" spans="2:33" hidden="1">
      <c r="B734" s="21" t="s">
        <v>2948</v>
      </c>
      <c r="C734" s="21" t="s">
        <v>73</v>
      </c>
      <c r="D734" s="23" t="s">
        <v>2949</v>
      </c>
      <c r="E734" s="23" t="s">
        <v>56</v>
      </c>
      <c r="F734" s="47" t="s">
        <v>144</v>
      </c>
      <c r="G734" s="23" t="s">
        <v>2950</v>
      </c>
      <c r="H734" s="23" t="s">
        <v>59</v>
      </c>
      <c r="I734" s="23" t="s">
        <v>59</v>
      </c>
      <c r="J734" s="23" t="s">
        <v>60</v>
      </c>
      <c r="K734" s="21" t="s">
        <v>61</v>
      </c>
      <c r="L734" s="25">
        <v>42779</v>
      </c>
      <c r="M734" s="23" t="s">
        <v>70</v>
      </c>
      <c r="N734" s="25">
        <v>42779</v>
      </c>
      <c r="O734" s="23" t="s">
        <v>464</v>
      </c>
      <c r="P734" s="26">
        <v>42779.482638888891</v>
      </c>
      <c r="Q734" s="26">
        <v>42779.48333333333</v>
      </c>
      <c r="R734" s="26">
        <v>42779.70208333333</v>
      </c>
      <c r="S734" s="23" t="s">
        <v>71</v>
      </c>
      <c r="T734" s="26">
        <v>42780.70416666667</v>
      </c>
      <c r="U734" s="26">
        <v>42781.424305555556</v>
      </c>
      <c r="V734" s="23"/>
      <c r="W734" s="27">
        <v>42767</v>
      </c>
      <c r="X734" s="27">
        <v>42767</v>
      </c>
      <c r="Z734" s="2" t="s">
        <v>59</v>
      </c>
      <c r="AA734" s="2" t="s">
        <v>58</v>
      </c>
      <c r="AB734" s="2" t="s">
        <v>58</v>
      </c>
      <c r="AC734" s="2" t="s">
        <v>439</v>
      </c>
      <c r="AD734" s="2" t="s">
        <v>58</v>
      </c>
      <c r="AE734" s="29" t="str">
        <f>VLOOKUP(F734,[1]List!$I$4:$J$18,2,FALSE)</f>
        <v>運用</v>
      </c>
      <c r="AF734" s="29" t="str">
        <f>VLOOKUP(F734,[1]List!$I$4:$K$18,3,FALSE)</f>
        <v>TSIS</v>
      </c>
      <c r="AG734" s="30" t="str">
        <f t="shared" si="20"/>
        <v>運用TSIS42767</v>
      </c>
    </row>
    <row r="735" spans="2:33" ht="24" hidden="1">
      <c r="B735" s="21" t="s">
        <v>2951</v>
      </c>
      <c r="C735" s="21" t="s">
        <v>73</v>
      </c>
      <c r="D735" s="23" t="s">
        <v>2952</v>
      </c>
      <c r="E735" s="23" t="s">
        <v>56</v>
      </c>
      <c r="F735" s="47" t="s">
        <v>144</v>
      </c>
      <c r="G735" s="23" t="s">
        <v>2953</v>
      </c>
      <c r="H735" s="23" t="s">
        <v>59</v>
      </c>
      <c r="I735" s="23" t="s">
        <v>59</v>
      </c>
      <c r="J735" s="23" t="s">
        <v>60</v>
      </c>
      <c r="K735" s="21" t="s">
        <v>61</v>
      </c>
      <c r="L735" s="25">
        <v>42780</v>
      </c>
      <c r="M735" s="23" t="s">
        <v>2475</v>
      </c>
      <c r="N735" s="25">
        <v>42779</v>
      </c>
      <c r="O735" s="23" t="s">
        <v>464</v>
      </c>
      <c r="P735" s="26">
        <v>42780.515972222223</v>
      </c>
      <c r="Q735" s="26">
        <v>42780.547222222223</v>
      </c>
      <c r="R735" s="26">
        <v>42780.719444444447</v>
      </c>
      <c r="S735" s="23" t="s">
        <v>71</v>
      </c>
      <c r="T735" s="26">
        <v>42782.69027777778</v>
      </c>
      <c r="U735" s="26">
        <v>42783.488888888889</v>
      </c>
      <c r="V735" s="23"/>
      <c r="W735" s="27">
        <v>42767</v>
      </c>
      <c r="X735" s="27">
        <v>42767</v>
      </c>
      <c r="Z735" s="33" t="s">
        <v>221</v>
      </c>
      <c r="AA735" s="2" t="s">
        <v>316</v>
      </c>
      <c r="AB735" s="2" t="s">
        <v>2635</v>
      </c>
      <c r="AC735" s="2" t="s">
        <v>2954</v>
      </c>
      <c r="AD735" s="2" t="s">
        <v>2955</v>
      </c>
      <c r="AE735" s="29" t="str">
        <f>VLOOKUP(F735,[1]List!$I$4:$J$18,2,FALSE)</f>
        <v>運用</v>
      </c>
      <c r="AF735" s="29" t="str">
        <f>VLOOKUP(F735,[1]List!$I$4:$K$18,3,FALSE)</f>
        <v>TSIS</v>
      </c>
      <c r="AG735" s="30" t="str">
        <f t="shared" si="20"/>
        <v>運用TSIS42767</v>
      </c>
    </row>
    <row r="736" spans="2:33" ht="24" hidden="1">
      <c r="B736" s="21" t="s">
        <v>2956</v>
      </c>
      <c r="C736" s="21" t="s">
        <v>73</v>
      </c>
      <c r="D736" s="23" t="s">
        <v>270</v>
      </c>
      <c r="E736" s="23" t="s">
        <v>56</v>
      </c>
      <c r="F736" s="47" t="s">
        <v>144</v>
      </c>
      <c r="G736" s="23" t="s">
        <v>271</v>
      </c>
      <c r="H736" s="23" t="s">
        <v>77</v>
      </c>
      <c r="I736" s="23" t="s">
        <v>58</v>
      </c>
      <c r="J736" s="23" t="s">
        <v>60</v>
      </c>
      <c r="K736" s="21" t="s">
        <v>61</v>
      </c>
      <c r="L736" s="25">
        <v>42780</v>
      </c>
      <c r="M736" s="23" t="s">
        <v>2475</v>
      </c>
      <c r="N736" s="25">
        <v>42780</v>
      </c>
      <c r="O736" s="23" t="s">
        <v>464</v>
      </c>
      <c r="P736" s="26">
        <v>42780.515972222223</v>
      </c>
      <c r="Q736" s="26">
        <v>42780.54791666667</v>
      </c>
      <c r="R736" s="26">
        <v>42781.355555555558</v>
      </c>
      <c r="S736" s="23" t="s">
        <v>71</v>
      </c>
      <c r="T736" s="26">
        <v>42781.623611111114</v>
      </c>
      <c r="U736" s="26">
        <v>42781.708333333336</v>
      </c>
      <c r="V736" s="23"/>
      <c r="W736" s="27">
        <v>42767</v>
      </c>
      <c r="X736" s="27">
        <v>42767</v>
      </c>
      <c r="Z736" s="2" t="s">
        <v>221</v>
      </c>
      <c r="AA736" s="2" t="s">
        <v>189</v>
      </c>
      <c r="AB736" s="2" t="s">
        <v>2635</v>
      </c>
      <c r="AC736" s="71" t="s">
        <v>2957</v>
      </c>
      <c r="AD736" s="2" t="s">
        <v>2958</v>
      </c>
      <c r="AE736" s="29" t="str">
        <f>VLOOKUP(F736,[1]List!$I$4:$J$18,2,FALSE)</f>
        <v>運用</v>
      </c>
      <c r="AF736" s="29" t="str">
        <f>VLOOKUP(F736,[1]List!$I$4:$K$18,3,FALSE)</f>
        <v>TSIS</v>
      </c>
      <c r="AG736" s="30" t="str">
        <f>CONCATENATE(AE736,AF736,W736)</f>
        <v>運用TSIS42767</v>
      </c>
    </row>
    <row r="737" spans="2:33" hidden="1">
      <c r="B737" s="21" t="s">
        <v>2959</v>
      </c>
      <c r="C737" s="21" t="s">
        <v>85</v>
      </c>
      <c r="D737" s="23" t="s">
        <v>2960</v>
      </c>
      <c r="E737" s="23" t="s">
        <v>3</v>
      </c>
      <c r="F737" s="47" t="s">
        <v>144</v>
      </c>
      <c r="G737" s="23"/>
      <c r="H737" s="23" t="s">
        <v>59</v>
      </c>
      <c r="I737" s="23" t="s">
        <v>59</v>
      </c>
      <c r="J737" s="23" t="s">
        <v>60</v>
      </c>
      <c r="K737" s="21"/>
      <c r="L737" s="25">
        <v>42787</v>
      </c>
      <c r="M737" s="23" t="s">
        <v>194</v>
      </c>
      <c r="N737" s="25">
        <v>42787</v>
      </c>
      <c r="O737" s="23" t="s">
        <v>464</v>
      </c>
      <c r="P737" s="26">
        <v>42787.522916666669</v>
      </c>
      <c r="Q737" s="26">
        <v>42787.522916666669</v>
      </c>
      <c r="R737" s="26">
        <v>42787.522916666669</v>
      </c>
      <c r="S737" s="23" t="s">
        <v>95</v>
      </c>
      <c r="T737" s="26">
        <v>42789.376388888886</v>
      </c>
      <c r="U737" s="26">
        <v>42789.388888888891</v>
      </c>
      <c r="V737" s="23"/>
      <c r="W737" s="27">
        <v>42767</v>
      </c>
      <c r="X737" s="27">
        <v>42767</v>
      </c>
      <c r="Z737" s="2" t="s">
        <v>221</v>
      </c>
      <c r="AA737" s="2" t="s">
        <v>189</v>
      </c>
      <c r="AB737" s="2" t="s">
        <v>2635</v>
      </c>
      <c r="AC737" s="2" t="s">
        <v>2961</v>
      </c>
      <c r="AD737" s="2" t="s">
        <v>2962</v>
      </c>
      <c r="AE737" s="29" t="str">
        <f>VLOOKUP(F737,[1]List!$I$4:$J$18,2,FALSE)</f>
        <v>運用</v>
      </c>
      <c r="AF737" s="29" t="str">
        <f>VLOOKUP(F737,[1]List!$I$4:$K$18,3,FALSE)</f>
        <v>TSIS</v>
      </c>
      <c r="AG737" s="30" t="str">
        <f>CONCATENATE(AE737,AF737,W737)</f>
        <v>運用TSIS42767</v>
      </c>
    </row>
    <row r="738" spans="2:33" hidden="1">
      <c r="B738" s="21" t="s">
        <v>2963</v>
      </c>
      <c r="C738" s="21" t="s">
        <v>108</v>
      </c>
      <c r="D738" s="23" t="s">
        <v>2964</v>
      </c>
      <c r="E738" s="23" t="s">
        <v>3</v>
      </c>
      <c r="F738" s="47" t="s">
        <v>144</v>
      </c>
      <c r="G738" s="23"/>
      <c r="H738" s="23"/>
      <c r="I738" s="23" t="s">
        <v>59</v>
      </c>
      <c r="J738" s="23" t="s">
        <v>60</v>
      </c>
      <c r="K738" s="21" t="s">
        <v>268</v>
      </c>
      <c r="L738" s="25">
        <v>42788</v>
      </c>
      <c r="M738" s="23" t="s">
        <v>63</v>
      </c>
      <c r="N738" s="25">
        <v>42788</v>
      </c>
      <c r="O738" s="23" t="s">
        <v>63</v>
      </c>
      <c r="P738" s="26">
        <v>42788.565972222219</v>
      </c>
      <c r="Q738" s="26">
        <v>42788.686111111114</v>
      </c>
      <c r="R738" s="26">
        <v>42788.686111111114</v>
      </c>
      <c r="S738" s="23" t="s">
        <v>220</v>
      </c>
      <c r="T738" s="26">
        <v>42788.709722222222</v>
      </c>
      <c r="U738" s="26">
        <v>42789.418055555558</v>
      </c>
      <c r="V738" s="23"/>
      <c r="W738" s="27">
        <v>42767</v>
      </c>
      <c r="X738" s="27">
        <v>42767</v>
      </c>
      <c r="Z738" s="2" t="s">
        <v>221</v>
      </c>
      <c r="AA738" s="2" t="s">
        <v>189</v>
      </c>
      <c r="AB738" s="2" t="s">
        <v>2490</v>
      </c>
      <c r="AC738" s="2" t="s">
        <v>2965</v>
      </c>
      <c r="AD738" s="2" t="s">
        <v>2966</v>
      </c>
      <c r="AE738" s="29" t="str">
        <f>VLOOKUP(F738,[1]List!$I$4:$J$18,2,FALSE)</f>
        <v>運用</v>
      </c>
      <c r="AF738" s="29" t="str">
        <f>VLOOKUP(F738,[1]List!$I$4:$K$18,3,FALSE)</f>
        <v>TSIS</v>
      </c>
      <c r="AG738" s="30" t="str">
        <f>CONCATENATE(AE738,AF738,W738)</f>
        <v>運用TSIS42767</v>
      </c>
    </row>
    <row r="739" spans="2:33" hidden="1">
      <c r="B739" s="21" t="s">
        <v>2967</v>
      </c>
      <c r="C739" s="21" t="s">
        <v>85</v>
      </c>
      <c r="D739" s="23" t="s">
        <v>2968</v>
      </c>
      <c r="E739" s="23" t="s">
        <v>56</v>
      </c>
      <c r="F739" s="47" t="s">
        <v>98</v>
      </c>
      <c r="G739" s="23" t="s">
        <v>59</v>
      </c>
      <c r="H739" s="23" t="s">
        <v>59</v>
      </c>
      <c r="I739" s="23" t="s">
        <v>59</v>
      </c>
      <c r="J739" s="23" t="s">
        <v>60</v>
      </c>
      <c r="K739" s="21" t="s">
        <v>61</v>
      </c>
      <c r="L739" s="25">
        <v>42789</v>
      </c>
      <c r="M739" s="23" t="s">
        <v>82</v>
      </c>
      <c r="N739" s="25">
        <v>42789</v>
      </c>
      <c r="O739" s="23" t="s">
        <v>63</v>
      </c>
      <c r="P739" s="26">
        <v>42789.640972222223</v>
      </c>
      <c r="Q739" s="26">
        <v>42789.640972222223</v>
      </c>
      <c r="R739" s="26">
        <v>42789.640972222223</v>
      </c>
      <c r="S739" s="23" t="s">
        <v>95</v>
      </c>
      <c r="T739" s="26">
        <v>42794.379861111112</v>
      </c>
      <c r="U739" s="26">
        <v>42794.384027777778</v>
      </c>
      <c r="V739" s="23"/>
      <c r="W739" s="27">
        <v>42767</v>
      </c>
      <c r="X739" s="27">
        <v>42767</v>
      </c>
      <c r="Z739" s="2" t="s">
        <v>59</v>
      </c>
      <c r="AA739" s="2" t="s">
        <v>59</v>
      </c>
      <c r="AB739" s="2" t="s">
        <v>59</v>
      </c>
      <c r="AC739" s="2" t="s">
        <v>486</v>
      </c>
      <c r="AD739" s="2" t="s">
        <v>59</v>
      </c>
      <c r="AE739" s="29" t="str">
        <f>VLOOKUP(F739,[1]List!$I$4:$J$18,2,FALSE)</f>
        <v>運用</v>
      </c>
      <c r="AF739" s="29" t="str">
        <f>VLOOKUP(F739,[1]List!$I$4:$K$18,3,FALSE)</f>
        <v>TSIS</v>
      </c>
      <c r="AG739" s="30" t="str">
        <f>CONCATENATE(AE739,AF739,W739)</f>
        <v>運用TSIS42767</v>
      </c>
    </row>
    <row r="740" spans="2:33" ht="48" hidden="1">
      <c r="B740" s="21" t="s">
        <v>2969</v>
      </c>
      <c r="C740" s="21" t="s">
        <v>73</v>
      </c>
      <c r="D740" s="23" t="s">
        <v>308</v>
      </c>
      <c r="E740" s="23" t="s">
        <v>56</v>
      </c>
      <c r="F740" s="47" t="s">
        <v>144</v>
      </c>
      <c r="G740" s="23" t="s">
        <v>309</v>
      </c>
      <c r="H740" s="23" t="s">
        <v>310</v>
      </c>
      <c r="I740" s="23" t="s">
        <v>58</v>
      </c>
      <c r="J740" s="23" t="s">
        <v>60</v>
      </c>
      <c r="K740" s="21" t="s">
        <v>61</v>
      </c>
      <c r="L740" s="25">
        <v>42790</v>
      </c>
      <c r="M740" s="23" t="s">
        <v>70</v>
      </c>
      <c r="N740" s="25">
        <v>42793</v>
      </c>
      <c r="O740" s="23" t="s">
        <v>63</v>
      </c>
      <c r="P740" s="26">
        <v>42790.716666666667</v>
      </c>
      <c r="Q740" s="26">
        <v>42790.717361111114</v>
      </c>
      <c r="R740" s="26">
        <v>42793.349305555559</v>
      </c>
      <c r="S740" s="23" t="s">
        <v>71</v>
      </c>
      <c r="T740" s="26">
        <v>42793.427083333336</v>
      </c>
      <c r="U740" s="26">
        <v>42793.430555555555</v>
      </c>
      <c r="V740" s="23"/>
      <c r="W740" s="27">
        <v>42767</v>
      </c>
      <c r="X740" s="27">
        <v>42767</v>
      </c>
      <c r="Z740" s="2" t="s">
        <v>221</v>
      </c>
      <c r="AA740" s="2" t="s">
        <v>316</v>
      </c>
      <c r="AB740" s="2" t="s">
        <v>2635</v>
      </c>
      <c r="AC740" s="2" t="s">
        <v>2970</v>
      </c>
      <c r="AD740" s="2" t="s">
        <v>2971</v>
      </c>
    </row>
    <row r="741" spans="2:33" ht="24" hidden="1">
      <c r="B741" s="21" t="s">
        <v>2972</v>
      </c>
      <c r="C741" s="21" t="s">
        <v>73</v>
      </c>
      <c r="D741" s="23" t="s">
        <v>2973</v>
      </c>
      <c r="E741" s="23" t="s">
        <v>56</v>
      </c>
      <c r="F741" s="47" t="s">
        <v>57</v>
      </c>
      <c r="G741" s="23" t="s">
        <v>2974</v>
      </c>
      <c r="H741" s="23" t="s">
        <v>59</v>
      </c>
      <c r="I741" s="23" t="s">
        <v>59</v>
      </c>
      <c r="J741" s="23" t="s">
        <v>60</v>
      </c>
      <c r="K741" s="21" t="s">
        <v>61</v>
      </c>
      <c r="L741" s="25">
        <v>42779</v>
      </c>
      <c r="M741" s="23" t="s">
        <v>70</v>
      </c>
      <c r="N741" s="25">
        <v>42781</v>
      </c>
      <c r="O741" s="23" t="s">
        <v>464</v>
      </c>
      <c r="P741" s="26">
        <v>42779.655555555553</v>
      </c>
      <c r="Q741" s="26">
        <v>42779.671527777777</v>
      </c>
      <c r="R741" s="26">
        <v>42779.692361111112</v>
      </c>
      <c r="S741" s="23" t="s">
        <v>71</v>
      </c>
      <c r="T741" s="26">
        <v>42795.506944444445</v>
      </c>
      <c r="U741" s="26">
        <v>42795.629166666666</v>
      </c>
      <c r="V741" s="23"/>
      <c r="W741" s="27">
        <v>42767</v>
      </c>
      <c r="X741" s="27">
        <v>42795</v>
      </c>
      <c r="Z741" s="2" t="s">
        <v>59</v>
      </c>
      <c r="AA741" s="2" t="s">
        <v>58</v>
      </c>
      <c r="AB741" s="2" t="s">
        <v>58</v>
      </c>
      <c r="AC741" s="2" t="s">
        <v>439</v>
      </c>
      <c r="AD741" s="2" t="s">
        <v>58</v>
      </c>
      <c r="AE741" s="29" t="str">
        <f>VLOOKUP(F741,[1]List!$I$4:$J$18,2,FALSE)</f>
        <v>運用</v>
      </c>
      <c r="AF741" s="29" t="str">
        <f>VLOOKUP(F741,[1]List!$I$4:$K$18,3,FALSE)</f>
        <v>TSIS</v>
      </c>
      <c r="AG741" s="30" t="str">
        <f t="shared" ref="AG741:AG804" si="21">CONCATENATE(AE741,AF741,W741)</f>
        <v>運用TSIS42767</v>
      </c>
    </row>
    <row r="742" spans="2:33" hidden="1">
      <c r="B742" s="21" t="s">
        <v>2975</v>
      </c>
      <c r="C742" s="21" t="s">
        <v>2976</v>
      </c>
      <c r="D742" s="23" t="s">
        <v>2379</v>
      </c>
      <c r="E742" s="23" t="s">
        <v>3</v>
      </c>
      <c r="F742" s="47" t="s">
        <v>140</v>
      </c>
      <c r="G742" s="23" t="s">
        <v>59</v>
      </c>
      <c r="H742" s="23" t="s">
        <v>59</v>
      </c>
      <c r="I742" s="23" t="s">
        <v>59</v>
      </c>
      <c r="J742" s="23" t="s">
        <v>69</v>
      </c>
      <c r="K742" s="21" t="s">
        <v>268</v>
      </c>
      <c r="L742" s="25">
        <v>42787</v>
      </c>
      <c r="M742" s="23" t="s">
        <v>194</v>
      </c>
      <c r="N742" s="25">
        <v>42801</v>
      </c>
      <c r="O742" s="23" t="s">
        <v>464</v>
      </c>
      <c r="P742" s="26">
        <v>42787.479861111111</v>
      </c>
      <c r="Q742" s="26">
        <v>42787.609722222223</v>
      </c>
      <c r="R742" s="26">
        <v>42787.609722222223</v>
      </c>
      <c r="S742" s="23" t="s">
        <v>110</v>
      </c>
      <c r="T742" s="26">
        <v>42794.595833333333</v>
      </c>
      <c r="U742" s="26">
        <v>42815.373611111114</v>
      </c>
      <c r="V742" s="23"/>
      <c r="W742" s="27">
        <v>42767</v>
      </c>
      <c r="X742" s="27">
        <v>42795</v>
      </c>
      <c r="Z742" s="2" t="s">
        <v>59</v>
      </c>
      <c r="AA742" s="2" t="s">
        <v>58</v>
      </c>
      <c r="AB742" s="2" t="s">
        <v>58</v>
      </c>
      <c r="AC742" s="2" t="s">
        <v>439</v>
      </c>
      <c r="AD742" s="2" t="s">
        <v>58</v>
      </c>
      <c r="AE742" s="29" t="str">
        <f>VLOOKUP(F742,[1]List!$I$4:$J$18,2,FALSE)</f>
        <v>運用</v>
      </c>
      <c r="AF742" s="29" t="str">
        <f>VLOOKUP(F742,[1]List!$I$4:$K$18,3,FALSE)</f>
        <v>TSIS</v>
      </c>
      <c r="AG742" s="30" t="str">
        <f t="shared" si="21"/>
        <v>運用TSIS42767</v>
      </c>
    </row>
    <row r="743" spans="2:33" hidden="1">
      <c r="B743" s="21" t="s">
        <v>2977</v>
      </c>
      <c r="C743" s="21" t="s">
        <v>108</v>
      </c>
      <c r="D743" s="23" t="s">
        <v>2978</v>
      </c>
      <c r="E743" s="23" t="s">
        <v>3</v>
      </c>
      <c r="F743" s="47" t="s">
        <v>144</v>
      </c>
      <c r="G743" s="23" t="s">
        <v>2580</v>
      </c>
      <c r="H743" s="23" t="s">
        <v>59</v>
      </c>
      <c r="I743" s="23" t="s">
        <v>59</v>
      </c>
      <c r="J743" s="23" t="s">
        <v>60</v>
      </c>
      <c r="K743" s="21" t="s">
        <v>268</v>
      </c>
      <c r="L743" s="25">
        <v>42789</v>
      </c>
      <c r="M743" s="23" t="s">
        <v>63</v>
      </c>
      <c r="N743" s="25">
        <v>42789</v>
      </c>
      <c r="O743" s="23" t="s">
        <v>63</v>
      </c>
      <c r="P743" s="26">
        <v>42789.682638888888</v>
      </c>
      <c r="Q743" s="26">
        <v>42789.682638888888</v>
      </c>
      <c r="R743" s="26">
        <v>42789.763888888891</v>
      </c>
      <c r="S743" s="23" t="s">
        <v>110</v>
      </c>
      <c r="T743" s="26">
        <v>42789.763888888891</v>
      </c>
      <c r="U743" s="26">
        <v>42797.379166666666</v>
      </c>
      <c r="V743" s="23"/>
      <c r="W743" s="27">
        <v>42767</v>
      </c>
      <c r="X743" s="27">
        <v>42795</v>
      </c>
      <c r="Z743" s="2" t="s">
        <v>221</v>
      </c>
      <c r="AA743" s="2" t="s">
        <v>189</v>
      </c>
      <c r="AB743" s="2" t="s">
        <v>2490</v>
      </c>
      <c r="AC743" s="2" t="s">
        <v>2979</v>
      </c>
      <c r="AD743" s="2" t="s">
        <v>2980</v>
      </c>
      <c r="AE743" s="29" t="str">
        <f>VLOOKUP(F743,[1]List!$I$4:$J$18,2,FALSE)</f>
        <v>運用</v>
      </c>
      <c r="AF743" s="29" t="str">
        <f>VLOOKUP(F743,[1]List!$I$4:$K$18,3,FALSE)</f>
        <v>TSIS</v>
      </c>
      <c r="AG743" s="30" t="str">
        <f t="shared" si="21"/>
        <v>運用TSIS42767</v>
      </c>
    </row>
    <row r="744" spans="2:33" hidden="1">
      <c r="B744" s="21" t="s">
        <v>2981</v>
      </c>
      <c r="C744" s="21" t="s">
        <v>85</v>
      </c>
      <c r="D744" s="23" t="s">
        <v>2982</v>
      </c>
      <c r="E744" s="23" t="s">
        <v>56</v>
      </c>
      <c r="F744" s="47" t="s">
        <v>345</v>
      </c>
      <c r="G744" s="23" t="s">
        <v>2983</v>
      </c>
      <c r="H744" s="23" t="s">
        <v>58</v>
      </c>
      <c r="I744" s="23" t="s">
        <v>58</v>
      </c>
      <c r="J744" s="23" t="s">
        <v>60</v>
      </c>
      <c r="K744" s="21" t="s">
        <v>61</v>
      </c>
      <c r="L744" s="25">
        <v>42794</v>
      </c>
      <c r="M744" s="23" t="s">
        <v>1011</v>
      </c>
      <c r="N744" s="25">
        <v>42789</v>
      </c>
      <c r="O744" s="23" t="s">
        <v>464</v>
      </c>
      <c r="P744" s="26">
        <v>42794.376388888886</v>
      </c>
      <c r="Q744" s="26">
        <v>42794.382638888892</v>
      </c>
      <c r="R744" s="26">
        <v>42794.388888888891</v>
      </c>
      <c r="S744" s="23" t="s">
        <v>95</v>
      </c>
      <c r="T744" s="26">
        <v>42769.569444444445</v>
      </c>
      <c r="U744" s="26">
        <v>42800.461805555555</v>
      </c>
      <c r="V744" s="23"/>
      <c r="W744" s="27">
        <v>42767</v>
      </c>
      <c r="X744" s="27">
        <v>42795</v>
      </c>
      <c r="Z744" s="2" t="s">
        <v>221</v>
      </c>
      <c r="AA744" s="2" t="s">
        <v>316</v>
      </c>
      <c r="AB744" s="2" t="s">
        <v>2635</v>
      </c>
      <c r="AC744" s="2" t="s">
        <v>2984</v>
      </c>
      <c r="AD744" s="2" t="s">
        <v>2985</v>
      </c>
      <c r="AE744" s="29" t="str">
        <f>VLOOKUP(F744,[1]List!$I$4:$J$18,2,FALSE)</f>
        <v>運用</v>
      </c>
      <c r="AF744" s="29" t="str">
        <f>VLOOKUP(F744,[1]List!$I$4:$K$18,3,FALSE)</f>
        <v>ISD</v>
      </c>
      <c r="AG744" s="30" t="str">
        <f t="shared" si="21"/>
        <v>運用ISD42767</v>
      </c>
    </row>
    <row r="745" spans="2:33" ht="48" hidden="1">
      <c r="B745" s="21" t="s">
        <v>2986</v>
      </c>
      <c r="C745" s="21" t="s">
        <v>85</v>
      </c>
      <c r="D745" s="23" t="s">
        <v>1363</v>
      </c>
      <c r="E745" s="23" t="s">
        <v>56</v>
      </c>
      <c r="F745" s="47" t="s">
        <v>345</v>
      </c>
      <c r="G745" s="23" t="s">
        <v>665</v>
      </c>
      <c r="H745" s="23" t="s">
        <v>666</v>
      </c>
      <c r="I745" s="23" t="s">
        <v>58</v>
      </c>
      <c r="J745" s="23" t="s">
        <v>78</v>
      </c>
      <c r="K745" s="21" t="s">
        <v>61</v>
      </c>
      <c r="L745" s="25">
        <v>42794</v>
      </c>
      <c r="M745" s="23" t="s">
        <v>89</v>
      </c>
      <c r="N745" s="25">
        <v>42790</v>
      </c>
      <c r="O745" s="23" t="s">
        <v>464</v>
      </c>
      <c r="P745" s="26">
        <v>42794.457638888889</v>
      </c>
      <c r="Q745" s="26">
        <v>42794.629166666666</v>
      </c>
      <c r="R745" s="26">
        <v>42794.59375</v>
      </c>
      <c r="S745" s="23" t="s">
        <v>95</v>
      </c>
      <c r="T745" s="26">
        <v>42794.59375</v>
      </c>
      <c r="U745" s="26">
        <v>42795.324305555558</v>
      </c>
      <c r="V745" s="23"/>
      <c r="W745" s="27">
        <v>42767</v>
      </c>
      <c r="X745" s="27">
        <v>42795</v>
      </c>
      <c r="Z745" s="2" t="s">
        <v>221</v>
      </c>
      <c r="AA745" s="2" t="s">
        <v>348</v>
      </c>
      <c r="AB745" s="2" t="s">
        <v>2635</v>
      </c>
      <c r="AC745" s="2" t="s">
        <v>2987</v>
      </c>
      <c r="AD745" s="2" t="s">
        <v>2988</v>
      </c>
      <c r="AE745" s="29" t="str">
        <f>VLOOKUP(F745,[1]List!$I$4:$J$18,2,FALSE)</f>
        <v>運用</v>
      </c>
      <c r="AF745" s="29" t="str">
        <f>VLOOKUP(F745,[1]List!$I$4:$K$18,3,FALSE)</f>
        <v>ISD</v>
      </c>
      <c r="AG745" s="30" t="str">
        <f t="shared" si="21"/>
        <v>運用ISD42767</v>
      </c>
    </row>
    <row r="746" spans="2:33" ht="24" hidden="1">
      <c r="B746" s="21" t="s">
        <v>2989</v>
      </c>
      <c r="C746" s="21" t="s">
        <v>85</v>
      </c>
      <c r="D746" s="23" t="s">
        <v>2544</v>
      </c>
      <c r="E746" s="23" t="s">
        <v>56</v>
      </c>
      <c r="F746" s="47" t="s">
        <v>345</v>
      </c>
      <c r="G746" s="23" t="s">
        <v>2645</v>
      </c>
      <c r="H746" s="23" t="s">
        <v>58</v>
      </c>
      <c r="I746" s="23" t="s">
        <v>58</v>
      </c>
      <c r="J746" s="23" t="s">
        <v>78</v>
      </c>
      <c r="K746" s="21" t="s">
        <v>61</v>
      </c>
      <c r="L746" s="25">
        <v>42794</v>
      </c>
      <c r="M746" s="23" t="s">
        <v>89</v>
      </c>
      <c r="N746" s="25">
        <v>42790</v>
      </c>
      <c r="O746" s="23" t="s">
        <v>464</v>
      </c>
      <c r="P746" s="26">
        <v>42794.457638888889</v>
      </c>
      <c r="Q746" s="26">
        <v>42794.629166666666</v>
      </c>
      <c r="R746" s="26">
        <v>42794.59375</v>
      </c>
      <c r="S746" s="23" t="s">
        <v>95</v>
      </c>
      <c r="T746" s="26">
        <v>42794.59375</v>
      </c>
      <c r="U746" s="26">
        <v>42795.324305555558</v>
      </c>
      <c r="V746" s="23"/>
      <c r="W746" s="27">
        <v>42767</v>
      </c>
      <c r="X746" s="27">
        <v>42795</v>
      </c>
      <c r="Z746" s="2" t="s">
        <v>221</v>
      </c>
      <c r="AA746" s="2" t="s">
        <v>348</v>
      </c>
      <c r="AB746" s="2" t="s">
        <v>2490</v>
      </c>
      <c r="AC746" s="2" t="s">
        <v>2990</v>
      </c>
      <c r="AD746" s="2" t="s">
        <v>2991</v>
      </c>
      <c r="AE746" s="29" t="str">
        <f>VLOOKUP(F746,[1]List!$I$4:$J$18,2,FALSE)</f>
        <v>運用</v>
      </c>
      <c r="AF746" s="29" t="str">
        <f>VLOOKUP(F746,[1]List!$I$4:$K$18,3,FALSE)</f>
        <v>ISD</v>
      </c>
      <c r="AG746" s="30" t="str">
        <f t="shared" si="21"/>
        <v>運用ISD42767</v>
      </c>
    </row>
    <row r="747" spans="2:33" ht="24" hidden="1">
      <c r="B747" s="21" t="s">
        <v>2992</v>
      </c>
      <c r="C747" s="21" t="s">
        <v>154</v>
      </c>
      <c r="D747" s="23" t="s">
        <v>2993</v>
      </c>
      <c r="E747" s="23" t="s">
        <v>56</v>
      </c>
      <c r="F747" s="47" t="s">
        <v>140</v>
      </c>
      <c r="G747" s="24" t="s">
        <v>2994</v>
      </c>
      <c r="H747" s="23" t="s">
        <v>58</v>
      </c>
      <c r="I747" s="23" t="s">
        <v>58</v>
      </c>
      <c r="J747" s="23" t="s">
        <v>69</v>
      </c>
      <c r="K747" s="21" t="s">
        <v>61</v>
      </c>
      <c r="L747" s="25">
        <v>42794</v>
      </c>
      <c r="M747" s="23" t="s">
        <v>89</v>
      </c>
      <c r="N747" s="25">
        <v>42797</v>
      </c>
      <c r="O747" s="23" t="s">
        <v>464</v>
      </c>
      <c r="P747" s="26">
        <v>42794.809027777781</v>
      </c>
      <c r="Q747" s="26">
        <v>42795.604166666664</v>
      </c>
      <c r="R747" s="26">
        <v>42797.352083333331</v>
      </c>
      <c r="S747" s="23" t="s">
        <v>95</v>
      </c>
      <c r="T747" s="26">
        <v>42797.37777777778</v>
      </c>
      <c r="U747" s="26">
        <v>42797.431250000001</v>
      </c>
      <c r="V747" s="23"/>
      <c r="W747" s="27">
        <v>42767</v>
      </c>
      <c r="X747" s="27">
        <v>42795</v>
      </c>
      <c r="Z747" s="2" t="s">
        <v>221</v>
      </c>
      <c r="AA747" s="2" t="s">
        <v>189</v>
      </c>
      <c r="AB747" s="2" t="s">
        <v>59</v>
      </c>
      <c r="AC747" s="2" t="s">
        <v>2995</v>
      </c>
      <c r="AD747" s="2" t="s">
        <v>2996</v>
      </c>
      <c r="AE747" s="29" t="str">
        <f>VLOOKUP(F747,[1]List!$I$4:$J$18,2,FALSE)</f>
        <v>運用</v>
      </c>
      <c r="AF747" s="29" t="str">
        <f>VLOOKUP(F747,[1]List!$I$4:$K$18,3,FALSE)</f>
        <v>TSIS</v>
      </c>
      <c r="AG747" s="30" t="str">
        <f t="shared" si="21"/>
        <v>運用TSIS42767</v>
      </c>
    </row>
    <row r="748" spans="2:33" ht="24" hidden="1">
      <c r="B748" s="21" t="s">
        <v>2997</v>
      </c>
      <c r="C748" s="21" t="s">
        <v>787</v>
      </c>
      <c r="D748" s="23" t="s">
        <v>2998</v>
      </c>
      <c r="E748" s="23" t="s">
        <v>56</v>
      </c>
      <c r="F748" s="47" t="s">
        <v>345</v>
      </c>
      <c r="G748" s="23" t="s">
        <v>2999</v>
      </c>
      <c r="H748" s="23" t="s">
        <v>58</v>
      </c>
      <c r="I748" s="23" t="s">
        <v>58</v>
      </c>
      <c r="J748" s="23" t="s">
        <v>78</v>
      </c>
      <c r="K748" s="21" t="s">
        <v>61</v>
      </c>
      <c r="L748" s="25">
        <v>42794</v>
      </c>
      <c r="M748" s="23" t="s">
        <v>1011</v>
      </c>
      <c r="N748" s="25">
        <v>42794</v>
      </c>
      <c r="O748" s="23" t="s">
        <v>464</v>
      </c>
      <c r="P748" s="26">
        <v>42794.921527777777</v>
      </c>
      <c r="Q748" s="26">
        <v>42795.604166666664</v>
      </c>
      <c r="R748" s="26">
        <v>42800.431250000001</v>
      </c>
      <c r="S748" s="23" t="s">
        <v>95</v>
      </c>
      <c r="T748" s="26">
        <v>42800.445833333331</v>
      </c>
      <c r="U748" s="26">
        <v>42800.465277777781</v>
      </c>
      <c r="V748" s="23"/>
      <c r="W748" s="27">
        <v>42767</v>
      </c>
      <c r="X748" s="27">
        <v>42795</v>
      </c>
      <c r="Z748" s="2" t="s">
        <v>221</v>
      </c>
      <c r="AA748" s="2" t="s">
        <v>348</v>
      </c>
      <c r="AB748" s="2" t="s">
        <v>2490</v>
      </c>
      <c r="AC748" s="2" t="s">
        <v>3000</v>
      </c>
      <c r="AD748" s="2" t="s">
        <v>3001</v>
      </c>
      <c r="AE748" s="29" t="str">
        <f>VLOOKUP(F748,[1]List!$I$4:$J$18,2,FALSE)</f>
        <v>運用</v>
      </c>
      <c r="AF748" s="29" t="str">
        <f>VLOOKUP(F748,[1]List!$I$4:$K$18,3,FALSE)</f>
        <v>ISD</v>
      </c>
      <c r="AG748" s="30" t="str">
        <f t="shared" si="21"/>
        <v>運用ISD42767</v>
      </c>
    </row>
    <row r="749" spans="2:33" hidden="1">
      <c r="B749" s="21" t="s">
        <v>3002</v>
      </c>
      <c r="C749" s="21" t="s">
        <v>108</v>
      </c>
      <c r="D749" s="23" t="s">
        <v>3003</v>
      </c>
      <c r="E749" s="23" t="s">
        <v>56</v>
      </c>
      <c r="F749" s="47" t="s">
        <v>345</v>
      </c>
      <c r="G749" s="23" t="s">
        <v>3004</v>
      </c>
      <c r="H749" s="23" t="s">
        <v>58</v>
      </c>
      <c r="I749" s="23" t="s">
        <v>58</v>
      </c>
      <c r="J749" s="23" t="s">
        <v>60</v>
      </c>
      <c r="K749" s="21" t="s">
        <v>61</v>
      </c>
      <c r="L749" s="25">
        <v>42794</v>
      </c>
      <c r="M749" s="23" t="s">
        <v>1011</v>
      </c>
      <c r="N749" s="25">
        <v>42794</v>
      </c>
      <c r="O749" s="23" t="s">
        <v>464</v>
      </c>
      <c r="P749" s="26">
        <v>42794.948611111111</v>
      </c>
      <c r="Q749" s="26">
        <v>42795.604861111111</v>
      </c>
      <c r="R749" s="26">
        <v>42795.599305555559</v>
      </c>
      <c r="S749" s="23" t="s">
        <v>110</v>
      </c>
      <c r="T749" s="26">
        <v>42795.599305555559</v>
      </c>
      <c r="U749" s="26">
        <v>42800.467361111114</v>
      </c>
      <c r="V749" s="23"/>
      <c r="W749" s="27">
        <v>42767</v>
      </c>
      <c r="X749" s="27">
        <v>42795</v>
      </c>
      <c r="Z749" s="2" t="s">
        <v>221</v>
      </c>
      <c r="AA749" s="2" t="s">
        <v>348</v>
      </c>
      <c r="AB749" s="2" t="s">
        <v>2490</v>
      </c>
      <c r="AC749" s="2" t="s">
        <v>3005</v>
      </c>
      <c r="AD749" s="2" t="s">
        <v>3006</v>
      </c>
      <c r="AE749" s="29" t="str">
        <f>VLOOKUP(F749,[1]List!$I$4:$J$18,2,FALSE)</f>
        <v>運用</v>
      </c>
      <c r="AF749" s="29" t="str">
        <f>VLOOKUP(F749,[1]List!$I$4:$K$18,3,FALSE)</f>
        <v>ISD</v>
      </c>
      <c r="AG749" s="30" t="str">
        <f t="shared" si="21"/>
        <v>運用ISD42767</v>
      </c>
    </row>
    <row r="750" spans="2:33" hidden="1">
      <c r="B750" s="21" t="s">
        <v>3007</v>
      </c>
      <c r="C750" s="21" t="s">
        <v>54</v>
      </c>
      <c r="D750" s="23" t="s">
        <v>3008</v>
      </c>
      <c r="E750" s="23" t="s">
        <v>56</v>
      </c>
      <c r="F750" s="47" t="s">
        <v>140</v>
      </c>
      <c r="G750" s="23" t="s">
        <v>3009</v>
      </c>
      <c r="H750" s="23" t="s">
        <v>59</v>
      </c>
      <c r="I750" s="23" t="s">
        <v>59</v>
      </c>
      <c r="J750" s="23" t="s">
        <v>60</v>
      </c>
      <c r="K750" s="21" t="s">
        <v>61</v>
      </c>
      <c r="L750" s="25">
        <v>42781</v>
      </c>
      <c r="M750" s="23" t="s">
        <v>816</v>
      </c>
      <c r="N750" s="25">
        <v>42860</v>
      </c>
      <c r="O750" s="23" t="s">
        <v>464</v>
      </c>
      <c r="P750" s="26">
        <v>42781.71875</v>
      </c>
      <c r="Q750" s="26">
        <v>42781.727083333331</v>
      </c>
      <c r="R750" s="26">
        <v>42852.711111111108</v>
      </c>
      <c r="S750" s="23" t="s">
        <v>95</v>
      </c>
      <c r="T750" s="26">
        <v>42864.572916666664</v>
      </c>
      <c r="U750" s="26">
        <v>42865.46597222222</v>
      </c>
      <c r="V750" s="23"/>
      <c r="W750" s="27">
        <v>42767</v>
      </c>
      <c r="X750" s="27">
        <v>42856</v>
      </c>
      <c r="Z750" s="2" t="s">
        <v>221</v>
      </c>
      <c r="AA750" s="2" t="s">
        <v>316</v>
      </c>
      <c r="AB750" s="2" t="s">
        <v>2635</v>
      </c>
      <c r="AC750" s="2" t="s">
        <v>3010</v>
      </c>
      <c r="AD750" s="2" t="s">
        <v>3011</v>
      </c>
      <c r="AE750" s="29" t="str">
        <f>VLOOKUP(F750,[1]List!$I$4:$J$18,2,FALSE)</f>
        <v>運用</v>
      </c>
      <c r="AF750" s="29" t="str">
        <f>VLOOKUP(F750,[1]List!$I$4:$K$18,3,FALSE)</f>
        <v>TSIS</v>
      </c>
      <c r="AG750" s="30" t="str">
        <f t="shared" si="21"/>
        <v>運用TSIS42767</v>
      </c>
    </row>
    <row r="751" spans="2:33" ht="30" hidden="1">
      <c r="B751" s="21" t="s">
        <v>3012</v>
      </c>
      <c r="C751" s="21" t="s">
        <v>85</v>
      </c>
      <c r="D751" s="23" t="s">
        <v>3013</v>
      </c>
      <c r="E751" s="23" t="s">
        <v>56</v>
      </c>
      <c r="F751" s="47" t="s">
        <v>345</v>
      </c>
      <c r="G751" s="23" t="s">
        <v>2236</v>
      </c>
      <c r="H751" s="24" t="s">
        <v>2231</v>
      </c>
      <c r="I751" s="23" t="s">
        <v>58</v>
      </c>
      <c r="J751" s="23" t="s">
        <v>78</v>
      </c>
      <c r="K751" s="21" t="s">
        <v>61</v>
      </c>
      <c r="L751" s="25">
        <v>42794</v>
      </c>
      <c r="M751" s="23" t="s">
        <v>89</v>
      </c>
      <c r="N751" s="25">
        <v>42794</v>
      </c>
      <c r="O751" s="23" t="s">
        <v>464</v>
      </c>
      <c r="P751" s="26">
        <v>42795.40347222222</v>
      </c>
      <c r="Q751" s="26">
        <v>42795.604861111111</v>
      </c>
      <c r="R751" s="58">
        <v>42795.590277777781</v>
      </c>
      <c r="S751" s="23" t="s">
        <v>95</v>
      </c>
      <c r="T751" s="58">
        <v>42795.590277777781</v>
      </c>
      <c r="U751" s="26">
        <v>42797.460416666669</v>
      </c>
      <c r="V751" s="23"/>
      <c r="W751" s="27">
        <v>42795</v>
      </c>
      <c r="X751" s="27">
        <v>42795</v>
      </c>
      <c r="Z751" s="2" t="s">
        <v>221</v>
      </c>
      <c r="AA751" s="2" t="s">
        <v>348</v>
      </c>
      <c r="AB751" s="2" t="s">
        <v>2490</v>
      </c>
      <c r="AC751" s="2" t="s">
        <v>3014</v>
      </c>
      <c r="AD751" s="2" t="s">
        <v>3015</v>
      </c>
      <c r="AE751" s="29" t="str">
        <f>VLOOKUP(F751,[1]List!$I$4:$J$18,2,FALSE)</f>
        <v>運用</v>
      </c>
      <c r="AF751" s="29" t="str">
        <f>VLOOKUP(F751,[1]List!$I$4:$K$18,3,FALSE)</f>
        <v>ISD</v>
      </c>
      <c r="AG751" s="30" t="str">
        <f t="shared" si="21"/>
        <v>運用ISD42795</v>
      </c>
    </row>
    <row r="752" spans="2:33" ht="48" hidden="1">
      <c r="B752" s="21" t="s">
        <v>3016</v>
      </c>
      <c r="C752" s="21" t="s">
        <v>85</v>
      </c>
      <c r="D752" s="23" t="s">
        <v>3017</v>
      </c>
      <c r="E752" s="23" t="s">
        <v>56</v>
      </c>
      <c r="F752" s="47" t="s">
        <v>345</v>
      </c>
      <c r="G752" s="23" t="s">
        <v>650</v>
      </c>
      <c r="H752" s="23" t="s">
        <v>649</v>
      </c>
      <c r="I752" s="23" t="s">
        <v>58</v>
      </c>
      <c r="J752" s="23" t="s">
        <v>78</v>
      </c>
      <c r="K752" s="21" t="s">
        <v>61</v>
      </c>
      <c r="L752" s="25">
        <v>42795</v>
      </c>
      <c r="M752" s="23" t="s">
        <v>233</v>
      </c>
      <c r="N752" s="25">
        <v>42795</v>
      </c>
      <c r="O752" s="23" t="s">
        <v>464</v>
      </c>
      <c r="P752" s="26">
        <v>42795.640972222223</v>
      </c>
      <c r="Q752" s="26">
        <v>42795.674305555556</v>
      </c>
      <c r="R752" s="26">
        <v>42795.689583333333</v>
      </c>
      <c r="S752" s="23" t="s">
        <v>95</v>
      </c>
      <c r="T752" s="26">
        <v>42796.509027777778</v>
      </c>
      <c r="U752" s="26">
        <v>42797.436805555553</v>
      </c>
      <c r="V752" s="23"/>
      <c r="W752" s="27">
        <v>42795</v>
      </c>
      <c r="X752" s="27">
        <v>42795</v>
      </c>
      <c r="Z752" s="2" t="s">
        <v>221</v>
      </c>
      <c r="AA752" s="2" t="s">
        <v>348</v>
      </c>
      <c r="AB752" s="2" t="s">
        <v>2490</v>
      </c>
      <c r="AC752" s="2" t="s">
        <v>3018</v>
      </c>
      <c r="AD752" s="2" t="s">
        <v>3019</v>
      </c>
      <c r="AE752" s="29" t="str">
        <f>VLOOKUP(F752,[1]List!$I$4:$J$18,2,FALSE)</f>
        <v>運用</v>
      </c>
      <c r="AF752" s="29" t="str">
        <f>VLOOKUP(F752,[1]List!$I$4:$K$18,3,FALSE)</f>
        <v>ISD</v>
      </c>
      <c r="AG752" s="30" t="str">
        <f t="shared" si="21"/>
        <v>運用ISD42795</v>
      </c>
    </row>
    <row r="753" spans="2:33" ht="24" hidden="1">
      <c r="B753" s="21" t="s">
        <v>3020</v>
      </c>
      <c r="C753" s="21" t="s">
        <v>85</v>
      </c>
      <c r="D753" s="23" t="s">
        <v>3021</v>
      </c>
      <c r="E753" s="23" t="s">
        <v>56</v>
      </c>
      <c r="F753" s="47" t="s">
        <v>345</v>
      </c>
      <c r="G753" s="23" t="s">
        <v>3022</v>
      </c>
      <c r="H753" s="23" t="s">
        <v>58</v>
      </c>
      <c r="I753" s="23" t="s">
        <v>58</v>
      </c>
      <c r="J753" s="23" t="s">
        <v>78</v>
      </c>
      <c r="K753" s="21" t="s">
        <v>61</v>
      </c>
      <c r="L753" s="25">
        <v>42795</v>
      </c>
      <c r="M753" s="23" t="s">
        <v>233</v>
      </c>
      <c r="N753" s="25">
        <v>42795</v>
      </c>
      <c r="O753" s="23" t="s">
        <v>464</v>
      </c>
      <c r="P753" s="26">
        <v>42795.638194444444</v>
      </c>
      <c r="Q753" s="26">
        <v>42795.684027777781</v>
      </c>
      <c r="R753" s="26">
        <v>42795.69027777778</v>
      </c>
      <c r="S753" s="23" t="s">
        <v>95</v>
      </c>
      <c r="T753" s="26">
        <v>42795.69027777778</v>
      </c>
      <c r="U753" s="26">
        <v>42796.481249999997</v>
      </c>
      <c r="V753" s="23"/>
      <c r="W753" s="27">
        <v>42795</v>
      </c>
      <c r="X753" s="27">
        <v>42795</v>
      </c>
      <c r="Z753" s="2" t="s">
        <v>221</v>
      </c>
      <c r="AA753" s="2" t="s">
        <v>348</v>
      </c>
      <c r="AB753" s="2" t="s">
        <v>2490</v>
      </c>
      <c r="AC753" s="2" t="s">
        <v>3023</v>
      </c>
      <c r="AD753" s="2" t="s">
        <v>3024</v>
      </c>
      <c r="AE753" s="29" t="str">
        <f>VLOOKUP(F753,[1]List!$I$4:$J$18,2,FALSE)</f>
        <v>運用</v>
      </c>
      <c r="AF753" s="29" t="str">
        <f>VLOOKUP(F753,[1]List!$I$4:$K$18,3,FALSE)</f>
        <v>ISD</v>
      </c>
      <c r="AG753" s="30" t="str">
        <f t="shared" si="21"/>
        <v>運用ISD42795</v>
      </c>
    </row>
    <row r="754" spans="2:33" ht="60" hidden="1">
      <c r="B754" s="21" t="s">
        <v>3025</v>
      </c>
      <c r="C754" s="21" t="s">
        <v>108</v>
      </c>
      <c r="D754" s="23" t="s">
        <v>1439</v>
      </c>
      <c r="E754" s="23" t="s">
        <v>56</v>
      </c>
      <c r="F754" s="47" t="s">
        <v>345</v>
      </c>
      <c r="G754" s="23" t="s">
        <v>1210</v>
      </c>
      <c r="H754" s="23" t="s">
        <v>1017</v>
      </c>
      <c r="I754" s="24" t="s">
        <v>58</v>
      </c>
      <c r="J754" s="23" t="s">
        <v>60</v>
      </c>
      <c r="K754" s="21" t="s">
        <v>61</v>
      </c>
      <c r="L754" s="25">
        <v>42795</v>
      </c>
      <c r="M754" s="23" t="s">
        <v>134</v>
      </c>
      <c r="N754" s="25">
        <v>42793</v>
      </c>
      <c r="O754" s="23" t="s">
        <v>464</v>
      </c>
      <c r="P754" s="26">
        <v>42795.685416666667</v>
      </c>
      <c r="Q754" s="26">
        <v>42795.730555555558</v>
      </c>
      <c r="R754" s="26">
        <v>42795.730555555558</v>
      </c>
      <c r="S754" s="23" t="s">
        <v>220</v>
      </c>
      <c r="T754" s="26">
        <v>42795.730555555558</v>
      </c>
      <c r="U754" s="26">
        <v>42797.441666666666</v>
      </c>
      <c r="V754" s="23"/>
      <c r="W754" s="27">
        <v>42795</v>
      </c>
      <c r="X754" s="27">
        <v>42795</v>
      </c>
      <c r="Z754" s="2" t="s">
        <v>221</v>
      </c>
      <c r="AA754" s="2" t="s">
        <v>348</v>
      </c>
      <c r="AB754" s="2" t="s">
        <v>2490</v>
      </c>
      <c r="AC754" s="2" t="s">
        <v>3026</v>
      </c>
      <c r="AD754" s="2" t="s">
        <v>3027</v>
      </c>
      <c r="AE754" s="29" t="str">
        <f>VLOOKUP(F754,[1]List!$I$4:$J$18,2,FALSE)</f>
        <v>運用</v>
      </c>
      <c r="AF754" s="29" t="str">
        <f>VLOOKUP(F754,[1]List!$I$4:$K$18,3,FALSE)</f>
        <v>ISD</v>
      </c>
      <c r="AG754" s="30" t="str">
        <f t="shared" si="21"/>
        <v>運用ISD42795</v>
      </c>
    </row>
    <row r="755" spans="2:33" ht="60" hidden="1">
      <c r="B755" s="21" t="s">
        <v>3028</v>
      </c>
      <c r="C755" s="21" t="s">
        <v>108</v>
      </c>
      <c r="D755" s="23" t="s">
        <v>1439</v>
      </c>
      <c r="E755" s="23" t="s">
        <v>56</v>
      </c>
      <c r="F755" s="47" t="s">
        <v>345</v>
      </c>
      <c r="G755" s="23" t="s">
        <v>1210</v>
      </c>
      <c r="H755" s="23" t="s">
        <v>1017</v>
      </c>
      <c r="I755" s="24" t="s">
        <v>58</v>
      </c>
      <c r="J755" s="23" t="s">
        <v>60</v>
      </c>
      <c r="K755" s="21" t="s">
        <v>61</v>
      </c>
      <c r="L755" s="25">
        <v>42795</v>
      </c>
      <c r="M755" s="23" t="s">
        <v>134</v>
      </c>
      <c r="N755" s="25">
        <v>42794</v>
      </c>
      <c r="O755" s="23" t="s">
        <v>464</v>
      </c>
      <c r="P755" s="26">
        <v>42795.686111111114</v>
      </c>
      <c r="Q755" s="26">
        <v>42795.730555555558</v>
      </c>
      <c r="R755" s="26">
        <v>42795.730555555558</v>
      </c>
      <c r="S755" s="23" t="s">
        <v>220</v>
      </c>
      <c r="T755" s="26">
        <v>42795.730555555558</v>
      </c>
      <c r="U755" s="26">
        <v>42797.490972222222</v>
      </c>
      <c r="V755" s="23"/>
      <c r="W755" s="27">
        <v>42795</v>
      </c>
      <c r="X755" s="27">
        <v>42795</v>
      </c>
      <c r="Z755" s="2" t="s">
        <v>221</v>
      </c>
      <c r="AA755" s="2" t="s">
        <v>348</v>
      </c>
      <c r="AB755" s="2" t="s">
        <v>2490</v>
      </c>
      <c r="AC755" s="2" t="s">
        <v>3029</v>
      </c>
      <c r="AD755" s="2" t="s">
        <v>3030</v>
      </c>
      <c r="AE755" s="29" t="str">
        <f>VLOOKUP(F755,[1]List!$I$4:$J$18,2,FALSE)</f>
        <v>運用</v>
      </c>
      <c r="AF755" s="29" t="str">
        <f>VLOOKUP(F755,[1]List!$I$4:$K$18,3,FALSE)</f>
        <v>ISD</v>
      </c>
      <c r="AG755" s="30" t="str">
        <f t="shared" si="21"/>
        <v>運用ISD42795</v>
      </c>
    </row>
    <row r="756" spans="2:33" ht="36" hidden="1">
      <c r="B756" s="21" t="s">
        <v>3031</v>
      </c>
      <c r="C756" s="21" t="s">
        <v>85</v>
      </c>
      <c r="D756" s="23" t="s">
        <v>3032</v>
      </c>
      <c r="E756" s="23" t="s">
        <v>56</v>
      </c>
      <c r="F756" s="47" t="s">
        <v>345</v>
      </c>
      <c r="G756" s="23" t="s">
        <v>3033</v>
      </c>
      <c r="H756" s="23"/>
      <c r="I756" s="23"/>
      <c r="J756" s="23" t="s">
        <v>78</v>
      </c>
      <c r="K756" s="21" t="s">
        <v>61</v>
      </c>
      <c r="L756" s="25">
        <v>42795</v>
      </c>
      <c r="M756" s="23" t="s">
        <v>233</v>
      </c>
      <c r="N756" s="25">
        <v>42795</v>
      </c>
      <c r="O756" s="23" t="s">
        <v>464</v>
      </c>
      <c r="P756" s="26">
        <v>42796.473611111112</v>
      </c>
      <c r="Q756" s="26">
        <v>42796.481944444444</v>
      </c>
      <c r="R756" s="26">
        <v>42796.56527777778</v>
      </c>
      <c r="S756" s="23" t="s">
        <v>95</v>
      </c>
      <c r="T756" s="26">
        <v>42800.334722222222</v>
      </c>
      <c r="U756" s="26">
        <v>42800.396527777775</v>
      </c>
      <c r="V756" s="23"/>
      <c r="W756" s="27">
        <v>42795</v>
      </c>
      <c r="X756" s="27">
        <v>42795</v>
      </c>
      <c r="Z756" s="2" t="s">
        <v>221</v>
      </c>
      <c r="AA756" s="2" t="s">
        <v>348</v>
      </c>
      <c r="AB756" s="2" t="s">
        <v>2490</v>
      </c>
      <c r="AC756" s="2" t="s">
        <v>3034</v>
      </c>
      <c r="AD756" s="2" t="s">
        <v>3035</v>
      </c>
      <c r="AE756" s="29" t="str">
        <f>VLOOKUP(F756,[1]List!$I$4:$J$18,2,FALSE)</f>
        <v>運用</v>
      </c>
      <c r="AF756" s="29" t="str">
        <f>VLOOKUP(F756,[1]List!$I$4:$K$18,3,FALSE)</f>
        <v>ISD</v>
      </c>
      <c r="AG756" s="30" t="str">
        <f t="shared" si="21"/>
        <v>運用ISD42795</v>
      </c>
    </row>
    <row r="757" spans="2:33" hidden="1">
      <c r="B757" s="21" t="s">
        <v>3036</v>
      </c>
      <c r="C757" s="21" t="s">
        <v>85</v>
      </c>
      <c r="D757" s="23" t="s">
        <v>2828</v>
      </c>
      <c r="E757" s="23" t="s">
        <v>56</v>
      </c>
      <c r="F757" s="47" t="s">
        <v>345</v>
      </c>
      <c r="G757" s="23"/>
      <c r="H757" s="23" t="s">
        <v>59</v>
      </c>
      <c r="I757" s="23"/>
      <c r="J757" s="23" t="s">
        <v>60</v>
      </c>
      <c r="K757" s="21" t="s">
        <v>61</v>
      </c>
      <c r="L757" s="25">
        <v>42796</v>
      </c>
      <c r="M757" s="23" t="s">
        <v>194</v>
      </c>
      <c r="N757" s="25">
        <v>42800</v>
      </c>
      <c r="O757" s="23" t="s">
        <v>464</v>
      </c>
      <c r="P757" s="26">
        <v>42796.573611111111</v>
      </c>
      <c r="Q757" s="26">
        <v>42796.573611111111</v>
      </c>
      <c r="R757" s="26">
        <v>42796.573611111111</v>
      </c>
      <c r="S757" s="23" t="s">
        <v>95</v>
      </c>
      <c r="T757" s="26">
        <v>42801.392361111109</v>
      </c>
      <c r="U757" s="26">
        <v>42801.394444444442</v>
      </c>
      <c r="V757" s="23"/>
      <c r="W757" s="27">
        <v>42795</v>
      </c>
      <c r="X757" s="27">
        <v>42795</v>
      </c>
      <c r="Z757" s="2" t="s">
        <v>221</v>
      </c>
      <c r="AA757" s="2" t="s">
        <v>189</v>
      </c>
      <c r="AB757" s="2" t="s">
        <v>2490</v>
      </c>
      <c r="AC757" s="2" t="s">
        <v>3037</v>
      </c>
      <c r="AD757" s="2" t="s">
        <v>3038</v>
      </c>
      <c r="AE757" s="29" t="str">
        <f>VLOOKUP(F757,[1]List!$I$4:$J$18,2,FALSE)</f>
        <v>運用</v>
      </c>
      <c r="AF757" s="29" t="str">
        <f>VLOOKUP(F757,[1]List!$I$4:$K$18,3,FALSE)</f>
        <v>ISD</v>
      </c>
      <c r="AG757" s="30" t="str">
        <f t="shared" si="21"/>
        <v>運用ISD42795</v>
      </c>
    </row>
    <row r="758" spans="2:33" ht="24" hidden="1">
      <c r="B758" s="21" t="s">
        <v>3039</v>
      </c>
      <c r="C758" s="21" t="s">
        <v>85</v>
      </c>
      <c r="D758" s="23" t="s">
        <v>3040</v>
      </c>
      <c r="E758" s="23" t="s">
        <v>56</v>
      </c>
      <c r="F758" s="47" t="s">
        <v>345</v>
      </c>
      <c r="G758" s="23" t="s">
        <v>239</v>
      </c>
      <c r="H758" s="23" t="s">
        <v>2177</v>
      </c>
      <c r="I758" s="23"/>
      <c r="J758" s="23" t="s">
        <v>60</v>
      </c>
      <c r="K758" s="21" t="s">
        <v>61</v>
      </c>
      <c r="L758" s="25">
        <v>42797</v>
      </c>
      <c r="M758" s="23" t="s">
        <v>233</v>
      </c>
      <c r="N758" s="25">
        <v>42797</v>
      </c>
      <c r="O758" s="23" t="s">
        <v>464</v>
      </c>
      <c r="P758" s="26">
        <v>42800.38958333333</v>
      </c>
      <c r="Q758" s="26">
        <v>42800.394444444442</v>
      </c>
      <c r="R758" s="26">
        <v>42800.434027777781</v>
      </c>
      <c r="S758" s="23" t="s">
        <v>95</v>
      </c>
      <c r="T758" s="26">
        <v>42800.434027777781</v>
      </c>
      <c r="U758" s="26">
        <v>42800.536805555559</v>
      </c>
      <c r="V758" s="23"/>
      <c r="W758" s="27">
        <v>42795</v>
      </c>
      <c r="X758" s="27">
        <v>42795</v>
      </c>
      <c r="Z758" s="2" t="s">
        <v>221</v>
      </c>
      <c r="AA758" s="2" t="s">
        <v>348</v>
      </c>
      <c r="AB758" s="2" t="s">
        <v>2490</v>
      </c>
      <c r="AC758" s="2" t="s">
        <v>3041</v>
      </c>
      <c r="AD758" s="2" t="s">
        <v>3042</v>
      </c>
      <c r="AE758" s="29" t="str">
        <f>VLOOKUP(F758,[1]List!$I$4:$J$18,2,FALSE)</f>
        <v>運用</v>
      </c>
      <c r="AF758" s="29" t="str">
        <f>VLOOKUP(F758,[1]List!$I$4:$K$18,3,FALSE)</f>
        <v>ISD</v>
      </c>
      <c r="AG758" s="30" t="str">
        <f t="shared" si="21"/>
        <v>運用ISD42795</v>
      </c>
    </row>
    <row r="759" spans="2:33" hidden="1">
      <c r="B759" s="21" t="s">
        <v>3043</v>
      </c>
      <c r="C759" s="21" t="s">
        <v>108</v>
      </c>
      <c r="D759" s="23" t="s">
        <v>3044</v>
      </c>
      <c r="E759" s="23" t="s">
        <v>3</v>
      </c>
      <c r="F759" s="47" t="s">
        <v>144</v>
      </c>
      <c r="G759" s="23" t="s">
        <v>2580</v>
      </c>
      <c r="H759" s="23" t="s">
        <v>59</v>
      </c>
      <c r="I759" s="23" t="s">
        <v>59</v>
      </c>
      <c r="J759" s="23" t="s">
        <v>60</v>
      </c>
      <c r="K759" s="21" t="s">
        <v>61</v>
      </c>
      <c r="L759" s="25">
        <v>42800</v>
      </c>
      <c r="M759" s="23" t="s">
        <v>194</v>
      </c>
      <c r="N759" s="25">
        <v>42800</v>
      </c>
      <c r="O759" s="23" t="s">
        <v>464</v>
      </c>
      <c r="P759" s="26">
        <v>42800.353472222225</v>
      </c>
      <c r="Q759" s="26">
        <v>42800.353472222225</v>
      </c>
      <c r="R759" s="26">
        <v>42800.353472222225</v>
      </c>
      <c r="S759" s="23" t="s">
        <v>220</v>
      </c>
      <c r="T759" s="26">
        <v>42800.490972222222</v>
      </c>
      <c r="U759" s="26">
        <v>42803.393055555556</v>
      </c>
      <c r="V759" s="23"/>
      <c r="W759" s="27">
        <v>42795</v>
      </c>
      <c r="X759" s="27">
        <v>42795</v>
      </c>
      <c r="Z759" s="2" t="s">
        <v>221</v>
      </c>
      <c r="AA759" s="2" t="s">
        <v>189</v>
      </c>
      <c r="AB759" s="2" t="s">
        <v>2490</v>
      </c>
      <c r="AC759" s="2" t="s">
        <v>3045</v>
      </c>
      <c r="AD759" s="2" t="s">
        <v>3046</v>
      </c>
      <c r="AE759" s="29" t="str">
        <f>VLOOKUP(F759,[1]List!$I$4:$J$18,2,FALSE)</f>
        <v>運用</v>
      </c>
      <c r="AF759" s="29" t="str">
        <f>VLOOKUP(F759,[1]List!$I$4:$K$18,3,FALSE)</f>
        <v>TSIS</v>
      </c>
      <c r="AG759" s="30" t="str">
        <f t="shared" si="21"/>
        <v>運用TSIS42795</v>
      </c>
    </row>
    <row r="760" spans="2:33" ht="24" hidden="1">
      <c r="B760" s="21" t="s">
        <v>3047</v>
      </c>
      <c r="C760" s="21" t="s">
        <v>85</v>
      </c>
      <c r="D760" s="23" t="s">
        <v>3048</v>
      </c>
      <c r="E760" s="23" t="s">
        <v>56</v>
      </c>
      <c r="F760" s="47" t="s">
        <v>345</v>
      </c>
      <c r="G760" s="23" t="s">
        <v>3049</v>
      </c>
      <c r="H760" s="23" t="s">
        <v>58</v>
      </c>
      <c r="I760" s="23" t="s">
        <v>58</v>
      </c>
      <c r="J760" s="23" t="s">
        <v>60</v>
      </c>
      <c r="K760" s="21" t="s">
        <v>61</v>
      </c>
      <c r="L760" s="25">
        <v>42800</v>
      </c>
      <c r="M760" s="23" t="s">
        <v>1011</v>
      </c>
      <c r="N760" s="25">
        <v>42794</v>
      </c>
      <c r="O760" s="23" t="s">
        <v>464</v>
      </c>
      <c r="P760" s="26">
        <v>42800.688888888886</v>
      </c>
      <c r="Q760" s="26">
        <v>42800.702777777777</v>
      </c>
      <c r="R760" s="26">
        <v>42801.388888888891</v>
      </c>
      <c r="S760" s="23" t="s">
        <v>95</v>
      </c>
      <c r="T760" s="26">
        <v>42801.388888888891</v>
      </c>
      <c r="U760" s="26">
        <v>42802.618055555555</v>
      </c>
      <c r="V760" s="23"/>
      <c r="W760" s="27">
        <v>42795</v>
      </c>
      <c r="X760" s="27">
        <v>42795</v>
      </c>
      <c r="Z760" s="2" t="s">
        <v>221</v>
      </c>
      <c r="AA760" s="2" t="s">
        <v>348</v>
      </c>
      <c r="AB760" s="2" t="s">
        <v>2490</v>
      </c>
      <c r="AC760" s="2" t="s">
        <v>3050</v>
      </c>
      <c r="AD760" s="2" t="s">
        <v>3051</v>
      </c>
      <c r="AE760" s="29" t="str">
        <f>VLOOKUP(F760,[1]List!$I$4:$J$18,2,FALSE)</f>
        <v>運用</v>
      </c>
      <c r="AF760" s="29" t="str">
        <f>VLOOKUP(F760,[1]List!$I$4:$K$18,3,FALSE)</f>
        <v>ISD</v>
      </c>
      <c r="AG760" s="30" t="str">
        <f t="shared" si="21"/>
        <v>運用ISD42795</v>
      </c>
    </row>
    <row r="761" spans="2:33" ht="24" hidden="1">
      <c r="B761" s="21" t="s">
        <v>3052</v>
      </c>
      <c r="C761" s="21" t="s">
        <v>73</v>
      </c>
      <c r="D761" s="23" t="s">
        <v>3053</v>
      </c>
      <c r="E761" s="23" t="s">
        <v>56</v>
      </c>
      <c r="F761" s="47" t="s">
        <v>345</v>
      </c>
      <c r="G761" s="23" t="s">
        <v>3054</v>
      </c>
      <c r="H761" s="24" t="s">
        <v>58</v>
      </c>
      <c r="I761" s="24" t="s">
        <v>58</v>
      </c>
      <c r="J761" s="23" t="s">
        <v>69</v>
      </c>
      <c r="K761" s="21" t="s">
        <v>61</v>
      </c>
      <c r="L761" s="25">
        <v>42803</v>
      </c>
      <c r="M761" s="23" t="s">
        <v>134</v>
      </c>
      <c r="N761" s="25">
        <v>42797</v>
      </c>
      <c r="O761" s="23" t="s">
        <v>464</v>
      </c>
      <c r="P761" s="26">
        <v>42803.372916666667</v>
      </c>
      <c r="Q761" s="26">
        <v>42803.379166666666</v>
      </c>
      <c r="R761" s="26">
        <v>42803.700694444444</v>
      </c>
      <c r="S761" s="23" t="s">
        <v>71</v>
      </c>
      <c r="T761" s="26">
        <v>42808.43472222222</v>
      </c>
      <c r="U761" s="26">
        <v>42809.468055555553</v>
      </c>
      <c r="V761" s="23"/>
      <c r="W761" s="27">
        <v>42795</v>
      </c>
      <c r="X761" s="27">
        <v>42795</v>
      </c>
      <c r="Z761" s="2" t="s">
        <v>221</v>
      </c>
      <c r="AA761" s="2" t="s">
        <v>316</v>
      </c>
      <c r="AB761" s="2" t="s">
        <v>2635</v>
      </c>
      <c r="AC761" s="2" t="s">
        <v>3055</v>
      </c>
      <c r="AD761" s="2" t="s">
        <v>3056</v>
      </c>
      <c r="AE761" s="29" t="str">
        <f>VLOOKUP(F761,[1]List!$I$4:$J$18,2,FALSE)</f>
        <v>運用</v>
      </c>
      <c r="AF761" s="29" t="str">
        <f>VLOOKUP(F761,[1]List!$I$4:$K$18,3,FALSE)</f>
        <v>ISD</v>
      </c>
      <c r="AG761" s="30" t="str">
        <f t="shared" si="21"/>
        <v>運用ISD42795</v>
      </c>
    </row>
    <row r="762" spans="2:33" ht="24" hidden="1">
      <c r="B762" s="21" t="s">
        <v>3057</v>
      </c>
      <c r="C762" s="21" t="s">
        <v>73</v>
      </c>
      <c r="D762" s="23" t="s">
        <v>2952</v>
      </c>
      <c r="E762" s="23" t="s">
        <v>56</v>
      </c>
      <c r="F762" s="47" t="s">
        <v>345</v>
      </c>
      <c r="G762" s="23" t="s">
        <v>3058</v>
      </c>
      <c r="H762" s="23" t="s">
        <v>58</v>
      </c>
      <c r="I762" s="23" t="s">
        <v>58</v>
      </c>
      <c r="J762" s="23" t="s">
        <v>60</v>
      </c>
      <c r="K762" s="21" t="s">
        <v>61</v>
      </c>
      <c r="L762" s="25">
        <v>42804</v>
      </c>
      <c r="M762" s="23" t="s">
        <v>2475</v>
      </c>
      <c r="N762" s="25">
        <v>42797</v>
      </c>
      <c r="O762" s="23" t="s">
        <v>464</v>
      </c>
      <c r="P762" s="26">
        <v>42804.661111111112</v>
      </c>
      <c r="Q762" s="26">
        <v>42804.767361111109</v>
      </c>
      <c r="R762" s="26">
        <v>42807.400694444441</v>
      </c>
      <c r="S762" s="23" t="s">
        <v>71</v>
      </c>
      <c r="T762" s="26">
        <v>42808.436805555553</v>
      </c>
      <c r="U762" s="26">
        <v>42809.393750000003</v>
      </c>
      <c r="V762" s="23"/>
      <c r="W762" s="27">
        <v>42795</v>
      </c>
      <c r="X762" s="27">
        <v>42795</v>
      </c>
      <c r="Z762" s="2" t="s">
        <v>221</v>
      </c>
      <c r="AA762" s="2" t="s">
        <v>316</v>
      </c>
      <c r="AB762" s="2" t="s">
        <v>2635</v>
      </c>
      <c r="AC762" s="2" t="s">
        <v>3059</v>
      </c>
      <c r="AD762" s="2" t="s">
        <v>3060</v>
      </c>
      <c r="AE762" s="29" t="str">
        <f>VLOOKUP(F762,[1]List!$I$4:$J$18,2,FALSE)</f>
        <v>運用</v>
      </c>
      <c r="AF762" s="29" t="str">
        <f>VLOOKUP(F762,[1]List!$I$4:$K$18,3,FALSE)</f>
        <v>ISD</v>
      </c>
      <c r="AG762" s="30" t="str">
        <f t="shared" si="21"/>
        <v>運用ISD42795</v>
      </c>
    </row>
    <row r="763" spans="2:33" ht="24" hidden="1">
      <c r="B763" s="21" t="s">
        <v>3061</v>
      </c>
      <c r="C763" s="21" t="s">
        <v>73</v>
      </c>
      <c r="D763" s="23" t="s">
        <v>1542</v>
      </c>
      <c r="E763" s="23" t="s">
        <v>56</v>
      </c>
      <c r="F763" s="47" t="s">
        <v>144</v>
      </c>
      <c r="G763" s="23" t="s">
        <v>271</v>
      </c>
      <c r="H763" s="23" t="s">
        <v>58</v>
      </c>
      <c r="I763" s="23" t="s">
        <v>58</v>
      </c>
      <c r="J763" s="23" t="s">
        <v>60</v>
      </c>
      <c r="K763" s="21" t="s">
        <v>61</v>
      </c>
      <c r="L763" s="25">
        <v>42804</v>
      </c>
      <c r="M763" s="23" t="s">
        <v>2475</v>
      </c>
      <c r="N763" s="25"/>
      <c r="O763" s="23" t="s">
        <v>464</v>
      </c>
      <c r="P763" s="26">
        <v>42804.663194444445</v>
      </c>
      <c r="Q763" s="26">
        <v>42804.768055555556</v>
      </c>
      <c r="R763" s="26">
        <v>42807.368055555555</v>
      </c>
      <c r="S763" s="23" t="s">
        <v>71</v>
      </c>
      <c r="T763" s="26">
        <v>42808.442361111112</v>
      </c>
      <c r="U763" s="26">
        <v>42808.443749999999</v>
      </c>
      <c r="V763" s="23"/>
      <c r="W763" s="27">
        <v>42795</v>
      </c>
      <c r="X763" s="27">
        <v>42795</v>
      </c>
      <c r="Z763" s="2" t="s">
        <v>221</v>
      </c>
      <c r="AA763" s="2" t="s">
        <v>189</v>
      </c>
      <c r="AB763" s="2" t="s">
        <v>2635</v>
      </c>
      <c r="AC763" s="2" t="s">
        <v>3062</v>
      </c>
      <c r="AD763" s="2" t="s">
        <v>3063</v>
      </c>
      <c r="AE763" s="29" t="str">
        <f>VLOOKUP(F763,[1]List!$I$4:$J$18,2,FALSE)</f>
        <v>運用</v>
      </c>
      <c r="AF763" s="29" t="str">
        <f>VLOOKUP(F763,[1]List!$I$4:$K$18,3,FALSE)</f>
        <v>TSIS</v>
      </c>
      <c r="AG763" s="30" t="str">
        <f t="shared" si="21"/>
        <v>運用TSIS42795</v>
      </c>
    </row>
    <row r="764" spans="2:33" hidden="1">
      <c r="B764" s="21" t="s">
        <v>3064</v>
      </c>
      <c r="C764" s="21" t="s">
        <v>108</v>
      </c>
      <c r="D764" s="23" t="s">
        <v>3065</v>
      </c>
      <c r="E764" s="23" t="s">
        <v>3</v>
      </c>
      <c r="F764" s="47" t="s">
        <v>87</v>
      </c>
      <c r="G764" s="23"/>
      <c r="H764" s="23" t="s">
        <v>59</v>
      </c>
      <c r="I764" s="23" t="s">
        <v>59</v>
      </c>
      <c r="J764" s="23" t="s">
        <v>60</v>
      </c>
      <c r="K764" s="21" t="s">
        <v>61</v>
      </c>
      <c r="L764" s="25">
        <v>42807</v>
      </c>
      <c r="M764" s="23" t="s">
        <v>464</v>
      </c>
      <c r="N764" s="25"/>
      <c r="O764" s="23" t="s">
        <v>464</v>
      </c>
      <c r="P764" s="26">
        <v>42807.329861111109</v>
      </c>
      <c r="Q764" s="26">
        <v>42807.329861111109</v>
      </c>
      <c r="R764" s="26">
        <v>42807.329861111109</v>
      </c>
      <c r="S764" s="23" t="s">
        <v>220</v>
      </c>
      <c r="T764" s="26">
        <v>42808.550694444442</v>
      </c>
      <c r="U764" s="26">
        <v>42816.405555555553</v>
      </c>
      <c r="V764" s="23"/>
      <c r="W764" s="27">
        <v>42795</v>
      </c>
      <c r="X764" s="27">
        <v>42795</v>
      </c>
      <c r="Z764" s="2" t="s">
        <v>221</v>
      </c>
      <c r="AA764" s="2" t="s">
        <v>189</v>
      </c>
      <c r="AB764" s="2" t="s">
        <v>1901</v>
      </c>
      <c r="AC764" s="2" t="s">
        <v>3066</v>
      </c>
      <c r="AD764" s="2" t="s">
        <v>3067</v>
      </c>
      <c r="AE764" s="29" t="str">
        <f>VLOOKUP(F764,[1]List!$I$4:$J$18,2,FALSE)</f>
        <v>保守</v>
      </c>
      <c r="AF764" s="29" t="str">
        <f>VLOOKUP(F764,[1]List!$I$4:$K$18,3,FALSE)</f>
        <v>ISD</v>
      </c>
      <c r="AG764" s="30" t="str">
        <f t="shared" si="21"/>
        <v>保守ISD42795</v>
      </c>
    </row>
    <row r="765" spans="2:33" hidden="1">
      <c r="B765" s="21" t="s">
        <v>3068</v>
      </c>
      <c r="C765" s="21" t="s">
        <v>967</v>
      </c>
      <c r="D765" s="23" t="s">
        <v>3069</v>
      </c>
      <c r="E765" s="23" t="s">
        <v>56</v>
      </c>
      <c r="F765" s="47" t="s">
        <v>144</v>
      </c>
      <c r="G765" s="23"/>
      <c r="H765" s="23" t="s">
        <v>59</v>
      </c>
      <c r="I765" s="23" t="s">
        <v>59</v>
      </c>
      <c r="J765" s="23" t="s">
        <v>60</v>
      </c>
      <c r="K765" s="21" t="s">
        <v>61</v>
      </c>
      <c r="L765" s="25">
        <v>42809</v>
      </c>
      <c r="M765" s="23" t="s">
        <v>3070</v>
      </c>
      <c r="N765" s="25">
        <v>42808</v>
      </c>
      <c r="O765" s="23" t="s">
        <v>63</v>
      </c>
      <c r="P765" s="26">
        <v>42809.396527777775</v>
      </c>
      <c r="Q765" s="26">
        <v>42809.396527777775</v>
      </c>
      <c r="R765" s="26">
        <v>42809.396527777775</v>
      </c>
      <c r="S765" s="23" t="s">
        <v>95</v>
      </c>
      <c r="T765" s="26">
        <v>42809.439583333333</v>
      </c>
      <c r="U765" s="26">
        <v>42811.379166666666</v>
      </c>
      <c r="V765" s="23"/>
      <c r="W765" s="27">
        <v>42795</v>
      </c>
      <c r="X765" s="27">
        <v>42795</v>
      </c>
      <c r="Z765" s="2" t="s">
        <v>221</v>
      </c>
      <c r="AA765" s="2" t="s">
        <v>316</v>
      </c>
      <c r="AB765" s="2" t="s">
        <v>2635</v>
      </c>
      <c r="AC765" s="2" t="s">
        <v>3071</v>
      </c>
      <c r="AD765" s="2" t="s">
        <v>3072</v>
      </c>
      <c r="AE765" s="29" t="str">
        <f>VLOOKUP(F765,[1]List!$I$4:$J$18,2,FALSE)</f>
        <v>運用</v>
      </c>
      <c r="AF765" s="29" t="str">
        <f>VLOOKUP(F765,[1]List!$I$4:$K$18,3,FALSE)</f>
        <v>TSIS</v>
      </c>
      <c r="AG765" s="30" t="str">
        <f t="shared" si="21"/>
        <v>運用TSIS42795</v>
      </c>
    </row>
    <row r="766" spans="2:33" ht="36" hidden="1">
      <c r="B766" s="21" t="s">
        <v>3073</v>
      </c>
      <c r="C766" s="21" t="s">
        <v>85</v>
      </c>
      <c r="D766" s="23" t="s">
        <v>3074</v>
      </c>
      <c r="E766" s="23" t="s">
        <v>56</v>
      </c>
      <c r="F766" s="47" t="s">
        <v>345</v>
      </c>
      <c r="G766" s="23" t="s">
        <v>3075</v>
      </c>
      <c r="H766" s="23" t="s">
        <v>58</v>
      </c>
      <c r="I766" s="23" t="s">
        <v>58</v>
      </c>
      <c r="J766" s="23" t="s">
        <v>60</v>
      </c>
      <c r="K766" s="21" t="s">
        <v>61</v>
      </c>
      <c r="L766" s="25">
        <v>42817</v>
      </c>
      <c r="M766" s="23" t="s">
        <v>1011</v>
      </c>
      <c r="N766" s="25">
        <v>42817</v>
      </c>
      <c r="O766" s="23" t="s">
        <v>464</v>
      </c>
      <c r="P766" s="26">
        <v>42817.342361111114</v>
      </c>
      <c r="Q766" s="26">
        <v>42818.479861111111</v>
      </c>
      <c r="R766" s="26">
        <v>42818.703472222223</v>
      </c>
      <c r="S766" s="23" t="s">
        <v>95</v>
      </c>
      <c r="T766" s="26">
        <v>42822.344444444447</v>
      </c>
      <c r="U766" s="26">
        <v>42822.354861111111</v>
      </c>
      <c r="V766" s="23"/>
      <c r="W766" s="27">
        <v>42795</v>
      </c>
      <c r="X766" s="27">
        <v>42795</v>
      </c>
      <c r="Z766" s="2" t="s">
        <v>221</v>
      </c>
      <c r="AA766" s="2" t="s">
        <v>348</v>
      </c>
      <c r="AB766" s="2" t="s">
        <v>2490</v>
      </c>
      <c r="AC766" s="2" t="s">
        <v>3076</v>
      </c>
      <c r="AD766" s="2" t="s">
        <v>3077</v>
      </c>
      <c r="AE766" s="29" t="str">
        <f>VLOOKUP(F766,[1]List!$I$4:$J$18,2,FALSE)</f>
        <v>運用</v>
      </c>
      <c r="AF766" s="29" t="str">
        <f>VLOOKUP(F766,[1]List!$I$4:$K$18,3,FALSE)</f>
        <v>ISD</v>
      </c>
      <c r="AG766" s="30" t="str">
        <f t="shared" si="21"/>
        <v>運用ISD42795</v>
      </c>
    </row>
    <row r="767" spans="2:33" hidden="1">
      <c r="B767" s="21" t="s">
        <v>3078</v>
      </c>
      <c r="C767" s="21" t="s">
        <v>85</v>
      </c>
      <c r="D767" s="23" t="s">
        <v>3079</v>
      </c>
      <c r="E767" s="23" t="s">
        <v>56</v>
      </c>
      <c r="F767" s="47" t="s">
        <v>140</v>
      </c>
      <c r="G767" s="23" t="s">
        <v>58</v>
      </c>
      <c r="H767" s="23" t="s">
        <v>58</v>
      </c>
      <c r="I767" s="23" t="s">
        <v>58</v>
      </c>
      <c r="J767" s="23" t="s">
        <v>60</v>
      </c>
      <c r="K767" s="21" t="s">
        <v>61</v>
      </c>
      <c r="L767" s="25">
        <v>42823</v>
      </c>
      <c r="M767" s="23" t="s">
        <v>1011</v>
      </c>
      <c r="N767" s="25">
        <v>42823</v>
      </c>
      <c r="O767" s="23" t="s">
        <v>464</v>
      </c>
      <c r="P767" s="26">
        <v>42823.429166666669</v>
      </c>
      <c r="Q767" s="26">
        <v>42823.473611111112</v>
      </c>
      <c r="R767" s="26">
        <v>42823.491666666669</v>
      </c>
      <c r="S767" s="23" t="s">
        <v>95</v>
      </c>
      <c r="T767" s="26">
        <v>42825.318749999999</v>
      </c>
      <c r="U767" s="26">
        <v>42825.331250000003</v>
      </c>
      <c r="V767" s="23"/>
      <c r="W767" s="27">
        <v>42795</v>
      </c>
      <c r="X767" s="27">
        <v>42795</v>
      </c>
      <c r="Z767" s="2" t="s">
        <v>59</v>
      </c>
      <c r="AA767" s="2" t="s">
        <v>59</v>
      </c>
      <c r="AB767" s="2" t="s">
        <v>59</v>
      </c>
      <c r="AC767" s="2" t="s">
        <v>439</v>
      </c>
      <c r="AD767" s="2" t="s">
        <v>59</v>
      </c>
      <c r="AE767" s="29" t="str">
        <f>VLOOKUP(F767,[1]List!$I$4:$J$18,2,FALSE)</f>
        <v>運用</v>
      </c>
      <c r="AF767" s="29" t="str">
        <f>VLOOKUP(F767,[1]List!$I$4:$K$18,3,FALSE)</f>
        <v>TSIS</v>
      </c>
      <c r="AG767" s="30" t="str">
        <f t="shared" si="21"/>
        <v>運用TSIS42795</v>
      </c>
    </row>
    <row r="768" spans="2:33" ht="36" hidden="1">
      <c r="B768" s="21" t="s">
        <v>3080</v>
      </c>
      <c r="C768" s="21" t="s">
        <v>85</v>
      </c>
      <c r="D768" s="23" t="s">
        <v>2189</v>
      </c>
      <c r="E768" s="23" t="s">
        <v>56</v>
      </c>
      <c r="F768" s="47" t="s">
        <v>345</v>
      </c>
      <c r="G768" s="23" t="s">
        <v>3081</v>
      </c>
      <c r="H768" s="23" t="s">
        <v>59</v>
      </c>
      <c r="I768" s="23" t="s">
        <v>59</v>
      </c>
      <c r="J768" s="23" t="s">
        <v>60</v>
      </c>
      <c r="K768" s="21" t="s">
        <v>61</v>
      </c>
      <c r="L768" s="25">
        <v>42823</v>
      </c>
      <c r="M768" s="23" t="s">
        <v>233</v>
      </c>
      <c r="N768" s="25">
        <v>42823</v>
      </c>
      <c r="O768" s="23" t="s">
        <v>464</v>
      </c>
      <c r="P768" s="26">
        <v>42823.53125</v>
      </c>
      <c r="Q768" s="26">
        <v>42823.586805555555</v>
      </c>
      <c r="R768" s="26">
        <v>42823.618750000001</v>
      </c>
      <c r="S768" s="23" t="s">
        <v>95</v>
      </c>
      <c r="T768" s="26">
        <v>42823.618750000001</v>
      </c>
      <c r="U768" s="26">
        <v>42823.629166666666</v>
      </c>
      <c r="V768" s="23"/>
      <c r="W768" s="27">
        <v>42795</v>
      </c>
      <c r="X768" s="27">
        <v>42795</v>
      </c>
      <c r="Z768" s="2" t="s">
        <v>221</v>
      </c>
      <c r="AA768" s="2" t="s">
        <v>348</v>
      </c>
      <c r="AB768" s="2" t="s">
        <v>2490</v>
      </c>
      <c r="AC768" s="2" t="s">
        <v>3082</v>
      </c>
      <c r="AD768" s="2" t="s">
        <v>3083</v>
      </c>
      <c r="AE768" s="29" t="str">
        <f>VLOOKUP(F768,[1]List!$I$4:$J$18,2,FALSE)</f>
        <v>運用</v>
      </c>
      <c r="AF768" s="29" t="str">
        <f>VLOOKUP(F768,[1]List!$I$4:$K$18,3,FALSE)</f>
        <v>ISD</v>
      </c>
      <c r="AG768" s="30" t="str">
        <f t="shared" si="21"/>
        <v>運用ISD42795</v>
      </c>
    </row>
    <row r="769" spans="1:33" ht="36" hidden="1">
      <c r="B769" s="21" t="s">
        <v>3084</v>
      </c>
      <c r="C769" s="21" t="s">
        <v>85</v>
      </c>
      <c r="D769" s="23" t="s">
        <v>3085</v>
      </c>
      <c r="E769" s="23" t="s">
        <v>56</v>
      </c>
      <c r="F769" s="47" t="s">
        <v>144</v>
      </c>
      <c r="G769" s="23" t="s">
        <v>3086</v>
      </c>
      <c r="H769" s="23" t="s">
        <v>3087</v>
      </c>
      <c r="I769" s="24" t="s">
        <v>58</v>
      </c>
      <c r="J769" s="23" t="s">
        <v>60</v>
      </c>
      <c r="K769" s="21" t="s">
        <v>61</v>
      </c>
      <c r="L769" s="25">
        <v>42823</v>
      </c>
      <c r="M769" s="23" t="s">
        <v>134</v>
      </c>
      <c r="N769" s="25">
        <v>42823</v>
      </c>
      <c r="O769" s="23" t="s">
        <v>464</v>
      </c>
      <c r="P769" s="26">
        <v>42823.612500000003</v>
      </c>
      <c r="Q769" s="26">
        <v>42823.67083333333</v>
      </c>
      <c r="R769" s="26">
        <v>42823.674305555556</v>
      </c>
      <c r="S769" s="23" t="s">
        <v>95</v>
      </c>
      <c r="T769" s="26">
        <v>42825.390277777777</v>
      </c>
      <c r="U769" s="26">
        <v>42825.390277777777</v>
      </c>
      <c r="V769" s="23"/>
      <c r="W769" s="27">
        <v>42795</v>
      </c>
      <c r="X769" s="27">
        <v>42795</v>
      </c>
      <c r="Z769" s="2" t="s">
        <v>59</v>
      </c>
      <c r="AA769" s="2" t="s">
        <v>59</v>
      </c>
      <c r="AB769" s="2" t="s">
        <v>59</v>
      </c>
      <c r="AC769" s="2" t="s">
        <v>1680</v>
      </c>
      <c r="AD769" s="2" t="s">
        <v>59</v>
      </c>
      <c r="AE769" s="29" t="str">
        <f>VLOOKUP(F769,[1]List!$I$4:$J$18,2,FALSE)</f>
        <v>運用</v>
      </c>
      <c r="AF769" s="29" t="str">
        <f>VLOOKUP(F769,[1]List!$I$4:$K$18,3,FALSE)</f>
        <v>TSIS</v>
      </c>
      <c r="AG769" s="30" t="str">
        <f t="shared" si="21"/>
        <v>運用TSIS42795</v>
      </c>
    </row>
    <row r="770" spans="1:33" ht="48" hidden="1">
      <c r="B770" s="21" t="s">
        <v>3088</v>
      </c>
      <c r="C770" s="21" t="s">
        <v>73</v>
      </c>
      <c r="D770" s="23" t="s">
        <v>308</v>
      </c>
      <c r="E770" s="23" t="s">
        <v>56</v>
      </c>
      <c r="F770" s="23" t="s">
        <v>75</v>
      </c>
      <c r="G770" s="23" t="s">
        <v>309</v>
      </c>
      <c r="H770" s="23" t="s">
        <v>310</v>
      </c>
      <c r="I770" s="23" t="s">
        <v>59</v>
      </c>
      <c r="J770" s="23" t="s">
        <v>69</v>
      </c>
      <c r="K770" s="21" t="s">
        <v>61</v>
      </c>
      <c r="L770" s="25">
        <v>42811</v>
      </c>
      <c r="M770" s="23" t="s">
        <v>2475</v>
      </c>
      <c r="N770" s="25"/>
      <c r="O770" s="23" t="s">
        <v>464</v>
      </c>
      <c r="P770" s="26">
        <v>42811.493055555555</v>
      </c>
      <c r="Q770" s="26">
        <v>42811.716666666667</v>
      </c>
      <c r="R770" s="26">
        <v>42815.390972222223</v>
      </c>
      <c r="S770" s="23" t="s">
        <v>71</v>
      </c>
      <c r="T770" s="26">
        <v>42816.331250000003</v>
      </c>
      <c r="U770" s="26">
        <v>42816.405555555553</v>
      </c>
      <c r="V770" s="23"/>
      <c r="W770" s="27">
        <v>42795</v>
      </c>
      <c r="X770" s="27">
        <v>42797</v>
      </c>
      <c r="Z770" s="2" t="s">
        <v>221</v>
      </c>
      <c r="AA770" s="2" t="s">
        <v>189</v>
      </c>
      <c r="AB770" s="2" t="s">
        <v>2635</v>
      </c>
      <c r="AC770" s="2" t="s">
        <v>3089</v>
      </c>
      <c r="AD770" s="2" t="s">
        <v>3090</v>
      </c>
      <c r="AE770" s="29" t="str">
        <f>VLOOKUP(F770,[1]List!$I$4:$J$18,2,FALSE)</f>
        <v>運用</v>
      </c>
      <c r="AF770" s="29" t="str">
        <f>VLOOKUP(F770,[1]List!$I$4:$K$18,3,FALSE)</f>
        <v>TSIS</v>
      </c>
      <c r="AG770" s="30" t="str">
        <f t="shared" si="21"/>
        <v>運用TSIS42795</v>
      </c>
    </row>
    <row r="771" spans="1:33" hidden="1">
      <c r="A771" s="72"/>
      <c r="B771" s="21" t="s">
        <v>3091</v>
      </c>
      <c r="C771" s="21" t="s">
        <v>85</v>
      </c>
      <c r="D771" s="23" t="s">
        <v>3092</v>
      </c>
      <c r="E771" s="23" t="s">
        <v>56</v>
      </c>
      <c r="F771" s="47" t="s">
        <v>87</v>
      </c>
      <c r="G771" s="23" t="s">
        <v>59</v>
      </c>
      <c r="H771" s="23" t="s">
        <v>59</v>
      </c>
      <c r="I771" s="23"/>
      <c r="J771" s="23" t="s">
        <v>60</v>
      </c>
      <c r="K771" s="21" t="s">
        <v>61</v>
      </c>
      <c r="L771" s="25">
        <v>42796</v>
      </c>
      <c r="M771" s="23" t="s">
        <v>194</v>
      </c>
      <c r="N771" s="25">
        <v>42825</v>
      </c>
      <c r="O771" s="23" t="s">
        <v>464</v>
      </c>
      <c r="P771" s="26">
        <v>42796.606944444444</v>
      </c>
      <c r="Q771" s="26">
        <v>42796.606944444444</v>
      </c>
      <c r="R771" s="26">
        <v>42796.606944444444</v>
      </c>
      <c r="S771" s="23" t="s">
        <v>95</v>
      </c>
      <c r="T771" s="26">
        <v>42829.380555555559</v>
      </c>
      <c r="U771" s="26">
        <v>42829.384027777778</v>
      </c>
      <c r="V771" s="23"/>
      <c r="W771" s="27">
        <v>42795</v>
      </c>
      <c r="X771" s="27">
        <v>42826</v>
      </c>
      <c r="Z771" s="2" t="s">
        <v>221</v>
      </c>
      <c r="AA771" s="2" t="s">
        <v>189</v>
      </c>
      <c r="AB771" s="2" t="s">
        <v>1901</v>
      </c>
      <c r="AC771" s="2" t="s">
        <v>3093</v>
      </c>
      <c r="AD771" s="2" t="s">
        <v>3094</v>
      </c>
      <c r="AE771" s="29" t="str">
        <f>VLOOKUP(F771,[1]List!$I$4:$J$18,2,FALSE)</f>
        <v>保守</v>
      </c>
      <c r="AF771" s="29" t="str">
        <f>VLOOKUP(F771,[1]List!$I$4:$K$18,3,FALSE)</f>
        <v>ISD</v>
      </c>
      <c r="AG771" s="30" t="str">
        <f t="shared" si="21"/>
        <v>保守ISD42795</v>
      </c>
    </row>
    <row r="772" spans="1:33" hidden="1">
      <c r="B772" s="21" t="s">
        <v>3095</v>
      </c>
      <c r="C772" s="21" t="s">
        <v>73</v>
      </c>
      <c r="D772" s="23" t="s">
        <v>3096</v>
      </c>
      <c r="E772" s="23" t="s">
        <v>56</v>
      </c>
      <c r="F772" s="47" t="s">
        <v>57</v>
      </c>
      <c r="G772" s="23" t="s">
        <v>3097</v>
      </c>
      <c r="H772" s="23" t="s">
        <v>58</v>
      </c>
      <c r="I772" s="23" t="s">
        <v>58</v>
      </c>
      <c r="J772" s="23" t="s">
        <v>60</v>
      </c>
      <c r="K772" s="21" t="s">
        <v>61</v>
      </c>
      <c r="L772" s="25">
        <v>42801</v>
      </c>
      <c r="M772" s="23" t="s">
        <v>70</v>
      </c>
      <c r="N772" s="25">
        <v>42803</v>
      </c>
      <c r="O772" s="23" t="s">
        <v>464</v>
      </c>
      <c r="P772" s="26">
        <v>42801.396527777775</v>
      </c>
      <c r="Q772" s="26">
        <v>42801.407638888886</v>
      </c>
      <c r="R772" s="26">
        <v>42801.618055555555</v>
      </c>
      <c r="S772" s="23" t="s">
        <v>71</v>
      </c>
      <c r="T772" s="26">
        <v>42828.59097222222</v>
      </c>
      <c r="U772" s="26">
        <v>42829.384027777778</v>
      </c>
      <c r="V772" s="23"/>
      <c r="W772" s="27">
        <v>42795</v>
      </c>
      <c r="X772" s="27">
        <v>42826</v>
      </c>
      <c r="Z772" s="2" t="s">
        <v>59</v>
      </c>
      <c r="AA772" s="2" t="s">
        <v>59</v>
      </c>
      <c r="AB772" s="2" t="s">
        <v>59</v>
      </c>
      <c r="AC772" s="2" t="s">
        <v>1875</v>
      </c>
      <c r="AD772" s="2" t="s">
        <v>59</v>
      </c>
      <c r="AE772" s="29" t="str">
        <f>VLOOKUP(F772,[1]List!$I$4:$J$18,2,FALSE)</f>
        <v>運用</v>
      </c>
      <c r="AF772" s="29" t="str">
        <f>VLOOKUP(F772,[1]List!$I$4:$K$18,3,FALSE)</f>
        <v>TSIS</v>
      </c>
      <c r="AG772" s="30" t="str">
        <f t="shared" si="21"/>
        <v>運用TSIS42795</v>
      </c>
    </row>
    <row r="773" spans="1:33" ht="24" hidden="1">
      <c r="B773" s="21" t="s">
        <v>3098</v>
      </c>
      <c r="C773" s="21" t="s">
        <v>108</v>
      </c>
      <c r="D773" s="23" t="s">
        <v>3099</v>
      </c>
      <c r="E773" s="23" t="s">
        <v>3</v>
      </c>
      <c r="F773" s="47" t="s">
        <v>87</v>
      </c>
      <c r="G773" s="23" t="s">
        <v>3100</v>
      </c>
      <c r="H773" s="23" t="s">
        <v>59</v>
      </c>
      <c r="I773" s="23" t="s">
        <v>68</v>
      </c>
      <c r="J773" s="23" t="s">
        <v>60</v>
      </c>
      <c r="K773" s="21" t="s">
        <v>268</v>
      </c>
      <c r="L773" s="25">
        <v>42811</v>
      </c>
      <c r="M773" s="23" t="s">
        <v>194</v>
      </c>
      <c r="N773" s="25">
        <v>42825</v>
      </c>
      <c r="O773" s="23" t="s">
        <v>464</v>
      </c>
      <c r="P773" s="26">
        <v>42815.706944444442</v>
      </c>
      <c r="Q773" s="26">
        <v>42815.706944444442</v>
      </c>
      <c r="R773" s="26">
        <v>42815.706944444442</v>
      </c>
      <c r="S773" s="23" t="s">
        <v>110</v>
      </c>
      <c r="T773" s="26">
        <v>42823.561805555553</v>
      </c>
      <c r="U773" s="26">
        <v>42837.379861111112</v>
      </c>
      <c r="V773" s="23"/>
      <c r="W773" s="27">
        <v>42795</v>
      </c>
      <c r="X773" s="27">
        <v>42826</v>
      </c>
      <c r="Z773" s="2" t="s">
        <v>221</v>
      </c>
      <c r="AA773" s="2" t="s">
        <v>189</v>
      </c>
      <c r="AB773" s="2" t="s">
        <v>1901</v>
      </c>
      <c r="AC773" s="2" t="s">
        <v>3101</v>
      </c>
      <c r="AD773" s="2" t="s">
        <v>3102</v>
      </c>
      <c r="AE773" s="29" t="str">
        <f>VLOOKUP(F773,[1]List!$I$4:$J$18,2,FALSE)</f>
        <v>保守</v>
      </c>
      <c r="AF773" s="29" t="str">
        <f>VLOOKUP(F773,[1]List!$I$4:$K$18,3,FALSE)</f>
        <v>ISD</v>
      </c>
      <c r="AG773" s="30" t="str">
        <f t="shared" si="21"/>
        <v>保守ISD42795</v>
      </c>
    </row>
    <row r="774" spans="1:33" ht="36" hidden="1">
      <c r="A774" s="72"/>
      <c r="B774" s="21" t="s">
        <v>3103</v>
      </c>
      <c r="C774" s="21" t="s">
        <v>73</v>
      </c>
      <c r="D774" s="23" t="s">
        <v>3104</v>
      </c>
      <c r="E774" s="23" t="s">
        <v>56</v>
      </c>
      <c r="F774" s="47" t="s">
        <v>87</v>
      </c>
      <c r="G774" s="23" t="s">
        <v>3105</v>
      </c>
      <c r="H774" s="23" t="s">
        <v>59</v>
      </c>
      <c r="I774" s="23" t="s">
        <v>59</v>
      </c>
      <c r="J774" s="23" t="s">
        <v>60</v>
      </c>
      <c r="K774" s="21" t="s">
        <v>61</v>
      </c>
      <c r="L774" s="25">
        <v>42818</v>
      </c>
      <c r="M774" s="23" t="s">
        <v>70</v>
      </c>
      <c r="N774" s="25"/>
      <c r="O774" s="23" t="s">
        <v>464</v>
      </c>
      <c r="P774" s="26">
        <v>42818.411111111112</v>
      </c>
      <c r="Q774" s="26">
        <v>42818.479861111111</v>
      </c>
      <c r="R774" s="26">
        <v>42818.696527777778</v>
      </c>
      <c r="S774" s="23" t="s">
        <v>71</v>
      </c>
      <c r="T774" s="26">
        <v>42838.51666666667</v>
      </c>
      <c r="U774" s="26">
        <v>42843.390277777777</v>
      </c>
      <c r="V774" s="23"/>
      <c r="W774" s="27">
        <v>42795</v>
      </c>
      <c r="X774" s="27">
        <v>42826</v>
      </c>
      <c r="Z774" s="2" t="s">
        <v>221</v>
      </c>
      <c r="AA774" s="2" t="s">
        <v>189</v>
      </c>
      <c r="AB774" s="2" t="s">
        <v>1901</v>
      </c>
      <c r="AC774" s="2" t="s">
        <v>3106</v>
      </c>
      <c r="AD774" s="2" t="s">
        <v>3107</v>
      </c>
      <c r="AE774" s="29" t="str">
        <f>VLOOKUP(F774,[1]List!$I$4:$J$18,2,FALSE)</f>
        <v>保守</v>
      </c>
      <c r="AF774" s="29" t="str">
        <f>VLOOKUP(F774,[1]List!$I$4:$K$18,3,FALSE)</f>
        <v>ISD</v>
      </c>
      <c r="AG774" s="30" t="str">
        <f t="shared" si="21"/>
        <v>保守ISD42795</v>
      </c>
    </row>
    <row r="775" spans="1:33" ht="24" hidden="1">
      <c r="A775" s="72"/>
      <c r="B775" s="21" t="s">
        <v>3108</v>
      </c>
      <c r="C775" s="21" t="s">
        <v>73</v>
      </c>
      <c r="D775" s="23" t="s">
        <v>3109</v>
      </c>
      <c r="E775" s="23" t="s">
        <v>56</v>
      </c>
      <c r="F775" s="47" t="s">
        <v>87</v>
      </c>
      <c r="G775" s="23" t="s">
        <v>3110</v>
      </c>
      <c r="H775" s="24" t="s">
        <v>58</v>
      </c>
      <c r="I775" s="23"/>
      <c r="J775" s="23" t="s">
        <v>60</v>
      </c>
      <c r="K775" s="21" t="s">
        <v>61</v>
      </c>
      <c r="L775" s="25">
        <v>42817</v>
      </c>
      <c r="M775" s="23" t="s">
        <v>2475</v>
      </c>
      <c r="N775" s="25"/>
      <c r="O775" s="23" t="s">
        <v>464</v>
      </c>
      <c r="P775" s="26">
        <v>42817.6875</v>
      </c>
      <c r="Q775" s="26">
        <v>42817.705555555556</v>
      </c>
      <c r="R775" s="26">
        <v>42818.377083333333</v>
      </c>
      <c r="S775" s="23" t="s">
        <v>71</v>
      </c>
      <c r="T775" s="26">
        <v>42842.605555555558</v>
      </c>
      <c r="U775" s="26">
        <v>42842.688194444447</v>
      </c>
      <c r="V775" s="23"/>
      <c r="W775" s="27">
        <v>42795</v>
      </c>
      <c r="X775" s="27">
        <v>42826</v>
      </c>
      <c r="Z775" s="2" t="s">
        <v>221</v>
      </c>
      <c r="AA775" s="2" t="s">
        <v>189</v>
      </c>
      <c r="AB775" s="2" t="s">
        <v>1901</v>
      </c>
      <c r="AC775" s="2" t="s">
        <v>3111</v>
      </c>
      <c r="AD775" s="2" t="s">
        <v>3112</v>
      </c>
      <c r="AE775" s="29" t="str">
        <f>VLOOKUP(F775,[1]List!$I$4:$J$18,2,FALSE)</f>
        <v>保守</v>
      </c>
      <c r="AF775" s="29" t="str">
        <f>VLOOKUP(F775,[1]List!$I$4:$K$18,3,FALSE)</f>
        <v>ISD</v>
      </c>
      <c r="AG775" s="30" t="str">
        <f t="shared" si="21"/>
        <v>保守ISD42795</v>
      </c>
    </row>
    <row r="776" spans="1:33" ht="48" hidden="1">
      <c r="A776" s="72"/>
      <c r="B776" s="21" t="s">
        <v>3113</v>
      </c>
      <c r="C776" s="21" t="s">
        <v>54</v>
      </c>
      <c r="D776" s="23" t="s">
        <v>3114</v>
      </c>
      <c r="E776" s="23" t="s">
        <v>56</v>
      </c>
      <c r="F776" s="47" t="s">
        <v>87</v>
      </c>
      <c r="G776" s="23" t="s">
        <v>3115</v>
      </c>
      <c r="H776" s="23" t="s">
        <v>59</v>
      </c>
      <c r="I776" s="23" t="s">
        <v>59</v>
      </c>
      <c r="J776" s="23" t="s">
        <v>60</v>
      </c>
      <c r="K776" s="21" t="s">
        <v>61</v>
      </c>
      <c r="L776" s="25">
        <v>42811</v>
      </c>
      <c r="M776" s="23" t="s">
        <v>233</v>
      </c>
      <c r="N776" s="25"/>
      <c r="O776" s="23" t="s">
        <v>464</v>
      </c>
      <c r="P776" s="26">
        <v>42821.709027777775</v>
      </c>
      <c r="Q776" s="26">
        <v>42821.725694444445</v>
      </c>
      <c r="R776" s="26">
        <v>42821.706944444442</v>
      </c>
      <c r="S776" s="23" t="s">
        <v>95</v>
      </c>
      <c r="T776" s="26">
        <v>42832.571527777778</v>
      </c>
      <c r="U776" s="26">
        <v>42836.418749999997</v>
      </c>
      <c r="V776" s="23"/>
      <c r="W776" s="27">
        <v>42795</v>
      </c>
      <c r="X776" s="27">
        <v>42826</v>
      </c>
      <c r="Z776" s="2" t="s">
        <v>221</v>
      </c>
      <c r="AA776" s="2" t="s">
        <v>189</v>
      </c>
      <c r="AB776" s="2" t="s">
        <v>1901</v>
      </c>
      <c r="AC776" s="2" t="s">
        <v>3116</v>
      </c>
      <c r="AD776" s="2" t="s">
        <v>3117</v>
      </c>
      <c r="AE776" s="29" t="str">
        <f>VLOOKUP(F776,[1]List!$I$4:$J$18,2,FALSE)</f>
        <v>保守</v>
      </c>
      <c r="AF776" s="29" t="str">
        <f>VLOOKUP(F776,[1]List!$I$4:$K$18,3,FALSE)</f>
        <v>ISD</v>
      </c>
      <c r="AG776" s="30" t="str">
        <f t="shared" si="21"/>
        <v>保守ISD42795</v>
      </c>
    </row>
    <row r="777" spans="1:33" hidden="1">
      <c r="B777" s="21" t="s">
        <v>3118</v>
      </c>
      <c r="C777" s="21" t="s">
        <v>108</v>
      </c>
      <c r="D777" s="23" t="s">
        <v>3119</v>
      </c>
      <c r="E777" s="23" t="s">
        <v>3</v>
      </c>
      <c r="F777" s="47" t="s">
        <v>144</v>
      </c>
      <c r="G777" s="23"/>
      <c r="H777" s="23" t="s">
        <v>59</v>
      </c>
      <c r="I777" s="23" t="s">
        <v>59</v>
      </c>
      <c r="J777" s="23" t="s">
        <v>60</v>
      </c>
      <c r="K777" s="21" t="s">
        <v>61</v>
      </c>
      <c r="L777" s="25">
        <v>42817</v>
      </c>
      <c r="M777" s="23" t="s">
        <v>194</v>
      </c>
      <c r="N777" s="25">
        <v>42817</v>
      </c>
      <c r="O777" s="23" t="s">
        <v>464</v>
      </c>
      <c r="P777" s="26">
        <v>42818.703472222223</v>
      </c>
      <c r="Q777" s="26">
        <v>42818.703472222223</v>
      </c>
      <c r="R777" s="26">
        <v>42818.703472222223</v>
      </c>
      <c r="S777" s="23" t="s">
        <v>220</v>
      </c>
      <c r="T777" s="26">
        <v>42818.703472222223</v>
      </c>
      <c r="U777" s="26">
        <v>42830.476388888892</v>
      </c>
      <c r="V777" s="23"/>
      <c r="W777" s="27">
        <v>42795</v>
      </c>
      <c r="X777" s="27">
        <v>42826</v>
      </c>
      <c r="Z777" s="2" t="s">
        <v>221</v>
      </c>
      <c r="AA777" s="2" t="s">
        <v>348</v>
      </c>
      <c r="AB777" s="2" t="s">
        <v>2490</v>
      </c>
      <c r="AC777" s="2" t="s">
        <v>3120</v>
      </c>
      <c r="AD777" s="2" t="s">
        <v>3121</v>
      </c>
      <c r="AE777" s="29" t="str">
        <f>VLOOKUP(F777,[1]List!$I$4:$J$18,2,FALSE)</f>
        <v>運用</v>
      </c>
      <c r="AF777" s="29" t="str">
        <f>VLOOKUP(F777,[1]List!$I$4:$K$18,3,FALSE)</f>
        <v>TSIS</v>
      </c>
      <c r="AG777" s="30" t="str">
        <f t="shared" si="21"/>
        <v>運用TSIS42795</v>
      </c>
    </row>
    <row r="778" spans="1:33" hidden="1">
      <c r="B778" s="21" t="s">
        <v>3122</v>
      </c>
      <c r="C778" s="21" t="s">
        <v>85</v>
      </c>
      <c r="D778" s="23" t="s">
        <v>3123</v>
      </c>
      <c r="E778" s="23" t="s">
        <v>56</v>
      </c>
      <c r="F778" s="47" t="s">
        <v>117</v>
      </c>
      <c r="G778" s="23" t="s">
        <v>59</v>
      </c>
      <c r="H778" s="23" t="s">
        <v>59</v>
      </c>
      <c r="I778" s="23" t="s">
        <v>68</v>
      </c>
      <c r="J778" s="23" t="s">
        <v>60</v>
      </c>
      <c r="K778" s="21" t="s">
        <v>61</v>
      </c>
      <c r="L778" s="25">
        <v>42821</v>
      </c>
      <c r="M778" s="23" t="s">
        <v>194</v>
      </c>
      <c r="N778" s="25"/>
      <c r="O778" s="23" t="s">
        <v>464</v>
      </c>
      <c r="P778" s="26">
        <v>42822.40347222222</v>
      </c>
      <c r="Q778" s="26">
        <v>42822.40347222222</v>
      </c>
      <c r="R778" s="26">
        <v>42822.40347222222</v>
      </c>
      <c r="S778" s="23" t="s">
        <v>95</v>
      </c>
      <c r="T778" s="26">
        <v>42850.381249999999</v>
      </c>
      <c r="U778" s="26">
        <v>42850.385416666664</v>
      </c>
      <c r="V778" s="23"/>
      <c r="W778" s="27">
        <v>42795</v>
      </c>
      <c r="X778" s="27">
        <v>42826</v>
      </c>
      <c r="Z778" s="2" t="s">
        <v>221</v>
      </c>
      <c r="AA778" s="2" t="s">
        <v>189</v>
      </c>
      <c r="AB778" s="2" t="s">
        <v>1901</v>
      </c>
      <c r="AC778" s="2" t="s">
        <v>3124</v>
      </c>
      <c r="AD778" s="2" t="s">
        <v>3125</v>
      </c>
      <c r="AE778" s="29" t="str">
        <f>VLOOKUP(F778,[1]List!$I$4:$J$18,2,FALSE)</f>
        <v>保守</v>
      </c>
      <c r="AF778" s="29" t="str">
        <f>VLOOKUP(F778,[1]List!$I$4:$K$18,3,FALSE)</f>
        <v>TSIS</v>
      </c>
      <c r="AG778" s="30" t="str">
        <f t="shared" si="21"/>
        <v>保守TSIS42795</v>
      </c>
    </row>
    <row r="779" spans="1:33" hidden="1">
      <c r="B779" s="21" t="s">
        <v>3126</v>
      </c>
      <c r="C779" s="21" t="s">
        <v>85</v>
      </c>
      <c r="D779" s="23" t="s">
        <v>3127</v>
      </c>
      <c r="E779" s="23" t="s">
        <v>56</v>
      </c>
      <c r="F779" s="47" t="s">
        <v>144</v>
      </c>
      <c r="G779" s="23"/>
      <c r="H779" s="23" t="s">
        <v>59</v>
      </c>
      <c r="I779" s="23" t="s">
        <v>59</v>
      </c>
      <c r="J779" s="23" t="s">
        <v>60</v>
      </c>
      <c r="K779" s="21" t="s">
        <v>61</v>
      </c>
      <c r="L779" s="25">
        <v>42823</v>
      </c>
      <c r="M779" s="23" t="s">
        <v>194</v>
      </c>
      <c r="N779" s="25">
        <v>42825</v>
      </c>
      <c r="O779" s="23" t="s">
        <v>464</v>
      </c>
      <c r="P779" s="26">
        <v>42823.605555555558</v>
      </c>
      <c r="Q779" s="26">
        <v>42823.605555555558</v>
      </c>
      <c r="R779" s="26">
        <v>42823.605555555558</v>
      </c>
      <c r="S779" s="23" t="s">
        <v>95</v>
      </c>
      <c r="T779" s="26">
        <v>42837.4</v>
      </c>
      <c r="U779" s="26">
        <v>42837.422222222223</v>
      </c>
      <c r="V779" s="23"/>
      <c r="W779" s="27">
        <v>42795</v>
      </c>
      <c r="X779" s="27">
        <v>42826</v>
      </c>
      <c r="Z779" s="2" t="s">
        <v>221</v>
      </c>
      <c r="AA779" s="2" t="s">
        <v>189</v>
      </c>
      <c r="AB779" s="2" t="s">
        <v>2490</v>
      </c>
      <c r="AC779" s="2" t="s">
        <v>3128</v>
      </c>
      <c r="AD779" s="2" t="s">
        <v>3129</v>
      </c>
      <c r="AE779" s="29" t="str">
        <f>VLOOKUP(F779,[1]List!$I$4:$J$18,2,FALSE)</f>
        <v>運用</v>
      </c>
      <c r="AF779" s="29" t="str">
        <f>VLOOKUP(F779,[1]List!$I$4:$K$18,3,FALSE)</f>
        <v>TSIS</v>
      </c>
      <c r="AG779" s="30" t="str">
        <f t="shared" si="21"/>
        <v>運用TSIS42795</v>
      </c>
    </row>
    <row r="780" spans="1:33" ht="36" hidden="1">
      <c r="B780" s="21" t="s">
        <v>3130</v>
      </c>
      <c r="C780" s="21" t="s">
        <v>85</v>
      </c>
      <c r="D780" s="23" t="s">
        <v>3131</v>
      </c>
      <c r="E780" s="23" t="s">
        <v>56</v>
      </c>
      <c r="F780" s="47" t="s">
        <v>144</v>
      </c>
      <c r="G780" s="23" t="s">
        <v>3132</v>
      </c>
      <c r="H780" s="23" t="s">
        <v>3087</v>
      </c>
      <c r="I780" s="23" t="s">
        <v>59</v>
      </c>
      <c r="J780" s="23" t="s">
        <v>60</v>
      </c>
      <c r="K780" s="21" t="s">
        <v>61</v>
      </c>
      <c r="L780" s="25">
        <v>42823</v>
      </c>
      <c r="M780" s="23" t="s">
        <v>233</v>
      </c>
      <c r="N780" s="25">
        <v>42823</v>
      </c>
      <c r="O780" s="23" t="s">
        <v>464</v>
      </c>
      <c r="P780" s="26">
        <v>42823.537499999999</v>
      </c>
      <c r="Q780" s="26">
        <v>42823.586111111108</v>
      </c>
      <c r="R780" s="26">
        <v>42823.621527777781</v>
      </c>
      <c r="S780" s="23" t="s">
        <v>95</v>
      </c>
      <c r="T780" s="26">
        <v>42825.32708333333</v>
      </c>
      <c r="U780" s="26">
        <v>42829.370833333334</v>
      </c>
      <c r="V780" s="23"/>
      <c r="W780" s="27">
        <v>42795</v>
      </c>
      <c r="X780" s="27">
        <v>42826</v>
      </c>
      <c r="Z780" s="2" t="s">
        <v>59</v>
      </c>
      <c r="AA780" s="2" t="s">
        <v>59</v>
      </c>
      <c r="AB780" s="2" t="s">
        <v>59</v>
      </c>
      <c r="AC780" s="2" t="s">
        <v>1680</v>
      </c>
      <c r="AD780" s="2" t="s">
        <v>59</v>
      </c>
      <c r="AE780" s="29" t="str">
        <f>VLOOKUP(F780,[1]List!$I$4:$J$18,2,FALSE)</f>
        <v>運用</v>
      </c>
      <c r="AF780" s="29" t="str">
        <f>VLOOKUP(F780,[1]List!$I$4:$K$18,3,FALSE)</f>
        <v>TSIS</v>
      </c>
      <c r="AG780" s="30" t="str">
        <f t="shared" si="21"/>
        <v>運用TSIS42795</v>
      </c>
    </row>
    <row r="781" spans="1:33" ht="36" hidden="1">
      <c r="A781" s="33"/>
      <c r="B781" s="21" t="s">
        <v>3133</v>
      </c>
      <c r="C781" s="21" t="s">
        <v>108</v>
      </c>
      <c r="D781" s="23" t="s">
        <v>3134</v>
      </c>
      <c r="E781" s="23" t="s">
        <v>3</v>
      </c>
      <c r="F781" s="47" t="s">
        <v>144</v>
      </c>
      <c r="G781" s="23" t="s">
        <v>3135</v>
      </c>
      <c r="H781" s="23" t="s">
        <v>59</v>
      </c>
      <c r="I781" s="23" t="s">
        <v>59</v>
      </c>
      <c r="J781" s="23" t="s">
        <v>60</v>
      </c>
      <c r="K781" s="21" t="s">
        <v>61</v>
      </c>
      <c r="L781" s="25">
        <v>42824</v>
      </c>
      <c r="M781" s="23" t="s">
        <v>194</v>
      </c>
      <c r="N781" s="25">
        <v>42824</v>
      </c>
      <c r="O781" s="23" t="s">
        <v>464</v>
      </c>
      <c r="P781" s="26">
        <v>42824.663194444445</v>
      </c>
      <c r="Q781" s="26">
        <v>42824.663194444445</v>
      </c>
      <c r="R781" s="26">
        <v>42824.663194444445</v>
      </c>
      <c r="S781" s="23" t="s">
        <v>220</v>
      </c>
      <c r="T781" s="26">
        <v>42824.663194444445</v>
      </c>
      <c r="U781" s="26">
        <v>42835.404166666667</v>
      </c>
      <c r="V781" s="23"/>
      <c r="W781" s="27">
        <v>42795</v>
      </c>
      <c r="X781" s="27">
        <v>42826</v>
      </c>
      <c r="Z781" s="2" t="s">
        <v>221</v>
      </c>
      <c r="AA781" s="2" t="s">
        <v>348</v>
      </c>
      <c r="AB781" s="2" t="s">
        <v>2490</v>
      </c>
      <c r="AC781" s="2" t="s">
        <v>3136</v>
      </c>
      <c r="AD781" s="2" t="s">
        <v>3137</v>
      </c>
      <c r="AE781" s="29" t="str">
        <f>VLOOKUP(F781,[1]List!$I$4:$J$18,2,FALSE)</f>
        <v>運用</v>
      </c>
      <c r="AF781" s="29" t="str">
        <f>VLOOKUP(F781,[1]List!$I$4:$K$18,3,FALSE)</f>
        <v>TSIS</v>
      </c>
      <c r="AG781" s="30" t="str">
        <f t="shared" si="21"/>
        <v>運用TSIS42795</v>
      </c>
    </row>
    <row r="782" spans="1:33" ht="24" hidden="1">
      <c r="B782" s="21" t="s">
        <v>3138</v>
      </c>
      <c r="C782" s="21" t="s">
        <v>108</v>
      </c>
      <c r="D782" s="23" t="s">
        <v>3139</v>
      </c>
      <c r="E782" s="23" t="s">
        <v>56</v>
      </c>
      <c r="F782" s="47" t="s">
        <v>144</v>
      </c>
      <c r="G782" s="23" t="s">
        <v>3140</v>
      </c>
      <c r="H782" s="23" t="s">
        <v>59</v>
      </c>
      <c r="I782" s="23" t="s">
        <v>59</v>
      </c>
      <c r="J782" s="23" t="s">
        <v>60</v>
      </c>
      <c r="K782" s="21" t="s">
        <v>61</v>
      </c>
      <c r="L782" s="25">
        <v>42824</v>
      </c>
      <c r="M782" s="23" t="s">
        <v>194</v>
      </c>
      <c r="N782" s="25">
        <v>42824</v>
      </c>
      <c r="O782" s="23" t="s">
        <v>464</v>
      </c>
      <c r="P782" s="26">
        <v>42824.663194444445</v>
      </c>
      <c r="Q782" s="26">
        <v>42824.663194444445</v>
      </c>
      <c r="R782" s="26">
        <v>42824.663194444445</v>
      </c>
      <c r="S782" s="23" t="s">
        <v>220</v>
      </c>
      <c r="T782" s="26">
        <v>42829.363888888889</v>
      </c>
      <c r="U782" s="26">
        <v>42829.368055555555</v>
      </c>
      <c r="V782" s="23"/>
      <c r="W782" s="27">
        <v>42795</v>
      </c>
      <c r="X782" s="27">
        <v>42826</v>
      </c>
      <c r="Z782" s="2" t="s">
        <v>221</v>
      </c>
      <c r="AA782" s="2" t="s">
        <v>348</v>
      </c>
      <c r="AB782" s="2" t="s">
        <v>2490</v>
      </c>
      <c r="AC782" s="2" t="s">
        <v>3141</v>
      </c>
      <c r="AD782" s="2" t="s">
        <v>3142</v>
      </c>
      <c r="AE782" s="29" t="str">
        <f>VLOOKUP(F782,[1]List!$I$4:$J$18,2,FALSE)</f>
        <v>運用</v>
      </c>
      <c r="AF782" s="29" t="str">
        <f>VLOOKUP(F782,[1]List!$I$4:$K$18,3,FALSE)</f>
        <v>TSIS</v>
      </c>
      <c r="AG782" s="30" t="str">
        <f t="shared" si="21"/>
        <v>運用TSIS42795</v>
      </c>
    </row>
    <row r="783" spans="1:33" hidden="1">
      <c r="B783" s="21" t="s">
        <v>3143</v>
      </c>
      <c r="C783" s="21" t="s">
        <v>3144</v>
      </c>
      <c r="D783" s="23" t="s">
        <v>3145</v>
      </c>
      <c r="E783" s="23" t="s">
        <v>3</v>
      </c>
      <c r="F783" s="47" t="s">
        <v>140</v>
      </c>
      <c r="G783" s="23" t="s">
        <v>59</v>
      </c>
      <c r="H783" s="23" t="s">
        <v>59</v>
      </c>
      <c r="I783" s="23" t="s">
        <v>59</v>
      </c>
      <c r="J783" s="23" t="s">
        <v>60</v>
      </c>
      <c r="K783" s="21" t="s">
        <v>61</v>
      </c>
      <c r="L783" s="25">
        <v>42824</v>
      </c>
      <c r="M783" s="23" t="s">
        <v>194</v>
      </c>
      <c r="N783" s="25">
        <v>42828</v>
      </c>
      <c r="O783" s="23" t="s">
        <v>464</v>
      </c>
      <c r="P783" s="26">
        <v>42824.665972222225</v>
      </c>
      <c r="Q783" s="26">
        <v>42824.665972222225</v>
      </c>
      <c r="R783" s="26">
        <v>42824.665972222225</v>
      </c>
      <c r="S783" s="23" t="s">
        <v>220</v>
      </c>
      <c r="T783" s="26">
        <v>42828.547222222223</v>
      </c>
      <c r="U783" s="26">
        <v>42831.786805555559</v>
      </c>
      <c r="V783" s="23"/>
      <c r="W783" s="27">
        <v>42795</v>
      </c>
      <c r="X783" s="27">
        <v>42826</v>
      </c>
      <c r="Z783" s="2" t="s">
        <v>221</v>
      </c>
      <c r="AA783" s="2" t="s">
        <v>348</v>
      </c>
      <c r="AB783" s="2" t="s">
        <v>1901</v>
      </c>
      <c r="AC783" s="2" t="s">
        <v>3146</v>
      </c>
      <c r="AD783" s="2" t="s">
        <v>3147</v>
      </c>
      <c r="AE783" s="29" t="str">
        <f>VLOOKUP(F783,[1]List!$I$4:$J$18,2,FALSE)</f>
        <v>運用</v>
      </c>
      <c r="AF783" s="29" t="str">
        <f>VLOOKUP(F783,[1]List!$I$4:$K$18,3,FALSE)</f>
        <v>TSIS</v>
      </c>
      <c r="AG783" s="30" t="str">
        <f t="shared" si="21"/>
        <v>運用TSIS42795</v>
      </c>
    </row>
    <row r="784" spans="1:33" ht="24" hidden="1">
      <c r="B784" s="21" t="s">
        <v>3148</v>
      </c>
      <c r="C784" s="21" t="s">
        <v>85</v>
      </c>
      <c r="D784" s="23" t="s">
        <v>3149</v>
      </c>
      <c r="E784" s="23" t="s">
        <v>56</v>
      </c>
      <c r="F784" s="47" t="s">
        <v>345</v>
      </c>
      <c r="G784" s="23" t="s">
        <v>3150</v>
      </c>
      <c r="H784" s="23" t="s">
        <v>58</v>
      </c>
      <c r="I784" s="23" t="s">
        <v>58</v>
      </c>
      <c r="J784" s="23" t="s">
        <v>60</v>
      </c>
      <c r="K784" s="21" t="s">
        <v>61</v>
      </c>
      <c r="L784" s="25">
        <v>42824</v>
      </c>
      <c r="M784" s="23" t="s">
        <v>1011</v>
      </c>
      <c r="N784" s="25">
        <v>42823</v>
      </c>
      <c r="O784" s="23" t="s">
        <v>464</v>
      </c>
      <c r="P784" s="26">
        <v>42824.38958333333</v>
      </c>
      <c r="Q784" s="26">
        <v>42825.370138888888</v>
      </c>
      <c r="R784" s="26">
        <v>42825.374305555553</v>
      </c>
      <c r="S784" s="23" t="s">
        <v>95</v>
      </c>
      <c r="T784" s="26">
        <v>42829.392361111109</v>
      </c>
      <c r="U784" s="26">
        <v>42829.392361111109</v>
      </c>
      <c r="V784" s="23"/>
      <c r="W784" s="27">
        <v>42795</v>
      </c>
      <c r="X784" s="27">
        <v>42826</v>
      </c>
      <c r="Z784" s="2" t="s">
        <v>221</v>
      </c>
      <c r="AA784" s="2" t="s">
        <v>348</v>
      </c>
      <c r="AB784" s="2" t="s">
        <v>2490</v>
      </c>
      <c r="AC784" s="2" t="s">
        <v>3151</v>
      </c>
      <c r="AD784" s="2" t="s">
        <v>3152</v>
      </c>
      <c r="AE784" s="29" t="str">
        <f>VLOOKUP(F784,[1]List!$I$4:$J$18,2,FALSE)</f>
        <v>運用</v>
      </c>
      <c r="AF784" s="29" t="str">
        <f>VLOOKUP(F784,[1]List!$I$4:$K$18,3,FALSE)</f>
        <v>ISD</v>
      </c>
      <c r="AG784" s="30" t="str">
        <f t="shared" si="21"/>
        <v>運用ISD42795</v>
      </c>
    </row>
    <row r="785" spans="2:36" ht="24" hidden="1">
      <c r="B785" s="21" t="s">
        <v>3153</v>
      </c>
      <c r="C785" s="21" t="s">
        <v>787</v>
      </c>
      <c r="D785" s="23" t="s">
        <v>3154</v>
      </c>
      <c r="E785" s="23" t="s">
        <v>3</v>
      </c>
      <c r="F785" s="47" t="s">
        <v>345</v>
      </c>
      <c r="G785" s="23" t="s">
        <v>3155</v>
      </c>
      <c r="H785" s="23" t="s">
        <v>58</v>
      </c>
      <c r="I785" s="23" t="s">
        <v>58</v>
      </c>
      <c r="J785" s="23" t="s">
        <v>60</v>
      </c>
      <c r="K785" s="21" t="s">
        <v>61</v>
      </c>
      <c r="L785" s="25">
        <v>42825</v>
      </c>
      <c r="M785" s="23" t="s">
        <v>1011</v>
      </c>
      <c r="N785" s="25">
        <v>42824</v>
      </c>
      <c r="O785" s="23" t="s">
        <v>464</v>
      </c>
      <c r="P785" s="26">
        <v>42825.645833333336</v>
      </c>
      <c r="Q785" s="26">
        <v>42825.679166666669</v>
      </c>
      <c r="R785" s="26">
        <v>42825.696527777778</v>
      </c>
      <c r="S785" s="23" t="s">
        <v>220</v>
      </c>
      <c r="T785" s="26">
        <v>42825.696527777778</v>
      </c>
      <c r="U785" s="26">
        <v>42830.51666666667</v>
      </c>
      <c r="V785" s="23"/>
      <c r="W785" s="27">
        <v>42795</v>
      </c>
      <c r="X785" s="27">
        <v>42826</v>
      </c>
      <c r="Z785" s="2" t="s">
        <v>221</v>
      </c>
      <c r="AA785" s="2" t="s">
        <v>348</v>
      </c>
      <c r="AB785" s="2" t="s">
        <v>2490</v>
      </c>
      <c r="AC785" s="2" t="s">
        <v>3156</v>
      </c>
      <c r="AD785" s="2" t="s">
        <v>3157</v>
      </c>
      <c r="AE785" s="29" t="str">
        <f>VLOOKUP(F785,[1]List!$I$4:$J$18,2,FALSE)</f>
        <v>運用</v>
      </c>
      <c r="AF785" s="29" t="str">
        <f>VLOOKUP(F785,[1]List!$I$4:$K$18,3,FALSE)</f>
        <v>ISD</v>
      </c>
      <c r="AG785" s="30" t="str">
        <f t="shared" si="21"/>
        <v>運用ISD42795</v>
      </c>
    </row>
    <row r="786" spans="2:36" ht="36" hidden="1">
      <c r="B786" s="21" t="s">
        <v>3158</v>
      </c>
      <c r="C786" s="21" t="s">
        <v>142</v>
      </c>
      <c r="D786" s="23" t="s">
        <v>3159</v>
      </c>
      <c r="E786" s="23" t="s">
        <v>56</v>
      </c>
      <c r="F786" s="47" t="s">
        <v>345</v>
      </c>
      <c r="G786" s="23" t="s">
        <v>3160</v>
      </c>
      <c r="H786" s="23" t="s">
        <v>58</v>
      </c>
      <c r="I786" s="23" t="s">
        <v>58</v>
      </c>
      <c r="J786" s="23" t="s">
        <v>60</v>
      </c>
      <c r="K786" s="21" t="s">
        <v>61</v>
      </c>
      <c r="L786" s="25">
        <v>42825</v>
      </c>
      <c r="M786" s="23" t="s">
        <v>1011</v>
      </c>
      <c r="N786" s="25">
        <v>42824</v>
      </c>
      <c r="O786" s="23" t="s">
        <v>464</v>
      </c>
      <c r="P786" s="26">
        <v>42825.648611111108</v>
      </c>
      <c r="Q786" s="26">
        <v>42825.679166666669</v>
      </c>
      <c r="R786" s="26">
        <v>42825.696527777778</v>
      </c>
      <c r="S786" s="23" t="s">
        <v>220</v>
      </c>
      <c r="T786" s="26">
        <v>42825.696527777778</v>
      </c>
      <c r="U786" s="26">
        <v>42829.40625</v>
      </c>
      <c r="V786" s="23"/>
      <c r="W786" s="27">
        <v>42795</v>
      </c>
      <c r="X786" s="27">
        <v>42826</v>
      </c>
      <c r="Z786" s="2" t="s">
        <v>221</v>
      </c>
      <c r="AA786" s="2" t="s">
        <v>348</v>
      </c>
      <c r="AB786" s="2" t="s">
        <v>2490</v>
      </c>
      <c r="AC786" s="2" t="s">
        <v>3161</v>
      </c>
      <c r="AD786" s="2" t="s">
        <v>3162</v>
      </c>
      <c r="AE786" s="29" t="str">
        <f>VLOOKUP(F786,[1]List!$I$4:$J$18,2,FALSE)</f>
        <v>運用</v>
      </c>
      <c r="AF786" s="29" t="str">
        <f>VLOOKUP(F786,[1]List!$I$4:$K$18,3,FALSE)</f>
        <v>ISD</v>
      </c>
      <c r="AG786" s="30" t="str">
        <f t="shared" si="21"/>
        <v>運用ISD42795</v>
      </c>
    </row>
    <row r="787" spans="2:36" ht="24" hidden="1">
      <c r="B787" s="21" t="s">
        <v>3163</v>
      </c>
      <c r="C787" s="21" t="s">
        <v>787</v>
      </c>
      <c r="D787" s="23" t="s">
        <v>3164</v>
      </c>
      <c r="E787" s="23" t="s">
        <v>3</v>
      </c>
      <c r="F787" s="47" t="s">
        <v>345</v>
      </c>
      <c r="G787" s="23" t="s">
        <v>3165</v>
      </c>
      <c r="H787" s="23" t="s">
        <v>58</v>
      </c>
      <c r="I787" s="23" t="s">
        <v>58</v>
      </c>
      <c r="J787" s="23" t="s">
        <v>60</v>
      </c>
      <c r="K787" s="21" t="s">
        <v>61</v>
      </c>
      <c r="L787" s="25">
        <v>42825</v>
      </c>
      <c r="M787" s="23" t="s">
        <v>1011</v>
      </c>
      <c r="N787" s="25">
        <v>42824</v>
      </c>
      <c r="O787" s="23" t="s">
        <v>464</v>
      </c>
      <c r="P787" s="26">
        <v>42825.652777777781</v>
      </c>
      <c r="Q787" s="26">
        <v>42825.679861111108</v>
      </c>
      <c r="R787" s="26">
        <v>42825.696527777778</v>
      </c>
      <c r="S787" s="23" t="s">
        <v>220</v>
      </c>
      <c r="T787" s="26">
        <v>42830.520833333336</v>
      </c>
      <c r="U787" s="26">
        <v>42830.614583333336</v>
      </c>
      <c r="V787" s="23"/>
      <c r="W787" s="27">
        <v>42795</v>
      </c>
      <c r="X787" s="27">
        <v>42826</v>
      </c>
      <c r="Z787" s="2" t="s">
        <v>221</v>
      </c>
      <c r="AA787" s="2" t="s">
        <v>348</v>
      </c>
      <c r="AB787" s="2" t="s">
        <v>2490</v>
      </c>
      <c r="AC787" s="2" t="s">
        <v>3166</v>
      </c>
      <c r="AD787" s="2" t="s">
        <v>3167</v>
      </c>
      <c r="AE787" s="29" t="str">
        <f>VLOOKUP(F787,[1]List!$I$4:$J$18,2,FALSE)</f>
        <v>運用</v>
      </c>
      <c r="AF787" s="29" t="str">
        <f>VLOOKUP(F787,[1]List!$I$4:$K$18,3,FALSE)</f>
        <v>ISD</v>
      </c>
      <c r="AG787" s="30" t="str">
        <f t="shared" si="21"/>
        <v>運用ISD42795</v>
      </c>
    </row>
    <row r="788" spans="2:36" hidden="1">
      <c r="B788" s="21" t="s">
        <v>3168</v>
      </c>
      <c r="C788" s="21" t="s">
        <v>85</v>
      </c>
      <c r="D788" s="23" t="s">
        <v>3169</v>
      </c>
      <c r="E788" s="23" t="s">
        <v>56</v>
      </c>
      <c r="F788" s="47" t="s">
        <v>345</v>
      </c>
      <c r="G788" s="23" t="s">
        <v>3170</v>
      </c>
      <c r="H788" s="24" t="s">
        <v>58</v>
      </c>
      <c r="I788" s="24" t="s">
        <v>58</v>
      </c>
      <c r="J788" s="23" t="s">
        <v>60</v>
      </c>
      <c r="K788" s="21" t="s">
        <v>61</v>
      </c>
      <c r="L788" s="25">
        <v>42825</v>
      </c>
      <c r="M788" s="23" t="s">
        <v>134</v>
      </c>
      <c r="N788" s="25">
        <v>42825</v>
      </c>
      <c r="O788" s="23" t="s">
        <v>464</v>
      </c>
      <c r="P788" s="26">
        <v>42825.390972222223</v>
      </c>
      <c r="Q788" s="26">
        <v>42825.395833333336</v>
      </c>
      <c r="R788" s="26">
        <v>42825.4</v>
      </c>
      <c r="S788" s="23" t="s">
        <v>95</v>
      </c>
      <c r="T788" s="26">
        <v>42825.4</v>
      </c>
      <c r="U788" s="26">
        <v>42828.60833333333</v>
      </c>
      <c r="V788" s="23"/>
      <c r="W788" s="27">
        <v>42795</v>
      </c>
      <c r="X788" s="27">
        <v>42826</v>
      </c>
      <c r="Z788" s="2" t="s">
        <v>221</v>
      </c>
      <c r="AA788" s="2" t="s">
        <v>348</v>
      </c>
      <c r="AB788" s="2" t="s">
        <v>2490</v>
      </c>
      <c r="AC788" s="2" t="s">
        <v>3171</v>
      </c>
      <c r="AD788" s="2" t="s">
        <v>3172</v>
      </c>
      <c r="AE788" s="29" t="str">
        <f>VLOOKUP(F788,[1]List!$I$4:$J$18,2,FALSE)</f>
        <v>運用</v>
      </c>
      <c r="AF788" s="29" t="str">
        <f>VLOOKUP(F788,[1]List!$I$4:$K$18,3,FALSE)</f>
        <v>ISD</v>
      </c>
      <c r="AG788" s="30" t="str">
        <f t="shared" si="21"/>
        <v>運用ISD42795</v>
      </c>
    </row>
    <row r="789" spans="2:36" ht="60" hidden="1">
      <c r="B789" s="21" t="s">
        <v>3173</v>
      </c>
      <c r="C789" s="21" t="s">
        <v>108</v>
      </c>
      <c r="D789" s="23" t="s">
        <v>1439</v>
      </c>
      <c r="E789" s="23" t="s">
        <v>56</v>
      </c>
      <c r="F789" s="47" t="s">
        <v>345</v>
      </c>
      <c r="G789" s="23" t="s">
        <v>1210</v>
      </c>
      <c r="H789" s="23" t="s">
        <v>1017</v>
      </c>
      <c r="I789" s="24" t="s">
        <v>58</v>
      </c>
      <c r="J789" s="23" t="s">
        <v>60</v>
      </c>
      <c r="K789" s="21" t="s">
        <v>61</v>
      </c>
      <c r="L789" s="25">
        <v>42825</v>
      </c>
      <c r="M789" s="23" t="s">
        <v>134</v>
      </c>
      <c r="N789" s="25">
        <v>42824</v>
      </c>
      <c r="O789" s="23" t="s">
        <v>464</v>
      </c>
      <c r="P789" s="26">
        <v>42825.402777777781</v>
      </c>
      <c r="Q789" s="26">
        <v>42825.407638888886</v>
      </c>
      <c r="R789" s="26">
        <v>42825.436111111114</v>
      </c>
      <c r="S789" s="23" t="s">
        <v>220</v>
      </c>
      <c r="T789" s="26">
        <v>42825.436111111114</v>
      </c>
      <c r="U789" s="26">
        <v>42828.613194444442</v>
      </c>
      <c r="V789" s="23"/>
      <c r="W789" s="27">
        <v>42795</v>
      </c>
      <c r="X789" s="27">
        <v>42826</v>
      </c>
      <c r="Z789" s="2" t="s">
        <v>221</v>
      </c>
      <c r="AA789" s="2" t="s">
        <v>348</v>
      </c>
      <c r="AB789" s="2" t="s">
        <v>2490</v>
      </c>
      <c r="AC789" s="2" t="s">
        <v>3174</v>
      </c>
      <c r="AD789" s="2" t="s">
        <v>3175</v>
      </c>
      <c r="AE789" s="29" t="str">
        <f>VLOOKUP(F789,[1]List!$I$4:$J$18,2,FALSE)</f>
        <v>運用</v>
      </c>
      <c r="AF789" s="29" t="str">
        <f>VLOOKUP(F789,[1]List!$I$4:$K$18,3,FALSE)</f>
        <v>ISD</v>
      </c>
      <c r="AG789" s="30" t="str">
        <f t="shared" si="21"/>
        <v>運用ISD42795</v>
      </c>
    </row>
    <row r="790" spans="2:36" hidden="1">
      <c r="B790" s="21" t="s">
        <v>3176</v>
      </c>
      <c r="C790" s="21" t="s">
        <v>108</v>
      </c>
      <c r="D790" s="23" t="s">
        <v>3177</v>
      </c>
      <c r="E790" s="23" t="s">
        <v>3</v>
      </c>
      <c r="F790" s="47" t="s">
        <v>140</v>
      </c>
      <c r="G790" s="24" t="s">
        <v>59</v>
      </c>
      <c r="H790" s="24" t="s">
        <v>59</v>
      </c>
      <c r="I790" s="24" t="s">
        <v>59</v>
      </c>
      <c r="J790" s="23" t="s">
        <v>60</v>
      </c>
      <c r="K790" s="21" t="s">
        <v>61</v>
      </c>
      <c r="L790" s="25">
        <v>42829</v>
      </c>
      <c r="M790" s="23" t="s">
        <v>194</v>
      </c>
      <c r="N790" s="25">
        <v>42828</v>
      </c>
      <c r="O790" s="23" t="s">
        <v>464</v>
      </c>
      <c r="P790" s="26">
        <v>42829.599999999999</v>
      </c>
      <c r="Q790" s="26">
        <v>42829.599999999999</v>
      </c>
      <c r="R790" s="26">
        <v>42829.599999999999</v>
      </c>
      <c r="S790" s="23" t="s">
        <v>220</v>
      </c>
      <c r="T790" s="26">
        <v>42829.599999999999</v>
      </c>
      <c r="U790" s="26">
        <v>42832.55</v>
      </c>
      <c r="V790" s="23"/>
      <c r="W790" s="27">
        <v>42826</v>
      </c>
      <c r="X790" s="27">
        <v>42826</v>
      </c>
      <c r="Z790" s="2" t="s">
        <v>221</v>
      </c>
      <c r="AA790" s="2" t="s">
        <v>348</v>
      </c>
      <c r="AB790" s="2" t="s">
        <v>2490</v>
      </c>
      <c r="AC790" s="2" t="s">
        <v>3178</v>
      </c>
      <c r="AD790" s="2" t="s">
        <v>3179</v>
      </c>
      <c r="AE790" s="29" t="str">
        <f>VLOOKUP(F790,[1]List!$I$4:$J$18,2,FALSE)</f>
        <v>運用</v>
      </c>
      <c r="AF790" s="29" t="str">
        <f>VLOOKUP(F790,[1]List!$I$4:$K$18,3,FALSE)</f>
        <v>TSIS</v>
      </c>
      <c r="AG790" s="30" t="str">
        <f t="shared" si="21"/>
        <v>運用TSIS42826</v>
      </c>
    </row>
    <row r="791" spans="2:36" s="33" customFormat="1" hidden="1">
      <c r="B791" s="21" t="s">
        <v>3180</v>
      </c>
      <c r="C791" s="21" t="s">
        <v>73</v>
      </c>
      <c r="D791" s="23" t="s">
        <v>3181</v>
      </c>
      <c r="E791" s="23" t="s">
        <v>56</v>
      </c>
      <c r="F791" s="47" t="s">
        <v>345</v>
      </c>
      <c r="G791" s="24" t="s">
        <v>58</v>
      </c>
      <c r="H791" s="24" t="s">
        <v>58</v>
      </c>
      <c r="I791" s="24" t="s">
        <v>58</v>
      </c>
      <c r="J791" s="23" t="s">
        <v>60</v>
      </c>
      <c r="K791" s="21" t="s">
        <v>61</v>
      </c>
      <c r="L791" s="25">
        <v>42829</v>
      </c>
      <c r="M791" s="23" t="s">
        <v>70</v>
      </c>
      <c r="N791" s="25">
        <v>42829</v>
      </c>
      <c r="O791" s="23" t="s">
        <v>464</v>
      </c>
      <c r="P791" s="26">
        <v>42829.604861111111</v>
      </c>
      <c r="Q791" s="26">
        <v>42829.609027777777</v>
      </c>
      <c r="R791" s="26">
        <v>42830.350694444445</v>
      </c>
      <c r="S791" s="23" t="s">
        <v>71</v>
      </c>
      <c r="T791" s="26">
        <v>42843.532638888886</v>
      </c>
      <c r="U791" s="26">
        <v>42843.59375</v>
      </c>
      <c r="V791" s="23"/>
      <c r="W791" s="69">
        <v>42826</v>
      </c>
      <c r="X791" s="69">
        <v>42826</v>
      </c>
      <c r="Z791" s="2" t="s">
        <v>59</v>
      </c>
      <c r="AA791" s="2" t="s">
        <v>59</v>
      </c>
      <c r="AB791" s="2" t="s">
        <v>59</v>
      </c>
      <c r="AC791" s="2" t="s">
        <v>439</v>
      </c>
      <c r="AD791" s="2" t="s">
        <v>59</v>
      </c>
      <c r="AE791" s="28" t="str">
        <f>VLOOKUP(F791,[1]List!$I$4:$J$18,2,FALSE)</f>
        <v>運用</v>
      </c>
      <c r="AF791" s="28" t="str">
        <f>VLOOKUP(F791,[1]List!$I$4:$K$18,3,FALSE)</f>
        <v>ISD</v>
      </c>
      <c r="AG791" s="70" t="str">
        <f t="shared" si="21"/>
        <v>運用ISD42826</v>
      </c>
    </row>
    <row r="792" spans="2:36" s="33" customFormat="1" ht="24" hidden="1">
      <c r="B792" s="21" t="s">
        <v>3182</v>
      </c>
      <c r="C792" s="21" t="s">
        <v>73</v>
      </c>
      <c r="D792" s="23" t="s">
        <v>270</v>
      </c>
      <c r="E792" s="23" t="s">
        <v>56</v>
      </c>
      <c r="F792" s="47" t="s">
        <v>144</v>
      </c>
      <c r="G792" s="23" t="s">
        <v>271</v>
      </c>
      <c r="H792" s="24" t="s">
        <v>58</v>
      </c>
      <c r="I792" s="24" t="s">
        <v>58</v>
      </c>
      <c r="J792" s="23" t="s">
        <v>60</v>
      </c>
      <c r="K792" s="21" t="s">
        <v>61</v>
      </c>
      <c r="L792" s="25">
        <v>42829</v>
      </c>
      <c r="M792" s="23" t="s">
        <v>3183</v>
      </c>
      <c r="N792" s="25">
        <v>42830</v>
      </c>
      <c r="O792" s="23" t="s">
        <v>464</v>
      </c>
      <c r="P792" s="26">
        <v>42829.709027777775</v>
      </c>
      <c r="Q792" s="26">
        <v>42829.717361111114</v>
      </c>
      <c r="R792" s="26">
        <v>42830.392361111109</v>
      </c>
      <c r="S792" s="23" t="s">
        <v>71</v>
      </c>
      <c r="T792" s="26">
        <v>42830.178472222222</v>
      </c>
      <c r="U792" s="26">
        <v>42831.373611111114</v>
      </c>
      <c r="V792" s="23"/>
      <c r="W792" s="69">
        <v>42826</v>
      </c>
      <c r="X792" s="69">
        <v>42826</v>
      </c>
      <c r="Z792" s="2" t="s">
        <v>221</v>
      </c>
      <c r="AA792" s="33" t="s">
        <v>189</v>
      </c>
      <c r="AB792" s="33" t="s">
        <v>2635</v>
      </c>
      <c r="AC792" s="33" t="s">
        <v>3184</v>
      </c>
      <c r="AD792" s="33" t="s">
        <v>3185</v>
      </c>
      <c r="AE792" s="28" t="str">
        <f>VLOOKUP(F792,[1]List!$I$4:$J$18,2,FALSE)</f>
        <v>運用</v>
      </c>
      <c r="AF792" s="28" t="str">
        <f>VLOOKUP(F792,[1]List!$I$4:$K$18,3,FALSE)</f>
        <v>TSIS</v>
      </c>
      <c r="AG792" s="70" t="str">
        <f t="shared" si="21"/>
        <v>運用TSIS42826</v>
      </c>
    </row>
    <row r="793" spans="2:36" s="33" customFormat="1" ht="24" hidden="1">
      <c r="B793" s="21" t="s">
        <v>3186</v>
      </c>
      <c r="C793" s="21" t="s">
        <v>73</v>
      </c>
      <c r="D793" s="23" t="s">
        <v>3187</v>
      </c>
      <c r="E793" s="23" t="s">
        <v>56</v>
      </c>
      <c r="F793" s="47" t="s">
        <v>345</v>
      </c>
      <c r="G793" s="23" t="s">
        <v>3188</v>
      </c>
      <c r="H793" s="24" t="s">
        <v>58</v>
      </c>
      <c r="I793" s="24" t="s">
        <v>58</v>
      </c>
      <c r="J793" s="23" t="s">
        <v>60</v>
      </c>
      <c r="K793" s="21" t="s">
        <v>61</v>
      </c>
      <c r="L793" s="25">
        <v>42830</v>
      </c>
      <c r="M793" s="23" t="s">
        <v>134</v>
      </c>
      <c r="N793" s="25">
        <v>42825</v>
      </c>
      <c r="O793" s="23" t="s">
        <v>464</v>
      </c>
      <c r="P793" s="26">
        <v>42830.728472222225</v>
      </c>
      <c r="Q793" s="26">
        <v>42830.729861111111</v>
      </c>
      <c r="R793" s="26">
        <v>42835.44027777778</v>
      </c>
      <c r="S793" s="23" t="s">
        <v>71</v>
      </c>
      <c r="T793" s="26">
        <v>42835.49722222222</v>
      </c>
      <c r="U793" s="26">
        <v>42835.595138888886</v>
      </c>
      <c r="V793" s="23"/>
      <c r="W793" s="69">
        <v>42826</v>
      </c>
      <c r="X793" s="69">
        <v>42826</v>
      </c>
      <c r="Z793" s="2" t="s">
        <v>221</v>
      </c>
      <c r="AA793" s="33" t="s">
        <v>316</v>
      </c>
      <c r="AB793" s="33" t="s">
        <v>2635</v>
      </c>
      <c r="AC793" s="33" t="s">
        <v>3189</v>
      </c>
      <c r="AD793" s="33" t="s">
        <v>3190</v>
      </c>
      <c r="AE793" s="28" t="str">
        <f>VLOOKUP(F793,[1]List!$I$4:$J$18,2,FALSE)</f>
        <v>運用</v>
      </c>
      <c r="AF793" s="28" t="str">
        <f>VLOOKUP(F793,[1]List!$I$4:$K$18,3,FALSE)</f>
        <v>ISD</v>
      </c>
      <c r="AG793" s="70" t="str">
        <f t="shared" si="21"/>
        <v>運用ISD42826</v>
      </c>
      <c r="AJ793" s="2"/>
    </row>
    <row r="794" spans="2:36" hidden="1">
      <c r="B794" s="21" t="s">
        <v>3191</v>
      </c>
      <c r="C794" s="21" t="s">
        <v>85</v>
      </c>
      <c r="D794" s="23" t="s">
        <v>3192</v>
      </c>
      <c r="E794" s="23" t="s">
        <v>56</v>
      </c>
      <c r="F794" s="47" t="s">
        <v>144</v>
      </c>
      <c r="G794" s="23"/>
      <c r="H794" s="23" t="s">
        <v>59</v>
      </c>
      <c r="I794" s="23" t="s">
        <v>59</v>
      </c>
      <c r="J794" s="23" t="s">
        <v>69</v>
      </c>
      <c r="K794" s="21" t="s">
        <v>61</v>
      </c>
      <c r="L794" s="25">
        <v>42830</v>
      </c>
      <c r="M794" s="23" t="s">
        <v>194</v>
      </c>
      <c r="N794" s="25">
        <v>42832</v>
      </c>
      <c r="O794" s="23" t="s">
        <v>464</v>
      </c>
      <c r="P794" s="26">
        <v>42830.418749999997</v>
      </c>
      <c r="Q794" s="26">
        <v>42830.418749999997</v>
      </c>
      <c r="R794" s="26">
        <v>42830.418749999997</v>
      </c>
      <c r="S794" s="23" t="s">
        <v>95</v>
      </c>
      <c r="T794" s="26">
        <v>42837.398611111108</v>
      </c>
      <c r="U794" s="26">
        <v>42837.415277777778</v>
      </c>
      <c r="V794" s="23"/>
      <c r="W794" s="27">
        <v>42826</v>
      </c>
      <c r="X794" s="27">
        <v>42826</v>
      </c>
      <c r="Z794" s="2" t="s">
        <v>221</v>
      </c>
      <c r="AA794" s="2" t="s">
        <v>189</v>
      </c>
      <c r="AB794" s="33" t="s">
        <v>2635</v>
      </c>
      <c r="AC794" s="2" t="s">
        <v>3193</v>
      </c>
      <c r="AD794" s="2" t="s">
        <v>3194</v>
      </c>
      <c r="AE794" s="29" t="str">
        <f>VLOOKUP(F794,[1]List!$I$4:$J$18,2,FALSE)</f>
        <v>運用</v>
      </c>
      <c r="AF794" s="29" t="str">
        <f>VLOOKUP(F794,[1]List!$I$4:$K$18,3,FALSE)</f>
        <v>TSIS</v>
      </c>
      <c r="AG794" s="30" t="str">
        <f t="shared" si="21"/>
        <v>運用TSIS42826</v>
      </c>
    </row>
    <row r="795" spans="2:36" s="33" customFormat="1" ht="24" hidden="1">
      <c r="B795" s="21" t="s">
        <v>3195</v>
      </c>
      <c r="C795" s="21" t="s">
        <v>73</v>
      </c>
      <c r="D795" s="23" t="s">
        <v>3196</v>
      </c>
      <c r="E795" s="23" t="s">
        <v>56</v>
      </c>
      <c r="F795" s="47" t="s">
        <v>345</v>
      </c>
      <c r="G795" s="23" t="s">
        <v>3197</v>
      </c>
      <c r="H795" s="23" t="s">
        <v>59</v>
      </c>
      <c r="I795" s="23" t="s">
        <v>59</v>
      </c>
      <c r="J795" s="23" t="s">
        <v>60</v>
      </c>
      <c r="K795" s="21" t="s">
        <v>61</v>
      </c>
      <c r="L795" s="25">
        <v>42830</v>
      </c>
      <c r="M795" s="23" t="s">
        <v>2475</v>
      </c>
      <c r="N795" s="25">
        <v>42823</v>
      </c>
      <c r="O795" s="23" t="s">
        <v>464</v>
      </c>
      <c r="P795" s="26">
        <v>42830.601388888892</v>
      </c>
      <c r="Q795" s="26">
        <v>42830.713194444441</v>
      </c>
      <c r="R795" s="26">
        <v>42835.45</v>
      </c>
      <c r="S795" s="23" t="s">
        <v>71</v>
      </c>
      <c r="T795" s="26">
        <v>42835.633333333331</v>
      </c>
      <c r="U795" s="26">
        <v>42835.681250000001</v>
      </c>
      <c r="V795" s="23"/>
      <c r="W795" s="69">
        <v>42826</v>
      </c>
      <c r="X795" s="69">
        <v>42826</v>
      </c>
      <c r="Z795" s="2" t="s">
        <v>221</v>
      </c>
      <c r="AA795" s="33" t="s">
        <v>316</v>
      </c>
      <c r="AB795" s="33" t="s">
        <v>2635</v>
      </c>
      <c r="AC795" s="33" t="s">
        <v>3198</v>
      </c>
      <c r="AD795" s="33" t="s">
        <v>3199</v>
      </c>
      <c r="AE795" s="29" t="str">
        <f>VLOOKUP(F795,[1]List!$I$4:$J$18,2,FALSE)</f>
        <v>運用</v>
      </c>
      <c r="AF795" s="29" t="str">
        <f>VLOOKUP(F795,[1]List!$I$4:$K$18,3,FALSE)</f>
        <v>ISD</v>
      </c>
      <c r="AG795" s="30" t="str">
        <f t="shared" si="21"/>
        <v>運用ISD42826</v>
      </c>
    </row>
    <row r="796" spans="2:36" ht="24" hidden="1">
      <c r="B796" s="21" t="s">
        <v>3200</v>
      </c>
      <c r="C796" s="21" t="s">
        <v>787</v>
      </c>
      <c r="D796" s="23" t="s">
        <v>3201</v>
      </c>
      <c r="E796" s="23" t="s">
        <v>56</v>
      </c>
      <c r="F796" s="47" t="s">
        <v>345</v>
      </c>
      <c r="G796" s="23" t="s">
        <v>3202</v>
      </c>
      <c r="H796" s="23" t="s">
        <v>58</v>
      </c>
      <c r="I796" s="23" t="s">
        <v>58</v>
      </c>
      <c r="J796" s="23" t="s">
        <v>60</v>
      </c>
      <c r="K796" s="21" t="s">
        <v>61</v>
      </c>
      <c r="L796" s="25">
        <v>42830</v>
      </c>
      <c r="M796" s="23" t="s">
        <v>1011</v>
      </c>
      <c r="N796" s="25">
        <v>42830</v>
      </c>
      <c r="O796" s="23" t="s">
        <v>464</v>
      </c>
      <c r="P796" s="26">
        <v>42830.505555555559</v>
      </c>
      <c r="Q796" s="26">
        <v>42832.463194444441</v>
      </c>
      <c r="R796" s="26">
        <v>42832.587500000001</v>
      </c>
      <c r="S796" s="23" t="s">
        <v>220</v>
      </c>
      <c r="T796" s="26">
        <v>42832.587500000001</v>
      </c>
      <c r="U796" s="26">
        <v>42837.352083333331</v>
      </c>
      <c r="V796" s="23"/>
      <c r="W796" s="27">
        <v>42826</v>
      </c>
      <c r="X796" s="27">
        <v>42826</v>
      </c>
      <c r="Z796" s="2" t="s">
        <v>221</v>
      </c>
      <c r="AA796" s="2" t="s">
        <v>348</v>
      </c>
      <c r="AB796" s="2" t="s">
        <v>2490</v>
      </c>
      <c r="AC796" s="2" t="s">
        <v>3203</v>
      </c>
      <c r="AD796" s="2" t="s">
        <v>3204</v>
      </c>
      <c r="AE796" s="29" t="str">
        <f>VLOOKUP(F796,[1]List!$I$4:$J$18,2,FALSE)</f>
        <v>運用</v>
      </c>
      <c r="AF796" s="29" t="str">
        <f>VLOOKUP(F796,[1]List!$I$4:$K$18,3,FALSE)</f>
        <v>ISD</v>
      </c>
      <c r="AG796" s="30" t="str">
        <f t="shared" si="21"/>
        <v>運用ISD42826</v>
      </c>
    </row>
    <row r="797" spans="2:36" ht="48" hidden="1">
      <c r="B797" s="21" t="s">
        <v>3205</v>
      </c>
      <c r="C797" s="21" t="s">
        <v>142</v>
      </c>
      <c r="D797" s="23" t="s">
        <v>3206</v>
      </c>
      <c r="E797" s="23" t="s">
        <v>56</v>
      </c>
      <c r="F797" s="47" t="s">
        <v>345</v>
      </c>
      <c r="G797" s="23" t="s">
        <v>3207</v>
      </c>
      <c r="H797" s="23" t="s">
        <v>58</v>
      </c>
      <c r="I797" s="23" t="s">
        <v>58</v>
      </c>
      <c r="J797" s="23" t="s">
        <v>60</v>
      </c>
      <c r="K797" s="21" t="s">
        <v>61</v>
      </c>
      <c r="L797" s="25">
        <v>42830</v>
      </c>
      <c r="M797" s="23" t="s">
        <v>1011</v>
      </c>
      <c r="N797" s="25">
        <v>42825</v>
      </c>
      <c r="O797" s="23" t="s">
        <v>464</v>
      </c>
      <c r="P797" s="26">
        <v>42830.713888888888</v>
      </c>
      <c r="Q797" s="26">
        <v>42830.713888888888</v>
      </c>
      <c r="R797" s="26">
        <v>42831.590277777781</v>
      </c>
      <c r="S797" s="23" t="s">
        <v>220</v>
      </c>
      <c r="T797" s="26">
        <v>42831.631944444445</v>
      </c>
      <c r="U797" s="26">
        <v>42832.354166666664</v>
      </c>
      <c r="V797" s="23"/>
      <c r="W797" s="27">
        <v>42826</v>
      </c>
      <c r="X797" s="27">
        <v>42826</v>
      </c>
      <c r="Z797" s="2" t="s">
        <v>221</v>
      </c>
      <c r="AA797" s="2" t="s">
        <v>348</v>
      </c>
      <c r="AB797" s="2" t="s">
        <v>2490</v>
      </c>
      <c r="AC797" s="2" t="s">
        <v>3208</v>
      </c>
      <c r="AD797" s="2" t="s">
        <v>3209</v>
      </c>
      <c r="AE797" s="29" t="str">
        <f>VLOOKUP(F797,[1]List!$I$4:$J$18,2,FALSE)</f>
        <v>運用</v>
      </c>
      <c r="AF797" s="29" t="str">
        <f>VLOOKUP(F797,[1]List!$I$4:$K$18,3,FALSE)</f>
        <v>ISD</v>
      </c>
      <c r="AG797" s="30" t="str">
        <f t="shared" si="21"/>
        <v>運用ISD42826</v>
      </c>
      <c r="AJ797" s="33"/>
    </row>
    <row r="798" spans="2:36" ht="24" hidden="1">
      <c r="B798" s="21" t="s">
        <v>3210</v>
      </c>
      <c r="C798" s="21" t="s">
        <v>154</v>
      </c>
      <c r="D798" s="23" t="s">
        <v>3211</v>
      </c>
      <c r="E798" s="23" t="s">
        <v>56</v>
      </c>
      <c r="F798" s="47" t="s">
        <v>345</v>
      </c>
      <c r="G798" s="23" t="s">
        <v>239</v>
      </c>
      <c r="H798" s="23"/>
      <c r="I798" s="23"/>
      <c r="J798" s="23" t="s">
        <v>60</v>
      </c>
      <c r="K798" s="21" t="s">
        <v>61</v>
      </c>
      <c r="L798" s="25">
        <v>42830</v>
      </c>
      <c r="M798" s="23" t="s">
        <v>233</v>
      </c>
      <c r="N798" s="25">
        <v>42830</v>
      </c>
      <c r="O798" s="23" t="s">
        <v>464</v>
      </c>
      <c r="P798" s="26">
        <v>42831.602083333331</v>
      </c>
      <c r="Q798" s="26">
        <v>42831.606249999997</v>
      </c>
      <c r="R798" s="26">
        <v>42831.621527777781</v>
      </c>
      <c r="S798" s="23" t="s">
        <v>95</v>
      </c>
      <c r="T798" s="26">
        <v>42831.621527777781</v>
      </c>
      <c r="U798" s="26">
        <v>42832.433333333334</v>
      </c>
      <c r="V798" s="23"/>
      <c r="W798" s="27">
        <v>42826</v>
      </c>
      <c r="X798" s="27">
        <v>42826</v>
      </c>
      <c r="Z798" s="2" t="s">
        <v>221</v>
      </c>
      <c r="AA798" s="2" t="s">
        <v>348</v>
      </c>
      <c r="AB798" s="2" t="s">
        <v>2490</v>
      </c>
      <c r="AC798" s="2" t="s">
        <v>3212</v>
      </c>
      <c r="AD798" s="2" t="s">
        <v>3213</v>
      </c>
      <c r="AE798" s="29" t="str">
        <f>VLOOKUP(F798,[1]List!$I$4:$J$18,2,FALSE)</f>
        <v>運用</v>
      </c>
      <c r="AF798" s="29" t="str">
        <f>VLOOKUP(F798,[1]List!$I$4:$K$18,3,FALSE)</f>
        <v>ISD</v>
      </c>
      <c r="AG798" s="30" t="str">
        <f t="shared" si="21"/>
        <v>運用ISD42826</v>
      </c>
    </row>
    <row r="799" spans="2:36" hidden="1">
      <c r="B799" s="21" t="s">
        <v>3214</v>
      </c>
      <c r="C799" s="21" t="s">
        <v>73</v>
      </c>
      <c r="D799" s="23" t="s">
        <v>3215</v>
      </c>
      <c r="E799" s="23" t="s">
        <v>56</v>
      </c>
      <c r="F799" s="47" t="s">
        <v>144</v>
      </c>
      <c r="G799" s="23"/>
      <c r="H799" s="23" t="s">
        <v>59</v>
      </c>
      <c r="I799" s="23" t="s">
        <v>59</v>
      </c>
      <c r="J799" s="23" t="s">
        <v>60</v>
      </c>
      <c r="K799" s="21"/>
      <c r="L799" s="25">
        <v>42830</v>
      </c>
      <c r="M799" s="23" t="s">
        <v>194</v>
      </c>
      <c r="N799" s="25">
        <v>42832</v>
      </c>
      <c r="O799" s="23" t="s">
        <v>464</v>
      </c>
      <c r="P799" s="26">
        <v>42831.635416666664</v>
      </c>
      <c r="Q799" s="26">
        <v>42831.635416666664</v>
      </c>
      <c r="R799" s="26">
        <v>42831.635416666664</v>
      </c>
      <c r="S799" s="23" t="s">
        <v>71</v>
      </c>
      <c r="T799" s="26">
        <v>42842.604861111111</v>
      </c>
      <c r="U799" s="26">
        <v>42842.666666666664</v>
      </c>
      <c r="V799" s="23"/>
      <c r="W799" s="27">
        <v>42826</v>
      </c>
      <c r="X799" s="27">
        <v>42826</v>
      </c>
      <c r="Z799" s="2" t="s">
        <v>221</v>
      </c>
      <c r="AA799" s="2" t="s">
        <v>316</v>
      </c>
      <c r="AB799" s="2" t="s">
        <v>2635</v>
      </c>
      <c r="AC799" s="2" t="s">
        <v>3216</v>
      </c>
      <c r="AD799" s="2" t="s">
        <v>3217</v>
      </c>
      <c r="AE799" s="29" t="str">
        <f>VLOOKUP(F799,[1]List!$I$4:$J$18,2,FALSE)</f>
        <v>運用</v>
      </c>
      <c r="AF799" s="29" t="str">
        <f>VLOOKUP(F799,[1]List!$I$4:$K$18,3,FALSE)</f>
        <v>TSIS</v>
      </c>
      <c r="AG799" s="30" t="str">
        <f t="shared" si="21"/>
        <v>運用TSIS42826</v>
      </c>
    </row>
    <row r="800" spans="2:36" hidden="1">
      <c r="B800" s="21" t="s">
        <v>3218</v>
      </c>
      <c r="C800" s="21" t="s">
        <v>73</v>
      </c>
      <c r="D800" s="23" t="s">
        <v>3219</v>
      </c>
      <c r="E800" s="23" t="s">
        <v>56</v>
      </c>
      <c r="F800" s="47" t="s">
        <v>144</v>
      </c>
      <c r="G800" s="23"/>
      <c r="H800" s="23" t="s">
        <v>59</v>
      </c>
      <c r="I800" s="23" t="s">
        <v>59</v>
      </c>
      <c r="J800" s="23" t="s">
        <v>60</v>
      </c>
      <c r="K800" s="21"/>
      <c r="L800" s="25">
        <v>42830</v>
      </c>
      <c r="M800" s="23" t="s">
        <v>194</v>
      </c>
      <c r="N800" s="25">
        <v>42832</v>
      </c>
      <c r="O800" s="23" t="s">
        <v>464</v>
      </c>
      <c r="P800" s="26">
        <v>42831.59375</v>
      </c>
      <c r="Q800" s="26">
        <v>42831.59375</v>
      </c>
      <c r="R800" s="26">
        <v>42831.59375</v>
      </c>
      <c r="S800" s="23" t="s">
        <v>71</v>
      </c>
      <c r="T800" s="26">
        <v>42839.685416666667</v>
      </c>
      <c r="U800" s="26">
        <v>42842.529861111114</v>
      </c>
      <c r="V800" s="23"/>
      <c r="W800" s="27">
        <v>42826</v>
      </c>
      <c r="X800" s="27">
        <v>42826</v>
      </c>
      <c r="Z800" s="2" t="s">
        <v>221</v>
      </c>
      <c r="AA800" s="2" t="s">
        <v>189</v>
      </c>
      <c r="AB800" s="2" t="s">
        <v>2635</v>
      </c>
      <c r="AC800" s="2" t="s">
        <v>3220</v>
      </c>
      <c r="AD800" s="2" t="s">
        <v>3221</v>
      </c>
      <c r="AE800" s="29" t="str">
        <f>VLOOKUP(F800,[1]List!$I$4:$J$18,2,FALSE)</f>
        <v>運用</v>
      </c>
      <c r="AF800" s="29" t="str">
        <f>VLOOKUP(F800,[1]List!$I$4:$K$18,3,FALSE)</f>
        <v>TSIS</v>
      </c>
      <c r="AG800" s="30" t="str">
        <f t="shared" si="21"/>
        <v>運用TSIS42826</v>
      </c>
    </row>
    <row r="801" spans="2:33" ht="48" hidden="1">
      <c r="B801" s="21" t="s">
        <v>3222</v>
      </c>
      <c r="C801" s="21" t="s">
        <v>154</v>
      </c>
      <c r="D801" s="23" t="s">
        <v>3223</v>
      </c>
      <c r="E801" s="23" t="s">
        <v>56</v>
      </c>
      <c r="F801" s="47" t="s">
        <v>345</v>
      </c>
      <c r="G801" s="23" t="s">
        <v>650</v>
      </c>
      <c r="H801" s="23" t="s">
        <v>649</v>
      </c>
      <c r="I801" s="23"/>
      <c r="J801" s="23" t="s">
        <v>60</v>
      </c>
      <c r="K801" s="21" t="s">
        <v>61</v>
      </c>
      <c r="L801" s="25">
        <v>42831</v>
      </c>
      <c r="M801" s="23" t="s">
        <v>233</v>
      </c>
      <c r="N801" s="25"/>
      <c r="O801" s="23" t="s">
        <v>464</v>
      </c>
      <c r="P801" s="26">
        <v>42831.404861111114</v>
      </c>
      <c r="Q801" s="26">
        <v>42831.606249999997</v>
      </c>
      <c r="R801" s="26">
        <v>42831.62222222222</v>
      </c>
      <c r="S801" s="23" t="s">
        <v>95</v>
      </c>
      <c r="T801" s="26">
        <v>42831.62222222222</v>
      </c>
      <c r="U801" s="26">
        <v>42831.663888888892</v>
      </c>
      <c r="V801" s="23"/>
      <c r="W801" s="27">
        <v>42826</v>
      </c>
      <c r="X801" s="27">
        <v>42826</v>
      </c>
      <c r="Z801" s="2" t="s">
        <v>221</v>
      </c>
      <c r="AA801" s="2" t="s">
        <v>348</v>
      </c>
      <c r="AB801" s="2" t="s">
        <v>2490</v>
      </c>
      <c r="AC801" s="2" t="s">
        <v>3224</v>
      </c>
      <c r="AD801" s="2" t="s">
        <v>3225</v>
      </c>
      <c r="AE801" s="29" t="str">
        <f>VLOOKUP(F801,[1]List!$I$4:$J$18,2,FALSE)</f>
        <v>運用</v>
      </c>
      <c r="AF801" s="29" t="str">
        <f>VLOOKUP(F801,[1]List!$I$4:$K$18,3,FALSE)</f>
        <v>ISD</v>
      </c>
      <c r="AG801" s="30" t="str">
        <f t="shared" si="21"/>
        <v>運用ISD42826</v>
      </c>
    </row>
    <row r="802" spans="2:33" ht="48" hidden="1">
      <c r="B802" s="21" t="s">
        <v>3226</v>
      </c>
      <c r="C802" s="21" t="s">
        <v>73</v>
      </c>
      <c r="D802" s="23" t="s">
        <v>308</v>
      </c>
      <c r="E802" s="23" t="s">
        <v>56</v>
      </c>
      <c r="F802" s="47" t="s">
        <v>144</v>
      </c>
      <c r="G802" s="23" t="s">
        <v>309</v>
      </c>
      <c r="H802" s="23" t="s">
        <v>310</v>
      </c>
      <c r="I802" s="23" t="s">
        <v>58</v>
      </c>
      <c r="J802" s="23" t="s">
        <v>60</v>
      </c>
      <c r="K802" s="21" t="s">
        <v>61</v>
      </c>
      <c r="L802" s="25">
        <v>42835</v>
      </c>
      <c r="M802" s="23" t="s">
        <v>3183</v>
      </c>
      <c r="N802" s="25">
        <v>42836</v>
      </c>
      <c r="O802" s="23" t="s">
        <v>464</v>
      </c>
      <c r="P802" s="26">
        <v>42835.611805555556</v>
      </c>
      <c r="Q802" s="26">
        <v>42835.615972222222</v>
      </c>
      <c r="R802" s="26">
        <v>42836.348611111112</v>
      </c>
      <c r="S802" s="23" t="s">
        <v>71</v>
      </c>
      <c r="T802" s="26">
        <v>42836.646527777775</v>
      </c>
      <c r="U802" s="26">
        <v>42837.630555555559</v>
      </c>
      <c r="V802" s="23"/>
      <c r="W802" s="27">
        <v>42826</v>
      </c>
      <c r="X802" s="27">
        <v>42826</v>
      </c>
      <c r="Z802" s="2" t="s">
        <v>221</v>
      </c>
      <c r="AA802" s="2" t="s">
        <v>189</v>
      </c>
      <c r="AB802" s="2" t="s">
        <v>2635</v>
      </c>
      <c r="AC802" s="2" t="s">
        <v>3227</v>
      </c>
      <c r="AD802" s="2" t="s">
        <v>3228</v>
      </c>
      <c r="AE802" s="29" t="str">
        <f>VLOOKUP(F802,[1]List!$I$4:$J$18,2,FALSE)</f>
        <v>運用</v>
      </c>
      <c r="AF802" s="29" t="str">
        <f>VLOOKUP(F802,[1]List!$I$4:$K$18,3,FALSE)</f>
        <v>TSIS</v>
      </c>
      <c r="AG802" s="30" t="str">
        <f t="shared" si="21"/>
        <v>運用TSIS42826</v>
      </c>
    </row>
    <row r="803" spans="2:33" ht="24" hidden="1">
      <c r="B803" s="21" t="s">
        <v>3229</v>
      </c>
      <c r="C803" s="21" t="s">
        <v>85</v>
      </c>
      <c r="D803" s="23" t="s">
        <v>3230</v>
      </c>
      <c r="E803" s="23" t="s">
        <v>56</v>
      </c>
      <c r="F803" s="47" t="s">
        <v>345</v>
      </c>
      <c r="G803" s="23" t="s">
        <v>3231</v>
      </c>
      <c r="H803" s="23" t="s">
        <v>58</v>
      </c>
      <c r="I803" s="23" t="s">
        <v>58</v>
      </c>
      <c r="J803" s="23" t="s">
        <v>60</v>
      </c>
      <c r="K803" s="21" t="s">
        <v>61</v>
      </c>
      <c r="L803" s="25">
        <v>42836</v>
      </c>
      <c r="M803" s="23" t="s">
        <v>1011</v>
      </c>
      <c r="N803" s="25">
        <v>42825</v>
      </c>
      <c r="O803" s="23" t="s">
        <v>464</v>
      </c>
      <c r="P803" s="26">
        <v>42836.647916666669</v>
      </c>
      <c r="Q803" s="26">
        <v>42836.655555555553</v>
      </c>
      <c r="R803" s="26">
        <v>42836.691666666666</v>
      </c>
      <c r="S803" s="23" t="s">
        <v>95</v>
      </c>
      <c r="T803" s="26">
        <v>42836.691666666666</v>
      </c>
      <c r="U803" s="26">
        <v>42837.386111111111</v>
      </c>
      <c r="V803" s="23"/>
      <c r="W803" s="27">
        <v>42826</v>
      </c>
      <c r="X803" s="27">
        <v>42826</v>
      </c>
      <c r="Z803" s="2" t="s">
        <v>221</v>
      </c>
      <c r="AA803" s="2" t="s">
        <v>348</v>
      </c>
      <c r="AB803" s="2" t="s">
        <v>2635</v>
      </c>
      <c r="AC803" s="2" t="s">
        <v>3232</v>
      </c>
      <c r="AD803" s="2" t="s">
        <v>3233</v>
      </c>
      <c r="AE803" s="29" t="str">
        <f>VLOOKUP(F803,[1]List!$I$4:$J$18,2,FALSE)</f>
        <v>運用</v>
      </c>
      <c r="AF803" s="29" t="str">
        <f>VLOOKUP(F803,[1]List!$I$4:$K$18,3,FALSE)</f>
        <v>ISD</v>
      </c>
      <c r="AG803" s="30" t="str">
        <f t="shared" si="21"/>
        <v>運用ISD42826</v>
      </c>
    </row>
    <row r="804" spans="2:33" ht="24" hidden="1">
      <c r="B804" s="21" t="s">
        <v>3234</v>
      </c>
      <c r="C804" s="21" t="s">
        <v>73</v>
      </c>
      <c r="D804" s="23" t="s">
        <v>3235</v>
      </c>
      <c r="E804" s="23" t="s">
        <v>56</v>
      </c>
      <c r="F804" s="47" t="s">
        <v>144</v>
      </c>
      <c r="G804" s="23" t="s">
        <v>3236</v>
      </c>
      <c r="H804" s="23" t="s">
        <v>58</v>
      </c>
      <c r="I804" s="23" t="s">
        <v>58</v>
      </c>
      <c r="J804" s="23" t="s">
        <v>60</v>
      </c>
      <c r="K804" s="21" t="s">
        <v>61</v>
      </c>
      <c r="L804" s="25">
        <v>42836</v>
      </c>
      <c r="M804" s="23" t="s">
        <v>3183</v>
      </c>
      <c r="N804" s="25">
        <v>42837</v>
      </c>
      <c r="O804" s="23" t="s">
        <v>464</v>
      </c>
      <c r="P804" s="26">
        <v>42836.759722222225</v>
      </c>
      <c r="Q804" s="26">
        <v>42837.363888888889</v>
      </c>
      <c r="R804" s="26">
        <v>42837.383333333331</v>
      </c>
      <c r="S804" s="23" t="s">
        <v>71</v>
      </c>
      <c r="T804" s="26">
        <v>42838.494444444441</v>
      </c>
      <c r="U804" s="26">
        <v>42838.512499999997</v>
      </c>
      <c r="V804" s="23"/>
      <c r="W804" s="27">
        <v>42826</v>
      </c>
      <c r="X804" s="27">
        <v>42826</v>
      </c>
      <c r="Z804" s="2" t="s">
        <v>221</v>
      </c>
      <c r="AA804" s="2" t="s">
        <v>189</v>
      </c>
      <c r="AB804" s="2" t="s">
        <v>2635</v>
      </c>
      <c r="AC804" s="2" t="s">
        <v>3237</v>
      </c>
      <c r="AD804" s="2" t="s">
        <v>3238</v>
      </c>
      <c r="AE804" s="29" t="str">
        <f>VLOOKUP(F804,[1]List!$I$4:$J$18,2,FALSE)</f>
        <v>運用</v>
      </c>
      <c r="AF804" s="29" t="str">
        <f>VLOOKUP(F804,[1]List!$I$4:$K$18,3,FALSE)</f>
        <v>TSIS</v>
      </c>
      <c r="AG804" s="30" t="str">
        <f t="shared" si="21"/>
        <v>運用TSIS42826</v>
      </c>
    </row>
    <row r="805" spans="2:33" ht="24" hidden="1">
      <c r="B805" s="21" t="s">
        <v>3239</v>
      </c>
      <c r="C805" s="21" t="s">
        <v>73</v>
      </c>
      <c r="D805" s="23" t="s">
        <v>3235</v>
      </c>
      <c r="E805" s="23" t="s">
        <v>56</v>
      </c>
      <c r="F805" s="47" t="s">
        <v>144</v>
      </c>
      <c r="G805" s="23" t="s">
        <v>3236</v>
      </c>
      <c r="H805" s="23" t="s">
        <v>58</v>
      </c>
      <c r="I805" s="23" t="s">
        <v>58</v>
      </c>
      <c r="J805" s="23" t="s">
        <v>60</v>
      </c>
      <c r="K805" s="21" t="s">
        <v>61</v>
      </c>
      <c r="L805" s="25">
        <v>42836</v>
      </c>
      <c r="M805" s="23" t="s">
        <v>3183</v>
      </c>
      <c r="N805" s="25">
        <v>42837</v>
      </c>
      <c r="O805" s="23" t="s">
        <v>464</v>
      </c>
      <c r="P805" s="26">
        <v>42836.761111111111</v>
      </c>
      <c r="Q805" s="26">
        <v>42837.364583333336</v>
      </c>
      <c r="R805" s="26">
        <v>42837.383333333331</v>
      </c>
      <c r="S805" s="23" t="s">
        <v>71</v>
      </c>
      <c r="T805" s="26">
        <v>42838.536111111112</v>
      </c>
      <c r="U805" s="26">
        <v>42842.470833333333</v>
      </c>
      <c r="V805" s="23"/>
      <c r="W805" s="27">
        <v>42826</v>
      </c>
      <c r="X805" s="27">
        <v>42826</v>
      </c>
      <c r="Z805" s="2" t="s">
        <v>221</v>
      </c>
      <c r="AA805" s="2" t="s">
        <v>189</v>
      </c>
      <c r="AB805" s="2" t="s">
        <v>2635</v>
      </c>
      <c r="AC805" s="2" t="s">
        <v>3240</v>
      </c>
      <c r="AD805" s="2" t="s">
        <v>3241</v>
      </c>
      <c r="AE805" s="29" t="str">
        <f>VLOOKUP(F805,[1]List!$I$4:$J$18,2,FALSE)</f>
        <v>運用</v>
      </c>
      <c r="AF805" s="29" t="str">
        <f>VLOOKUP(F805,[1]List!$I$4:$K$18,3,FALSE)</f>
        <v>TSIS</v>
      </c>
      <c r="AG805" s="30" t="str">
        <f t="shared" ref="AG805:AG868" si="22">CONCATENATE(AE805,AF805,W805)</f>
        <v>運用TSIS42826</v>
      </c>
    </row>
    <row r="806" spans="2:33" ht="36" hidden="1">
      <c r="B806" s="21" t="s">
        <v>3242</v>
      </c>
      <c r="C806" s="21" t="s">
        <v>73</v>
      </c>
      <c r="D806" s="23" t="s">
        <v>3243</v>
      </c>
      <c r="E806" s="23" t="s">
        <v>56</v>
      </c>
      <c r="F806" s="47" t="s">
        <v>144</v>
      </c>
      <c r="G806" s="23" t="s">
        <v>3244</v>
      </c>
      <c r="H806" s="23" t="s">
        <v>58</v>
      </c>
      <c r="I806" s="23" t="s">
        <v>58</v>
      </c>
      <c r="J806" s="23" t="s">
        <v>60</v>
      </c>
      <c r="K806" s="21" t="s">
        <v>61</v>
      </c>
      <c r="L806" s="25">
        <v>42836</v>
      </c>
      <c r="M806" s="23" t="s">
        <v>3183</v>
      </c>
      <c r="N806" s="25">
        <v>42837</v>
      </c>
      <c r="O806" s="23" t="s">
        <v>464</v>
      </c>
      <c r="P806" s="26">
        <v>42836.805555555555</v>
      </c>
      <c r="Q806" s="26">
        <v>42837.365972222222</v>
      </c>
      <c r="R806" s="26">
        <v>42837.387499999997</v>
      </c>
      <c r="S806" s="23" t="s">
        <v>71</v>
      </c>
      <c r="T806" s="26">
        <v>42838.537499999999</v>
      </c>
      <c r="U806" s="26">
        <v>42842.589583333334</v>
      </c>
      <c r="V806" s="23"/>
      <c r="W806" s="27">
        <v>42826</v>
      </c>
      <c r="X806" s="27">
        <v>42826</v>
      </c>
      <c r="Z806" s="2" t="s">
        <v>221</v>
      </c>
      <c r="AA806" s="2" t="s">
        <v>189</v>
      </c>
      <c r="AB806" s="2" t="s">
        <v>2635</v>
      </c>
      <c r="AC806" s="2" t="s">
        <v>3245</v>
      </c>
      <c r="AD806" s="2" t="s">
        <v>3246</v>
      </c>
      <c r="AE806" s="29" t="str">
        <f>VLOOKUP(F806,[1]List!$I$4:$J$18,2,FALSE)</f>
        <v>運用</v>
      </c>
      <c r="AF806" s="29" t="str">
        <f>VLOOKUP(F806,[1]List!$I$4:$K$18,3,FALSE)</f>
        <v>TSIS</v>
      </c>
      <c r="AG806" s="30" t="str">
        <f t="shared" si="22"/>
        <v>運用TSIS42826</v>
      </c>
    </row>
    <row r="807" spans="2:33" ht="24" hidden="1">
      <c r="B807" s="21" t="s">
        <v>3247</v>
      </c>
      <c r="C807" s="21" t="s">
        <v>73</v>
      </c>
      <c r="D807" s="23" t="s">
        <v>3248</v>
      </c>
      <c r="E807" s="23" t="s">
        <v>56</v>
      </c>
      <c r="F807" s="47" t="s">
        <v>144</v>
      </c>
      <c r="G807" s="23" t="s">
        <v>3236</v>
      </c>
      <c r="H807" s="23" t="s">
        <v>58</v>
      </c>
      <c r="I807" s="23" t="s">
        <v>58</v>
      </c>
      <c r="J807" s="23" t="s">
        <v>60</v>
      </c>
      <c r="K807" s="21" t="s">
        <v>61</v>
      </c>
      <c r="L807" s="25">
        <v>42837</v>
      </c>
      <c r="M807" s="23" t="s">
        <v>3183</v>
      </c>
      <c r="N807" s="25">
        <v>42837</v>
      </c>
      <c r="O807" s="23" t="s">
        <v>464</v>
      </c>
      <c r="P807" s="26">
        <v>42837.719444444447</v>
      </c>
      <c r="Q807" s="26">
        <v>42837.727777777778</v>
      </c>
      <c r="R807" s="26">
        <v>42837.745833333334</v>
      </c>
      <c r="S807" s="23" t="s">
        <v>71</v>
      </c>
      <c r="T807" s="26">
        <v>42838.538194444445</v>
      </c>
      <c r="U807" s="26">
        <v>42842.540277777778</v>
      </c>
      <c r="V807" s="23"/>
      <c r="W807" s="27">
        <v>42826</v>
      </c>
      <c r="X807" s="27">
        <v>42826</v>
      </c>
      <c r="Z807" s="2" t="s">
        <v>221</v>
      </c>
      <c r="AA807" s="2" t="s">
        <v>348</v>
      </c>
      <c r="AB807" s="2" t="s">
        <v>2635</v>
      </c>
      <c r="AC807" s="2" t="s">
        <v>3249</v>
      </c>
      <c r="AD807" s="2" t="s">
        <v>3250</v>
      </c>
      <c r="AE807" s="29" t="str">
        <f>VLOOKUP(F807,[1]List!$I$4:$J$18,2,FALSE)</f>
        <v>運用</v>
      </c>
      <c r="AF807" s="29" t="str">
        <f>VLOOKUP(F807,[1]List!$I$4:$K$18,3,FALSE)</f>
        <v>TSIS</v>
      </c>
      <c r="AG807" s="30" t="str">
        <f t="shared" si="22"/>
        <v>運用TSIS42826</v>
      </c>
    </row>
    <row r="808" spans="2:33" ht="24" hidden="1">
      <c r="B808" s="21" t="s">
        <v>3251</v>
      </c>
      <c r="C808" s="21" t="s">
        <v>73</v>
      </c>
      <c r="D808" s="23" t="s">
        <v>3235</v>
      </c>
      <c r="E808" s="23" t="s">
        <v>56</v>
      </c>
      <c r="F808" s="47" t="s">
        <v>144</v>
      </c>
      <c r="G808" s="23" t="s">
        <v>3236</v>
      </c>
      <c r="H808" s="23" t="s">
        <v>58</v>
      </c>
      <c r="I808" s="23" t="s">
        <v>58</v>
      </c>
      <c r="J808" s="23" t="s">
        <v>60</v>
      </c>
      <c r="K808" s="21" t="s">
        <v>61</v>
      </c>
      <c r="L808" s="25">
        <v>42838</v>
      </c>
      <c r="M808" s="23" t="s">
        <v>3183</v>
      </c>
      <c r="N808" s="25">
        <v>42837</v>
      </c>
      <c r="O808" s="23" t="s">
        <v>82</v>
      </c>
      <c r="P808" s="26">
        <v>42837.756944444445</v>
      </c>
      <c r="Q808" s="26">
        <v>42837.759722222225</v>
      </c>
      <c r="R808" s="26">
        <v>42837.761805555558</v>
      </c>
      <c r="S808" s="23" t="s">
        <v>71</v>
      </c>
      <c r="T808" s="26">
        <v>42838.539583333331</v>
      </c>
      <c r="U808" s="26">
        <v>42842.478472222225</v>
      </c>
      <c r="V808" s="23"/>
      <c r="W808" s="27">
        <v>42826</v>
      </c>
      <c r="X808" s="27">
        <v>42826</v>
      </c>
      <c r="Z808" s="2" t="s">
        <v>221</v>
      </c>
      <c r="AA808" s="2" t="s">
        <v>348</v>
      </c>
      <c r="AB808" s="2" t="s">
        <v>2635</v>
      </c>
      <c r="AC808" s="2" t="s">
        <v>3252</v>
      </c>
      <c r="AD808" s="2" t="s">
        <v>3253</v>
      </c>
      <c r="AE808" s="29" t="str">
        <f>VLOOKUP(F808,[1]List!$I$4:$J$18,2,FALSE)</f>
        <v>運用</v>
      </c>
      <c r="AF808" s="29" t="str">
        <f>VLOOKUP(F808,[1]List!$I$4:$K$18,3,FALSE)</f>
        <v>TSIS</v>
      </c>
      <c r="AG808" s="30" t="str">
        <f t="shared" si="22"/>
        <v>運用TSIS42826</v>
      </c>
    </row>
    <row r="809" spans="2:33" ht="24" hidden="1">
      <c r="B809" s="21" t="s">
        <v>3254</v>
      </c>
      <c r="C809" s="21" t="s">
        <v>73</v>
      </c>
      <c r="D809" s="23" t="s">
        <v>270</v>
      </c>
      <c r="E809" s="23" t="s">
        <v>56</v>
      </c>
      <c r="F809" s="47" t="s">
        <v>144</v>
      </c>
      <c r="G809" s="23" t="s">
        <v>271</v>
      </c>
      <c r="H809" s="23" t="s">
        <v>58</v>
      </c>
      <c r="I809" s="23" t="s">
        <v>58</v>
      </c>
      <c r="J809" s="23" t="s">
        <v>60</v>
      </c>
      <c r="K809" s="21" t="s">
        <v>61</v>
      </c>
      <c r="L809" s="25">
        <v>42852</v>
      </c>
      <c r="M809" s="23" t="s">
        <v>3183</v>
      </c>
      <c r="N809" s="25">
        <v>42853</v>
      </c>
      <c r="O809" s="23" t="s">
        <v>464</v>
      </c>
      <c r="P809" s="26">
        <v>42852.523611111108</v>
      </c>
      <c r="Q809" s="26">
        <v>42852.548611111109</v>
      </c>
      <c r="R809" s="26">
        <v>42852.722916666666</v>
      </c>
      <c r="S809" s="23" t="s">
        <v>71</v>
      </c>
      <c r="T809" s="26">
        <v>42853.385416666664</v>
      </c>
      <c r="U809" s="26">
        <v>42853.736805555556</v>
      </c>
      <c r="V809" s="23"/>
      <c r="W809" s="27">
        <v>42826</v>
      </c>
      <c r="X809" s="27">
        <v>42826</v>
      </c>
      <c r="Z809" s="2" t="s">
        <v>221</v>
      </c>
      <c r="AA809" s="2" t="s">
        <v>189</v>
      </c>
      <c r="AB809" s="2" t="s">
        <v>2490</v>
      </c>
      <c r="AC809" s="2" t="s">
        <v>3255</v>
      </c>
      <c r="AD809" s="2" t="s">
        <v>3256</v>
      </c>
      <c r="AE809" s="29" t="str">
        <f>VLOOKUP(F809,[1]List!$I$4:$J$18,2,FALSE)</f>
        <v>運用</v>
      </c>
      <c r="AF809" s="29" t="str">
        <f>VLOOKUP(F809,[1]List!$I$4:$K$18,3,FALSE)</f>
        <v>TSIS</v>
      </c>
      <c r="AG809" s="30" t="str">
        <f t="shared" si="22"/>
        <v>運用TSIS42826</v>
      </c>
    </row>
    <row r="810" spans="2:33" hidden="1">
      <c r="B810" s="34" t="s">
        <v>3257</v>
      </c>
      <c r="C810" s="34" t="s">
        <v>73</v>
      </c>
      <c r="D810" s="35" t="s">
        <v>3258</v>
      </c>
      <c r="E810" s="35" t="s">
        <v>596</v>
      </c>
      <c r="F810" s="53" t="s">
        <v>87</v>
      </c>
      <c r="G810" s="35" t="s">
        <v>59</v>
      </c>
      <c r="H810" s="35" t="s">
        <v>59</v>
      </c>
      <c r="I810" s="35" t="s">
        <v>158</v>
      </c>
      <c r="J810" s="35" t="s">
        <v>60</v>
      </c>
      <c r="K810" s="34" t="s">
        <v>61</v>
      </c>
      <c r="L810" s="37">
        <v>42846</v>
      </c>
      <c r="M810" s="35" t="s">
        <v>194</v>
      </c>
      <c r="N810" s="37">
        <v>42853</v>
      </c>
      <c r="O810" s="35"/>
      <c r="P810" s="38"/>
      <c r="Q810" s="38"/>
      <c r="R810" s="38"/>
      <c r="S810" s="35" t="s">
        <v>71</v>
      </c>
      <c r="T810" s="38"/>
      <c r="U810" s="38"/>
      <c r="V810" s="35"/>
      <c r="W810" s="39"/>
      <c r="X810" s="39"/>
      <c r="Y810" s="41"/>
      <c r="Z810" s="42" t="s">
        <v>1477</v>
      </c>
      <c r="AA810" s="42" t="s">
        <v>1478</v>
      </c>
      <c r="AB810" s="42" t="s">
        <v>1901</v>
      </c>
      <c r="AC810" s="42"/>
      <c r="AD810" s="42" t="s">
        <v>3259</v>
      </c>
      <c r="AE810" s="43" t="str">
        <f>VLOOKUP(F810,[1]List!$I$4:$J$18,2,FALSE)</f>
        <v>保守</v>
      </c>
      <c r="AF810" s="43" t="str">
        <f>VLOOKUP(F810,[1]List!$I$4:$K$18,3,FALSE)</f>
        <v>ISD</v>
      </c>
      <c r="AG810" s="44" t="str">
        <f t="shared" si="22"/>
        <v>保守ISD</v>
      </c>
    </row>
    <row r="811" spans="2:33" hidden="1">
      <c r="B811" s="21" t="s">
        <v>3260</v>
      </c>
      <c r="C811" s="21" t="s">
        <v>73</v>
      </c>
      <c r="D811" s="23" t="s">
        <v>3261</v>
      </c>
      <c r="E811" s="23" t="s">
        <v>56</v>
      </c>
      <c r="F811" s="47" t="s">
        <v>87</v>
      </c>
      <c r="G811" s="23" t="s">
        <v>59</v>
      </c>
      <c r="H811" s="23" t="s">
        <v>59</v>
      </c>
      <c r="I811" s="23" t="s">
        <v>68</v>
      </c>
      <c r="J811" s="23" t="s">
        <v>60</v>
      </c>
      <c r="K811" s="21" t="s">
        <v>61</v>
      </c>
      <c r="L811" s="25">
        <v>42846</v>
      </c>
      <c r="M811" s="23" t="s">
        <v>194</v>
      </c>
      <c r="N811" s="25">
        <v>42853</v>
      </c>
      <c r="O811" s="23" t="s">
        <v>194</v>
      </c>
      <c r="P811" s="26">
        <v>42846.625</v>
      </c>
      <c r="Q811" s="26">
        <v>42846.625</v>
      </c>
      <c r="R811" s="26">
        <v>42846.625</v>
      </c>
      <c r="S811" s="23" t="s">
        <v>71</v>
      </c>
      <c r="T811" s="26">
        <v>42867.39166666667</v>
      </c>
      <c r="U811" s="26">
        <v>42867.586111111108</v>
      </c>
      <c r="V811" s="23"/>
      <c r="W811" s="27">
        <v>42826</v>
      </c>
      <c r="X811" s="27">
        <v>42856</v>
      </c>
      <c r="Z811" s="2" t="s">
        <v>221</v>
      </c>
      <c r="AA811" s="2" t="s">
        <v>189</v>
      </c>
      <c r="AB811" s="2" t="s">
        <v>1901</v>
      </c>
      <c r="AC811" s="2" t="s">
        <v>3262</v>
      </c>
      <c r="AD811" s="2" t="s">
        <v>3263</v>
      </c>
      <c r="AE811" s="29" t="str">
        <f>VLOOKUP(F811,[1]List!$I$4:$J$18,2,FALSE)</f>
        <v>保守</v>
      </c>
      <c r="AF811" s="29" t="str">
        <f>VLOOKUP(F811,[1]List!$I$4:$K$18,3,FALSE)</f>
        <v>ISD</v>
      </c>
      <c r="AG811" s="30" t="str">
        <f t="shared" si="22"/>
        <v>保守ISD42826</v>
      </c>
    </row>
    <row r="812" spans="2:33" ht="15" hidden="1" customHeight="1">
      <c r="B812" s="21" t="s">
        <v>3264</v>
      </c>
      <c r="C812" s="21" t="s">
        <v>85</v>
      </c>
      <c r="D812" s="23" t="s">
        <v>3265</v>
      </c>
      <c r="E812" s="23" t="s">
        <v>56</v>
      </c>
      <c r="F812" s="47" t="s">
        <v>117</v>
      </c>
      <c r="G812" s="23" t="s">
        <v>58</v>
      </c>
      <c r="H812" s="23" t="s">
        <v>58</v>
      </c>
      <c r="I812" s="23" t="s">
        <v>158</v>
      </c>
      <c r="J812" s="23" t="s">
        <v>78</v>
      </c>
      <c r="K812" s="21" t="s">
        <v>61</v>
      </c>
      <c r="L812" s="25">
        <v>42849</v>
      </c>
      <c r="M812" s="23" t="s">
        <v>1011</v>
      </c>
      <c r="N812" s="25">
        <v>42849</v>
      </c>
      <c r="O812" s="23" t="s">
        <v>464</v>
      </c>
      <c r="P812" s="26">
        <v>42849.481249999997</v>
      </c>
      <c r="Q812" s="26">
        <v>42849.482638888891</v>
      </c>
      <c r="R812" s="26">
        <v>42849.500694444447</v>
      </c>
      <c r="S812" s="23" t="s">
        <v>95</v>
      </c>
      <c r="T812" s="26">
        <v>42863.533333333333</v>
      </c>
      <c r="U812" s="26">
        <v>42863.62777777778</v>
      </c>
      <c r="V812" s="23"/>
      <c r="W812" s="27">
        <v>42826</v>
      </c>
      <c r="X812" s="27">
        <v>42856</v>
      </c>
      <c r="Z812" s="2" t="s">
        <v>221</v>
      </c>
      <c r="AA812" s="2" t="s">
        <v>189</v>
      </c>
      <c r="AB812" s="2" t="s">
        <v>1901</v>
      </c>
      <c r="AC812" s="2" t="s">
        <v>3266</v>
      </c>
      <c r="AD812" s="2" t="s">
        <v>3267</v>
      </c>
      <c r="AE812" s="29" t="str">
        <f>VLOOKUP(F812,[1]List!$I$4:$J$18,2,FALSE)</f>
        <v>保守</v>
      </c>
      <c r="AF812" s="29" t="str">
        <f>VLOOKUP(F812,[1]List!$I$4:$K$18,3,FALSE)</f>
        <v>TSIS</v>
      </c>
      <c r="AG812" s="30" t="str">
        <f t="shared" si="22"/>
        <v>保守TSIS42826</v>
      </c>
    </row>
    <row r="813" spans="2:33" ht="24" hidden="1">
      <c r="B813" s="21" t="s">
        <v>3268</v>
      </c>
      <c r="C813" s="21" t="s">
        <v>73</v>
      </c>
      <c r="D813" s="23" t="s">
        <v>3235</v>
      </c>
      <c r="E813" s="23" t="s">
        <v>56</v>
      </c>
      <c r="F813" s="47" t="s">
        <v>144</v>
      </c>
      <c r="G813" s="23" t="s">
        <v>3236</v>
      </c>
      <c r="H813" s="23" t="s">
        <v>58</v>
      </c>
      <c r="I813" s="23" t="s">
        <v>58</v>
      </c>
      <c r="J813" s="23" t="s">
        <v>60</v>
      </c>
      <c r="K813" s="21" t="s">
        <v>61</v>
      </c>
      <c r="L813" s="25">
        <v>42850</v>
      </c>
      <c r="M813" s="23" t="s">
        <v>3183</v>
      </c>
      <c r="N813" s="25">
        <v>42850</v>
      </c>
      <c r="O813" s="23" t="s">
        <v>464</v>
      </c>
      <c r="P813" s="26">
        <v>42850.650694444441</v>
      </c>
      <c r="Q813" s="26">
        <v>42851.416666666664</v>
      </c>
      <c r="R813" s="26">
        <v>42852.682638888888</v>
      </c>
      <c r="S813" s="23" t="s">
        <v>71</v>
      </c>
      <c r="T813" s="26">
        <v>42853.365277777775</v>
      </c>
      <c r="U813" s="26">
        <v>42857.75277777778</v>
      </c>
      <c r="V813" s="23"/>
      <c r="W813" s="27">
        <v>42826</v>
      </c>
      <c r="X813" s="27">
        <v>42856</v>
      </c>
      <c r="Z813" s="2" t="s">
        <v>221</v>
      </c>
      <c r="AA813" s="2" t="s">
        <v>189</v>
      </c>
      <c r="AB813" s="2" t="s">
        <v>2635</v>
      </c>
      <c r="AC813" s="2" t="s">
        <v>3269</v>
      </c>
      <c r="AD813" s="2" t="s">
        <v>3270</v>
      </c>
      <c r="AE813" s="29" t="str">
        <f>VLOOKUP(F813,[1]List!$I$4:$J$18,2,FALSE)</f>
        <v>運用</v>
      </c>
      <c r="AF813" s="29" t="str">
        <f>VLOOKUP(F813,[1]List!$I$4:$K$18,3,FALSE)</f>
        <v>TSIS</v>
      </c>
      <c r="AG813" s="30" t="str">
        <f t="shared" si="22"/>
        <v>運用TSIS42826</v>
      </c>
    </row>
    <row r="814" spans="2:33" hidden="1">
      <c r="B814" s="21" t="s">
        <v>3271</v>
      </c>
      <c r="C814" s="21" t="s">
        <v>108</v>
      </c>
      <c r="D814" s="23" t="s">
        <v>3119</v>
      </c>
      <c r="E814" s="23" t="s">
        <v>3</v>
      </c>
      <c r="F814" s="47" t="s">
        <v>144</v>
      </c>
      <c r="G814" s="23"/>
      <c r="H814" s="23" t="s">
        <v>59</v>
      </c>
      <c r="I814" s="23" t="s">
        <v>59</v>
      </c>
      <c r="J814" s="23" t="s">
        <v>60</v>
      </c>
      <c r="K814" s="21" t="s">
        <v>61</v>
      </c>
      <c r="L814" s="25">
        <v>42851</v>
      </c>
      <c r="M814" s="23" t="s">
        <v>194</v>
      </c>
      <c r="N814" s="25">
        <v>42851</v>
      </c>
      <c r="O814" s="23" t="s">
        <v>464</v>
      </c>
      <c r="P814" s="26">
        <v>42852.365277777775</v>
      </c>
      <c r="Q814" s="26">
        <v>42852.365277777775</v>
      </c>
      <c r="R814" s="26">
        <v>42852.365277777775</v>
      </c>
      <c r="S814" s="23" t="s">
        <v>220</v>
      </c>
      <c r="T814" s="26">
        <v>42852.365277777775</v>
      </c>
      <c r="U814" s="26">
        <v>42864.390972222223</v>
      </c>
      <c r="V814" s="23"/>
      <c r="W814" s="27">
        <v>42826</v>
      </c>
      <c r="X814" s="27">
        <v>42856</v>
      </c>
      <c r="Z814" s="2" t="s">
        <v>221</v>
      </c>
      <c r="AA814" s="2" t="s">
        <v>348</v>
      </c>
      <c r="AB814" s="2" t="s">
        <v>2490</v>
      </c>
      <c r="AC814" s="2" t="s">
        <v>3272</v>
      </c>
      <c r="AD814" s="2" t="s">
        <v>3273</v>
      </c>
      <c r="AE814" s="29" t="str">
        <f>VLOOKUP(F814,[1]List!$I$4:$J$18,2,FALSE)</f>
        <v>運用</v>
      </c>
      <c r="AF814" s="29" t="str">
        <f>VLOOKUP(F814,[1]List!$I$4:$K$18,3,FALSE)</f>
        <v>TSIS</v>
      </c>
      <c r="AG814" s="30" t="str">
        <f t="shared" si="22"/>
        <v>運用TSIS42826</v>
      </c>
    </row>
    <row r="815" spans="2:33" hidden="1">
      <c r="B815" s="21" t="s">
        <v>3274</v>
      </c>
      <c r="C815" s="21" t="s">
        <v>108</v>
      </c>
      <c r="D815" s="23" t="s">
        <v>3275</v>
      </c>
      <c r="E815" s="23" t="s">
        <v>3</v>
      </c>
      <c r="F815" s="47" t="s">
        <v>144</v>
      </c>
      <c r="G815" s="23"/>
      <c r="H815" s="23"/>
      <c r="I815" s="23" t="s">
        <v>59</v>
      </c>
      <c r="J815" s="23" t="s">
        <v>60</v>
      </c>
      <c r="K815" s="21" t="s">
        <v>61</v>
      </c>
      <c r="L815" s="25">
        <v>42852</v>
      </c>
      <c r="M815" s="23" t="s">
        <v>194</v>
      </c>
      <c r="N815" s="25">
        <v>42853</v>
      </c>
      <c r="O815" s="23" t="s">
        <v>464</v>
      </c>
      <c r="P815" s="26">
        <v>42852.739583333336</v>
      </c>
      <c r="Q815" s="26">
        <v>42853.725694444445</v>
      </c>
      <c r="R815" s="26">
        <v>42853.725694444445</v>
      </c>
      <c r="S815" s="23" t="s">
        <v>220</v>
      </c>
      <c r="T815" s="26">
        <v>42853.725694444445</v>
      </c>
      <c r="U815" s="26">
        <v>42863.373611111114</v>
      </c>
      <c r="V815" s="23"/>
      <c r="W815" s="27">
        <v>42826</v>
      </c>
      <c r="X815" s="27">
        <v>42856</v>
      </c>
      <c r="Z815" s="2" t="s">
        <v>221</v>
      </c>
      <c r="AA815" s="2" t="s">
        <v>348</v>
      </c>
      <c r="AB815" s="2" t="s">
        <v>2635</v>
      </c>
      <c r="AC815" s="2" t="s">
        <v>3276</v>
      </c>
      <c r="AD815" s="2" t="s">
        <v>3277</v>
      </c>
      <c r="AE815" s="29" t="str">
        <f>VLOOKUP(F815,[1]List!$I$4:$J$18,2,FALSE)</f>
        <v>運用</v>
      </c>
      <c r="AF815" s="29" t="str">
        <f>VLOOKUP(F815,[1]List!$I$4:$K$18,3,FALSE)</f>
        <v>TSIS</v>
      </c>
      <c r="AG815" s="30" t="str">
        <f t="shared" si="22"/>
        <v>運用TSIS42826</v>
      </c>
    </row>
    <row r="816" spans="2:33" hidden="1">
      <c r="B816" s="21" t="s">
        <v>3278</v>
      </c>
      <c r="C816" s="21" t="s">
        <v>85</v>
      </c>
      <c r="D816" s="23" t="s">
        <v>3279</v>
      </c>
      <c r="E816" s="23" t="s">
        <v>56</v>
      </c>
      <c r="F816" s="47" t="s">
        <v>87</v>
      </c>
      <c r="G816" s="23" t="s">
        <v>59</v>
      </c>
      <c r="H816" s="23" t="s">
        <v>59</v>
      </c>
      <c r="I816" s="23" t="s">
        <v>68</v>
      </c>
      <c r="J816" s="23" t="s">
        <v>60</v>
      </c>
      <c r="K816" s="21"/>
      <c r="L816" s="25">
        <v>42870</v>
      </c>
      <c r="M816" s="23" t="s">
        <v>194</v>
      </c>
      <c r="N816" s="25"/>
      <c r="O816" s="23" t="s">
        <v>194</v>
      </c>
      <c r="P816" s="26">
        <v>42870.523611111108</v>
      </c>
      <c r="Q816" s="26">
        <v>42870.523611111108</v>
      </c>
      <c r="R816" s="26">
        <v>42870.523611111108</v>
      </c>
      <c r="S816" s="23" t="s">
        <v>95</v>
      </c>
      <c r="T816" s="26">
        <v>42879.390972222223</v>
      </c>
      <c r="U816" s="26">
        <v>42879.579861111109</v>
      </c>
      <c r="V816" s="23"/>
      <c r="W816" s="27">
        <v>42856</v>
      </c>
      <c r="X816" s="27">
        <v>42856</v>
      </c>
      <c r="Z816" s="2" t="s">
        <v>221</v>
      </c>
      <c r="AA816" s="2" t="s">
        <v>189</v>
      </c>
      <c r="AB816" s="2" t="s">
        <v>1901</v>
      </c>
      <c r="AC816" s="2" t="s">
        <v>3280</v>
      </c>
      <c r="AD816" s="2" t="s">
        <v>3281</v>
      </c>
      <c r="AE816" s="29" t="str">
        <f>VLOOKUP(F816,[1]List!$I$4:$J$18,2,FALSE)</f>
        <v>保守</v>
      </c>
      <c r="AF816" s="29" t="str">
        <f>VLOOKUP(F816,[1]List!$I$4:$K$18,3,FALSE)</f>
        <v>ISD</v>
      </c>
      <c r="AG816" s="30" t="str">
        <f t="shared" si="22"/>
        <v>保守ISD42856</v>
      </c>
    </row>
    <row r="817" spans="2:33" hidden="1">
      <c r="B817" s="21" t="s">
        <v>3282</v>
      </c>
      <c r="C817" s="21" t="s">
        <v>85</v>
      </c>
      <c r="D817" s="23" t="s">
        <v>3283</v>
      </c>
      <c r="E817" s="23" t="s">
        <v>56</v>
      </c>
      <c r="F817" s="47" t="s">
        <v>144</v>
      </c>
      <c r="G817" s="23" t="s">
        <v>59</v>
      </c>
      <c r="H817" s="23" t="s">
        <v>59</v>
      </c>
      <c r="I817" s="23" t="s">
        <v>59</v>
      </c>
      <c r="J817" s="23" t="s">
        <v>60</v>
      </c>
      <c r="K817" s="21"/>
      <c r="L817" s="25">
        <v>42866</v>
      </c>
      <c r="M817" s="23" t="s">
        <v>194</v>
      </c>
      <c r="N817" s="25"/>
      <c r="O817" s="23" t="s">
        <v>194</v>
      </c>
      <c r="P817" s="26">
        <v>42866.530555555553</v>
      </c>
      <c r="Q817" s="26">
        <v>42866.530555555553</v>
      </c>
      <c r="R817" s="26">
        <v>42866.530555555553</v>
      </c>
      <c r="S817" s="23" t="s">
        <v>95</v>
      </c>
      <c r="T817" s="26">
        <v>42872.59375</v>
      </c>
      <c r="U817" s="26">
        <v>42872.65347222222</v>
      </c>
      <c r="V817" s="23"/>
      <c r="W817" s="27">
        <v>42856</v>
      </c>
      <c r="X817" s="27">
        <v>42856</v>
      </c>
      <c r="Z817" s="2" t="s">
        <v>221</v>
      </c>
      <c r="AA817" s="2" t="s">
        <v>189</v>
      </c>
      <c r="AB817" s="2" t="s">
        <v>2635</v>
      </c>
      <c r="AC817" s="2" t="s">
        <v>3284</v>
      </c>
      <c r="AD817" s="2" t="s">
        <v>3285</v>
      </c>
      <c r="AE817" s="29" t="str">
        <f>VLOOKUP(F817,[1]List!$I$4:$J$18,2,FALSE)</f>
        <v>運用</v>
      </c>
      <c r="AF817" s="29" t="str">
        <f>VLOOKUP(F817,[1]List!$I$4:$K$18,3,FALSE)</f>
        <v>TSIS</v>
      </c>
      <c r="AG817" s="30" t="str">
        <f t="shared" si="22"/>
        <v>運用TSIS42856</v>
      </c>
    </row>
    <row r="818" spans="2:33" hidden="1">
      <c r="B818" s="21" t="s">
        <v>3286</v>
      </c>
      <c r="C818" s="21" t="s">
        <v>85</v>
      </c>
      <c r="D818" s="23" t="s">
        <v>3287</v>
      </c>
      <c r="E818" s="23" t="s">
        <v>56</v>
      </c>
      <c r="F818" s="47" t="s">
        <v>345</v>
      </c>
      <c r="G818" s="23" t="s">
        <v>3288</v>
      </c>
      <c r="H818" s="23" t="s">
        <v>59</v>
      </c>
      <c r="I818" s="23" t="s">
        <v>59</v>
      </c>
      <c r="J818" s="23" t="s">
        <v>78</v>
      </c>
      <c r="K818" s="21" t="s">
        <v>61</v>
      </c>
      <c r="L818" s="25">
        <v>42857</v>
      </c>
      <c r="M818" s="23" t="s">
        <v>70</v>
      </c>
      <c r="N818" s="25">
        <v>42857</v>
      </c>
      <c r="O818" s="23" t="s">
        <v>464</v>
      </c>
      <c r="P818" s="26">
        <v>42857.477777777778</v>
      </c>
      <c r="Q818" s="26">
        <v>42863.420138888891</v>
      </c>
      <c r="R818" s="26">
        <v>42863.557638888888</v>
      </c>
      <c r="S818" s="23" t="s">
        <v>95</v>
      </c>
      <c r="T818" s="26">
        <v>42863.557638888888</v>
      </c>
      <c r="U818" s="26">
        <v>42863.692361111112</v>
      </c>
      <c r="V818" s="23"/>
      <c r="W818" s="27">
        <v>42856</v>
      </c>
      <c r="X818" s="27">
        <v>42856</v>
      </c>
      <c r="Z818" s="2" t="s">
        <v>221</v>
      </c>
      <c r="AA818" s="2" t="s">
        <v>348</v>
      </c>
      <c r="AB818" s="2" t="s">
        <v>2635</v>
      </c>
      <c r="AC818" s="2" t="s">
        <v>3289</v>
      </c>
      <c r="AD818" s="2" t="s">
        <v>3290</v>
      </c>
      <c r="AE818" s="29" t="str">
        <f>VLOOKUP(F818,[1]List!$I$4:$J$18,2,FALSE)</f>
        <v>運用</v>
      </c>
      <c r="AF818" s="29" t="str">
        <f>VLOOKUP(F818,[1]List!$I$4:$K$18,3,FALSE)</f>
        <v>ISD</v>
      </c>
      <c r="AG818" s="30" t="str">
        <f t="shared" si="22"/>
        <v>運用ISD42856</v>
      </c>
    </row>
    <row r="819" spans="2:33" hidden="1">
      <c r="B819" s="21" t="s">
        <v>3291</v>
      </c>
      <c r="C819" s="21" t="s">
        <v>85</v>
      </c>
      <c r="D819" s="23" t="s">
        <v>3292</v>
      </c>
      <c r="E819" s="23" t="s">
        <v>56</v>
      </c>
      <c r="F819" s="47" t="s">
        <v>345</v>
      </c>
      <c r="G819" s="23" t="s">
        <v>3288</v>
      </c>
      <c r="H819" s="23" t="s">
        <v>58</v>
      </c>
      <c r="I819" s="23" t="s">
        <v>58</v>
      </c>
      <c r="J819" s="23" t="s">
        <v>78</v>
      </c>
      <c r="K819" s="21" t="s">
        <v>61</v>
      </c>
      <c r="L819" s="25">
        <v>42857</v>
      </c>
      <c r="M819" s="23" t="s">
        <v>233</v>
      </c>
      <c r="N819" s="25">
        <v>42857</v>
      </c>
      <c r="O819" s="23" t="s">
        <v>464</v>
      </c>
      <c r="P819" s="26">
        <v>42857.522916666669</v>
      </c>
      <c r="Q819" s="26">
        <v>42863.420138888891</v>
      </c>
      <c r="R819" s="26">
        <v>42863.558333333334</v>
      </c>
      <c r="S819" s="23" t="s">
        <v>95</v>
      </c>
      <c r="T819" s="26">
        <v>42863.558333333334</v>
      </c>
      <c r="U819" s="26">
        <v>42864.365972222222</v>
      </c>
      <c r="V819" s="23"/>
      <c r="W819" s="27">
        <v>42856</v>
      </c>
      <c r="X819" s="27">
        <v>42856</v>
      </c>
      <c r="Z819" s="2" t="s">
        <v>221</v>
      </c>
      <c r="AA819" s="2" t="s">
        <v>348</v>
      </c>
      <c r="AB819" s="2" t="s">
        <v>2635</v>
      </c>
      <c r="AC819" s="2" t="s">
        <v>3293</v>
      </c>
      <c r="AD819" s="2" t="s">
        <v>3294</v>
      </c>
      <c r="AE819" s="29" t="str">
        <f>VLOOKUP(F819,[1]List!$I$4:$J$18,2,FALSE)</f>
        <v>運用</v>
      </c>
      <c r="AF819" s="29" t="str">
        <f>VLOOKUP(F819,[1]List!$I$4:$K$18,3,FALSE)</f>
        <v>ISD</v>
      </c>
      <c r="AG819" s="30" t="str">
        <f t="shared" si="22"/>
        <v>運用ISD42856</v>
      </c>
    </row>
    <row r="820" spans="2:33" ht="24" hidden="1">
      <c r="B820" s="21" t="s">
        <v>3295</v>
      </c>
      <c r="C820" s="21" t="s">
        <v>73</v>
      </c>
      <c r="D820" s="23" t="s">
        <v>3296</v>
      </c>
      <c r="E820" s="23" t="s">
        <v>56</v>
      </c>
      <c r="F820" s="47" t="s">
        <v>345</v>
      </c>
      <c r="G820" s="23" t="s">
        <v>3297</v>
      </c>
      <c r="H820" s="23" t="s">
        <v>58</v>
      </c>
      <c r="I820" s="23" t="s">
        <v>58</v>
      </c>
      <c r="J820" s="23" t="s">
        <v>60</v>
      </c>
      <c r="K820" s="21" t="s">
        <v>61</v>
      </c>
      <c r="L820" s="25">
        <v>42860</v>
      </c>
      <c r="M820" s="23" t="s">
        <v>2475</v>
      </c>
      <c r="N820" s="25">
        <v>42857</v>
      </c>
      <c r="O820" s="23" t="s">
        <v>464</v>
      </c>
      <c r="P820" s="26">
        <v>42859.65625</v>
      </c>
      <c r="Q820" s="26">
        <v>42863.42083333333</v>
      </c>
      <c r="R820" s="26">
        <v>42863.545138888891</v>
      </c>
      <c r="S820" s="23" t="s">
        <v>71</v>
      </c>
      <c r="T820" s="26">
        <v>42863.688888888886</v>
      </c>
      <c r="U820" s="26">
        <v>42863.773611111108</v>
      </c>
      <c r="V820" s="23"/>
      <c r="W820" s="27">
        <v>42856</v>
      </c>
      <c r="X820" s="27">
        <v>42856</v>
      </c>
      <c r="Z820" s="2" t="s">
        <v>221</v>
      </c>
      <c r="AA820" s="2" t="s">
        <v>348</v>
      </c>
      <c r="AB820" s="2" t="s">
        <v>2635</v>
      </c>
      <c r="AC820" s="2" t="s">
        <v>3298</v>
      </c>
      <c r="AD820" s="2" t="s">
        <v>3299</v>
      </c>
      <c r="AE820" s="29" t="str">
        <f>VLOOKUP(F820,[1]List!$I$4:$J$18,2,FALSE)</f>
        <v>運用</v>
      </c>
      <c r="AF820" s="29" t="str">
        <f>VLOOKUP(F820,[1]List!$I$4:$K$18,3,FALSE)</f>
        <v>ISD</v>
      </c>
      <c r="AG820" s="30" t="str">
        <f t="shared" si="22"/>
        <v>運用ISD42856</v>
      </c>
    </row>
    <row r="821" spans="2:33" ht="24" hidden="1">
      <c r="B821" s="21" t="s">
        <v>3300</v>
      </c>
      <c r="C821" s="21" t="s">
        <v>154</v>
      </c>
      <c r="D821" s="23" t="s">
        <v>3301</v>
      </c>
      <c r="E821" s="23" t="s">
        <v>56</v>
      </c>
      <c r="F821" s="47" t="s">
        <v>345</v>
      </c>
      <c r="G821" s="23" t="s">
        <v>239</v>
      </c>
      <c r="H821" s="23" t="s">
        <v>59</v>
      </c>
      <c r="I821" s="23" t="s">
        <v>59</v>
      </c>
      <c r="J821" s="23" t="s">
        <v>60</v>
      </c>
      <c r="K821" s="21" t="s">
        <v>61</v>
      </c>
      <c r="L821" s="25">
        <v>42859</v>
      </c>
      <c r="M821" s="23" t="s">
        <v>233</v>
      </c>
      <c r="N821" s="25">
        <v>42859</v>
      </c>
      <c r="O821" s="23" t="s">
        <v>464</v>
      </c>
      <c r="P821" s="26">
        <v>42863.375694444447</v>
      </c>
      <c r="Q821" s="26">
        <v>42863.42083333333</v>
      </c>
      <c r="R821" s="26">
        <v>42863.558333333334</v>
      </c>
      <c r="S821" s="23" t="s">
        <v>95</v>
      </c>
      <c r="T821" s="26">
        <v>42863.558333333334</v>
      </c>
      <c r="U821" s="26">
        <v>42864.365972222222</v>
      </c>
      <c r="V821" s="23"/>
      <c r="W821" s="27">
        <v>42856</v>
      </c>
      <c r="X821" s="27">
        <v>42856</v>
      </c>
      <c r="Z821" s="2" t="s">
        <v>221</v>
      </c>
      <c r="AA821" s="2" t="s">
        <v>348</v>
      </c>
      <c r="AB821" s="2" t="s">
        <v>2635</v>
      </c>
      <c r="AC821" s="2" t="s">
        <v>3302</v>
      </c>
      <c r="AD821" s="2" t="s">
        <v>3303</v>
      </c>
      <c r="AE821" s="29" t="str">
        <f>VLOOKUP(F821,[1]List!$I$4:$J$18,2,FALSE)</f>
        <v>運用</v>
      </c>
      <c r="AF821" s="29" t="str">
        <f>VLOOKUP(F821,[1]List!$I$4:$K$18,3,FALSE)</f>
        <v>ISD</v>
      </c>
      <c r="AG821" s="30" t="str">
        <f t="shared" si="22"/>
        <v>運用ISD42856</v>
      </c>
    </row>
    <row r="822" spans="2:33" ht="24" hidden="1">
      <c r="B822" s="21" t="s">
        <v>3304</v>
      </c>
      <c r="C822" s="21" t="s">
        <v>73</v>
      </c>
      <c r="D822" s="23" t="s">
        <v>270</v>
      </c>
      <c r="E822" s="23" t="s">
        <v>56</v>
      </c>
      <c r="F822" s="47" t="s">
        <v>144</v>
      </c>
      <c r="G822" s="23" t="s">
        <v>271</v>
      </c>
      <c r="H822" s="23" t="s">
        <v>58</v>
      </c>
      <c r="I822" s="23" t="s">
        <v>58</v>
      </c>
      <c r="J822" s="23" t="s">
        <v>60</v>
      </c>
      <c r="K822" s="21" t="s">
        <v>61</v>
      </c>
      <c r="L822" s="25">
        <v>42863</v>
      </c>
      <c r="M822" s="23" t="s">
        <v>3183</v>
      </c>
      <c r="N822" s="25">
        <v>42863</v>
      </c>
      <c r="O822" s="23" t="s">
        <v>464</v>
      </c>
      <c r="P822" s="26">
        <v>42863.377083333333</v>
      </c>
      <c r="Q822" s="26">
        <v>42863.420138888891</v>
      </c>
      <c r="R822" s="26">
        <v>42863.598611111112</v>
      </c>
      <c r="S822" s="23" t="s">
        <v>71</v>
      </c>
      <c r="T822" s="26">
        <v>42864.637499999997</v>
      </c>
      <c r="U822" s="26">
        <v>42865.497916666667</v>
      </c>
      <c r="V822" s="23"/>
      <c r="W822" s="27">
        <v>42856</v>
      </c>
      <c r="X822" s="27">
        <v>42856</v>
      </c>
      <c r="Z822" s="2" t="s">
        <v>221</v>
      </c>
      <c r="AA822" s="2" t="s">
        <v>189</v>
      </c>
      <c r="AB822" s="2" t="s">
        <v>2635</v>
      </c>
      <c r="AC822" s="2" t="s">
        <v>3305</v>
      </c>
      <c r="AD822" s="2" t="s">
        <v>3306</v>
      </c>
      <c r="AE822" s="29" t="str">
        <f>VLOOKUP(F822,[1]List!$I$4:$J$18,2,FALSE)</f>
        <v>運用</v>
      </c>
      <c r="AF822" s="29" t="str">
        <f>VLOOKUP(F822,[1]List!$I$4:$K$18,3,FALSE)</f>
        <v>TSIS</v>
      </c>
      <c r="AG822" s="30" t="str">
        <f t="shared" si="22"/>
        <v>運用TSIS42856</v>
      </c>
    </row>
    <row r="823" spans="2:33" hidden="1">
      <c r="B823" s="21" t="s">
        <v>3307</v>
      </c>
      <c r="C823" s="21" t="s">
        <v>108</v>
      </c>
      <c r="D823" s="23" t="s">
        <v>3308</v>
      </c>
      <c r="E823" s="23" t="s">
        <v>56</v>
      </c>
      <c r="F823" s="47" t="s">
        <v>117</v>
      </c>
      <c r="G823" s="23"/>
      <c r="H823" s="23"/>
      <c r="I823" s="23"/>
      <c r="J823" s="23" t="s">
        <v>69</v>
      </c>
      <c r="K823" s="21" t="s">
        <v>61</v>
      </c>
      <c r="L823" s="25">
        <v>42863</v>
      </c>
      <c r="M823" s="23" t="s">
        <v>82</v>
      </c>
      <c r="N823" s="25">
        <v>42874</v>
      </c>
      <c r="O823" s="23" t="s">
        <v>63</v>
      </c>
      <c r="P823" s="26">
        <v>42863.788194444445</v>
      </c>
      <c r="Q823" s="26">
        <v>42863.788194444445</v>
      </c>
      <c r="R823" s="26">
        <v>42864.719444444447</v>
      </c>
      <c r="S823" s="23" t="s">
        <v>110</v>
      </c>
      <c r="T823" s="26">
        <v>42866.586805555555</v>
      </c>
      <c r="U823" s="26">
        <v>42874.701388888891</v>
      </c>
      <c r="V823" s="23"/>
      <c r="W823" s="27">
        <v>42856</v>
      </c>
      <c r="X823" s="27">
        <v>42856</v>
      </c>
      <c r="Y823" s="68">
        <v>42856</v>
      </c>
      <c r="Z823" s="2" t="s">
        <v>221</v>
      </c>
      <c r="AA823" s="2" t="s">
        <v>189</v>
      </c>
      <c r="AB823" s="2" t="s">
        <v>1901</v>
      </c>
      <c r="AC823" s="2" t="s">
        <v>3309</v>
      </c>
      <c r="AD823" s="2" t="s">
        <v>3310</v>
      </c>
      <c r="AE823" s="29" t="str">
        <f>VLOOKUP(F823,[1]List!$I$4:$J$18,2,FALSE)</f>
        <v>保守</v>
      </c>
      <c r="AF823" s="29" t="str">
        <f>VLOOKUP(F823,[1]List!$I$4:$K$18,3,FALSE)</f>
        <v>TSIS</v>
      </c>
      <c r="AG823" s="30" t="str">
        <f t="shared" si="22"/>
        <v>保守TSIS42856</v>
      </c>
    </row>
    <row r="824" spans="2:33" hidden="1">
      <c r="B824" s="21" t="s">
        <v>3311</v>
      </c>
      <c r="C824" s="21" t="s">
        <v>108</v>
      </c>
      <c r="D824" s="23" t="s">
        <v>3312</v>
      </c>
      <c r="E824" s="23" t="s">
        <v>56</v>
      </c>
      <c r="F824" s="47" t="s">
        <v>144</v>
      </c>
      <c r="G824" s="23"/>
      <c r="H824" s="23"/>
      <c r="I824" s="23"/>
      <c r="J824" s="23" t="s">
        <v>60</v>
      </c>
      <c r="K824" s="21" t="s">
        <v>61</v>
      </c>
      <c r="L824" s="25">
        <v>42863</v>
      </c>
      <c r="M824" s="23" t="s">
        <v>82</v>
      </c>
      <c r="N824" s="25">
        <v>42863</v>
      </c>
      <c r="O824" s="23" t="s">
        <v>63</v>
      </c>
      <c r="P824" s="26">
        <v>42863.701388888891</v>
      </c>
      <c r="Q824" s="26">
        <v>42863.701388888891</v>
      </c>
      <c r="R824" s="26">
        <v>42863.701388888891</v>
      </c>
      <c r="S824" s="23" t="s">
        <v>110</v>
      </c>
      <c r="T824" s="26">
        <v>42870.53402777778</v>
      </c>
      <c r="U824" s="26">
        <v>42870.544444444444</v>
      </c>
      <c r="V824" s="23"/>
      <c r="W824" s="27">
        <v>42856</v>
      </c>
      <c r="X824" s="27">
        <v>42856</v>
      </c>
      <c r="Z824" s="2" t="s">
        <v>221</v>
      </c>
      <c r="AA824" s="2" t="s">
        <v>348</v>
      </c>
      <c r="AB824" s="2" t="s">
        <v>2635</v>
      </c>
      <c r="AC824" s="2" t="s">
        <v>3313</v>
      </c>
      <c r="AD824" s="2" t="s">
        <v>3314</v>
      </c>
      <c r="AE824" s="29" t="str">
        <f>VLOOKUP(F824,[1]List!$I$4:$J$18,2,FALSE)</f>
        <v>運用</v>
      </c>
      <c r="AF824" s="29" t="str">
        <f>VLOOKUP(F824,[1]List!$I$4:$K$18,3,FALSE)</f>
        <v>TSIS</v>
      </c>
      <c r="AG824" s="30" t="str">
        <f t="shared" si="22"/>
        <v>運用TSIS42856</v>
      </c>
    </row>
    <row r="825" spans="2:33" ht="60" hidden="1">
      <c r="B825" s="21" t="s">
        <v>3315</v>
      </c>
      <c r="C825" s="21" t="s">
        <v>108</v>
      </c>
      <c r="D825" s="23" t="s">
        <v>3316</v>
      </c>
      <c r="E825" s="23" t="s">
        <v>56</v>
      </c>
      <c r="F825" s="47" t="s">
        <v>345</v>
      </c>
      <c r="G825" s="23" t="s">
        <v>1210</v>
      </c>
      <c r="H825" s="23" t="s">
        <v>1017</v>
      </c>
      <c r="I825" s="24" t="s">
        <v>58</v>
      </c>
      <c r="J825" s="23" t="s">
        <v>60</v>
      </c>
      <c r="K825" s="21" t="s">
        <v>61</v>
      </c>
      <c r="L825" s="25">
        <v>42864</v>
      </c>
      <c r="M825" s="23" t="s">
        <v>134</v>
      </c>
      <c r="N825" s="25">
        <v>42864</v>
      </c>
      <c r="O825" s="23" t="s">
        <v>464</v>
      </c>
      <c r="P825" s="26">
        <v>42864.384027777778</v>
      </c>
      <c r="Q825" s="26">
        <v>42864.818749999999</v>
      </c>
      <c r="R825" s="26">
        <v>42865.421527777777</v>
      </c>
      <c r="S825" s="23" t="s">
        <v>110</v>
      </c>
      <c r="T825" s="26">
        <v>42865.421527777777</v>
      </c>
      <c r="U825" s="26">
        <v>42867.576388888891</v>
      </c>
      <c r="V825" s="23"/>
      <c r="W825" s="27">
        <v>42856</v>
      </c>
      <c r="X825" s="27">
        <v>42856</v>
      </c>
      <c r="Z825" s="2" t="s">
        <v>221</v>
      </c>
      <c r="AA825" s="2" t="s">
        <v>348</v>
      </c>
      <c r="AB825" s="2" t="s">
        <v>2490</v>
      </c>
      <c r="AC825" s="2" t="s">
        <v>3317</v>
      </c>
      <c r="AD825" s="2" t="s">
        <v>3318</v>
      </c>
      <c r="AE825" s="29" t="str">
        <f>VLOOKUP(F825,[1]List!$I$4:$J$18,2,FALSE)</f>
        <v>運用</v>
      </c>
      <c r="AF825" s="29" t="str">
        <f>VLOOKUP(F825,[1]List!$I$4:$K$18,3,FALSE)</f>
        <v>ISD</v>
      </c>
      <c r="AG825" s="30" t="str">
        <f t="shared" si="22"/>
        <v>運用ISD42856</v>
      </c>
    </row>
    <row r="826" spans="2:33" ht="60" hidden="1">
      <c r="B826" s="21" t="s">
        <v>3319</v>
      </c>
      <c r="C826" s="21" t="s">
        <v>108</v>
      </c>
      <c r="D826" s="23" t="s">
        <v>1439</v>
      </c>
      <c r="E826" s="23" t="s">
        <v>56</v>
      </c>
      <c r="F826" s="47" t="s">
        <v>345</v>
      </c>
      <c r="G826" s="23" t="s">
        <v>1210</v>
      </c>
      <c r="H826" s="23" t="s">
        <v>1017</v>
      </c>
      <c r="I826" s="24" t="s">
        <v>58</v>
      </c>
      <c r="J826" s="23" t="s">
        <v>60</v>
      </c>
      <c r="K826" s="21" t="s">
        <v>61</v>
      </c>
      <c r="L826" s="25">
        <v>42864</v>
      </c>
      <c r="M826" s="23" t="s">
        <v>134</v>
      </c>
      <c r="N826" s="25">
        <v>42864</v>
      </c>
      <c r="O826" s="23" t="s">
        <v>464</v>
      </c>
      <c r="P826" s="26">
        <v>42864.42291666667</v>
      </c>
      <c r="Q826" s="26">
        <v>42864.671527777777</v>
      </c>
      <c r="R826" s="26">
        <v>42864.671527777777</v>
      </c>
      <c r="S826" s="23" t="s">
        <v>110</v>
      </c>
      <c r="T826" s="26">
        <v>42864.671527777777</v>
      </c>
      <c r="U826" s="26">
        <v>42867.576388888891</v>
      </c>
      <c r="V826" s="23"/>
      <c r="W826" s="27">
        <v>42856</v>
      </c>
      <c r="X826" s="27">
        <v>42856</v>
      </c>
      <c r="Z826" s="2" t="s">
        <v>221</v>
      </c>
      <c r="AA826" s="2" t="s">
        <v>348</v>
      </c>
      <c r="AB826" s="2" t="s">
        <v>2635</v>
      </c>
      <c r="AC826" s="2" t="s">
        <v>3320</v>
      </c>
      <c r="AD826" s="2" t="s">
        <v>3321</v>
      </c>
      <c r="AE826" s="29" t="str">
        <f>VLOOKUP(F826,[1]List!$I$4:$J$18,2,FALSE)</f>
        <v>運用</v>
      </c>
      <c r="AF826" s="29" t="str">
        <f>VLOOKUP(F826,[1]List!$I$4:$K$18,3,FALSE)</f>
        <v>ISD</v>
      </c>
      <c r="AG826" s="30" t="str">
        <f t="shared" si="22"/>
        <v>運用ISD42856</v>
      </c>
    </row>
    <row r="827" spans="2:33" hidden="1">
      <c r="B827" s="21" t="s">
        <v>3322</v>
      </c>
      <c r="C827" s="21" t="s">
        <v>73</v>
      </c>
      <c r="D827" s="23" t="s">
        <v>3323</v>
      </c>
      <c r="E827" s="23" t="s">
        <v>56</v>
      </c>
      <c r="F827" s="47" t="s">
        <v>140</v>
      </c>
      <c r="G827" s="23" t="s">
        <v>59</v>
      </c>
      <c r="H827" s="23" t="s">
        <v>59</v>
      </c>
      <c r="I827" s="23" t="s">
        <v>59</v>
      </c>
      <c r="J827" s="23" t="s">
        <v>69</v>
      </c>
      <c r="K827" s="21" t="s">
        <v>61</v>
      </c>
      <c r="L827" s="25">
        <v>42864</v>
      </c>
      <c r="M827" s="23" t="s">
        <v>194</v>
      </c>
      <c r="N827" s="25">
        <v>42867</v>
      </c>
      <c r="O827" s="23" t="s">
        <v>464</v>
      </c>
      <c r="P827" s="26">
        <v>42865.450694444444</v>
      </c>
      <c r="Q827" s="26">
        <v>42865.450694444444</v>
      </c>
      <c r="R827" s="26">
        <v>42865.450694444444</v>
      </c>
      <c r="S827" s="23" t="s">
        <v>71</v>
      </c>
      <c r="T827" s="26">
        <v>42871.80972222222</v>
      </c>
      <c r="U827" s="26">
        <v>42872.571527777778</v>
      </c>
      <c r="V827" s="23"/>
      <c r="W827" s="27">
        <v>42856</v>
      </c>
      <c r="X827" s="27">
        <v>42856</v>
      </c>
      <c r="Z827" s="2" t="s">
        <v>59</v>
      </c>
      <c r="AA827" s="2" t="s">
        <v>59</v>
      </c>
      <c r="AB827" s="2" t="s">
        <v>59</v>
      </c>
      <c r="AC827" s="2" t="s">
        <v>520</v>
      </c>
      <c r="AD827" s="2" t="s">
        <v>59</v>
      </c>
      <c r="AE827" s="29" t="str">
        <f>VLOOKUP(F827,[1]List!$I$4:$J$18,2,FALSE)</f>
        <v>運用</v>
      </c>
      <c r="AF827" s="29" t="str">
        <f>VLOOKUP(F827,[1]List!$I$4:$K$18,3,FALSE)</f>
        <v>TSIS</v>
      </c>
      <c r="AG827" s="30" t="str">
        <f t="shared" si="22"/>
        <v>運用TSIS42856</v>
      </c>
    </row>
    <row r="828" spans="2:33" ht="24" hidden="1">
      <c r="B828" s="21" t="s">
        <v>3324</v>
      </c>
      <c r="C828" s="21" t="s">
        <v>85</v>
      </c>
      <c r="D828" s="23" t="s">
        <v>3325</v>
      </c>
      <c r="E828" s="23" t="s">
        <v>56</v>
      </c>
      <c r="F828" s="47" t="s">
        <v>144</v>
      </c>
      <c r="G828" s="23" t="s">
        <v>3326</v>
      </c>
      <c r="H828" s="23" t="s">
        <v>58</v>
      </c>
      <c r="I828" s="23" t="s">
        <v>58</v>
      </c>
      <c r="J828" s="23" t="s">
        <v>60</v>
      </c>
      <c r="K828" s="21" t="s">
        <v>61</v>
      </c>
      <c r="L828" s="25">
        <v>42867</v>
      </c>
      <c r="M828" s="23" t="s">
        <v>1011</v>
      </c>
      <c r="N828" s="25">
        <v>42870</v>
      </c>
      <c r="O828" s="23" t="s">
        <v>464</v>
      </c>
      <c r="P828" s="26">
        <v>42867.728472222225</v>
      </c>
      <c r="Q828" s="26">
        <v>42864.738194444442</v>
      </c>
      <c r="R828" s="26">
        <v>42870.609027777777</v>
      </c>
      <c r="S828" s="23" t="s">
        <v>95</v>
      </c>
      <c r="T828" s="26">
        <v>42871.395138888889</v>
      </c>
      <c r="U828" s="26">
        <v>42871.454861111109</v>
      </c>
      <c r="V828" s="23"/>
      <c r="W828" s="27">
        <v>42856</v>
      </c>
      <c r="X828" s="27">
        <v>42856</v>
      </c>
      <c r="Z828" s="2" t="s">
        <v>59</v>
      </c>
      <c r="AA828" s="2" t="s">
        <v>59</v>
      </c>
      <c r="AB828" s="2" t="s">
        <v>59</v>
      </c>
      <c r="AC828" s="2" t="s">
        <v>1116</v>
      </c>
      <c r="AD828" s="2" t="s">
        <v>59</v>
      </c>
      <c r="AE828" s="29" t="str">
        <f>VLOOKUP(F828,[1]List!$I$4:$J$18,2,FALSE)</f>
        <v>運用</v>
      </c>
      <c r="AF828" s="29" t="str">
        <f>VLOOKUP(F828,[1]List!$I$4:$K$18,3,FALSE)</f>
        <v>TSIS</v>
      </c>
      <c r="AG828" s="30" t="str">
        <f t="shared" si="22"/>
        <v>運用TSIS42856</v>
      </c>
    </row>
    <row r="829" spans="2:33" hidden="1">
      <c r="B829" s="21" t="s">
        <v>3327</v>
      </c>
      <c r="C829" s="21" t="s">
        <v>73</v>
      </c>
      <c r="D829" s="23" t="s">
        <v>3248</v>
      </c>
      <c r="E829" s="23" t="s">
        <v>56</v>
      </c>
      <c r="F829" s="47" t="s">
        <v>144</v>
      </c>
      <c r="G829" s="23" t="s">
        <v>3328</v>
      </c>
      <c r="H829" s="23" t="s">
        <v>58</v>
      </c>
      <c r="I829" s="23" t="s">
        <v>58</v>
      </c>
      <c r="J829" s="23" t="s">
        <v>60</v>
      </c>
      <c r="K829" s="21" t="s">
        <v>61</v>
      </c>
      <c r="L829" s="25">
        <v>42870</v>
      </c>
      <c r="M829" s="23" t="s">
        <v>2475</v>
      </c>
      <c r="N829" s="25"/>
      <c r="O829" s="23" t="s">
        <v>464</v>
      </c>
      <c r="P829" s="26">
        <v>42870.62777777778</v>
      </c>
      <c r="Q829" s="26">
        <v>42870.675694444442</v>
      </c>
      <c r="R829" s="26">
        <v>42871.602083333331</v>
      </c>
      <c r="S829" s="23" t="s">
        <v>71</v>
      </c>
      <c r="T829" s="26">
        <v>42872.673611111109</v>
      </c>
      <c r="U829" s="26">
        <v>42874.643750000003</v>
      </c>
      <c r="V829" s="23"/>
      <c r="W829" s="27">
        <v>42856</v>
      </c>
      <c r="X829" s="27">
        <v>42856</v>
      </c>
      <c r="Z829" s="2" t="s">
        <v>221</v>
      </c>
      <c r="AA829" s="2" t="s">
        <v>189</v>
      </c>
      <c r="AB829" s="2" t="s">
        <v>2635</v>
      </c>
      <c r="AC829" s="2" t="s">
        <v>3329</v>
      </c>
      <c r="AD829" s="2" t="s">
        <v>3330</v>
      </c>
      <c r="AE829" s="29" t="str">
        <f>VLOOKUP(F829,[1]List!$I$4:$J$18,2,FALSE)</f>
        <v>運用</v>
      </c>
      <c r="AF829" s="29" t="str">
        <f>VLOOKUP(F829,[1]List!$I$4:$K$18,3,FALSE)</f>
        <v>TSIS</v>
      </c>
      <c r="AG829" s="30" t="str">
        <f t="shared" si="22"/>
        <v>運用TSIS42856</v>
      </c>
    </row>
    <row r="830" spans="2:33" ht="24" hidden="1">
      <c r="B830" s="21" t="s">
        <v>3331</v>
      </c>
      <c r="C830" s="21" t="s">
        <v>85</v>
      </c>
      <c r="D830" s="23" t="s">
        <v>3332</v>
      </c>
      <c r="E830" s="23" t="s">
        <v>56</v>
      </c>
      <c r="F830" s="47" t="s">
        <v>345</v>
      </c>
      <c r="G830" s="23" t="s">
        <v>3333</v>
      </c>
      <c r="H830" s="23" t="s">
        <v>58</v>
      </c>
      <c r="I830" s="23" t="s">
        <v>58</v>
      </c>
      <c r="J830" s="23" t="s">
        <v>60</v>
      </c>
      <c r="K830" s="21" t="s">
        <v>61</v>
      </c>
      <c r="L830" s="25">
        <v>42871</v>
      </c>
      <c r="M830" s="23" t="s">
        <v>1011</v>
      </c>
      <c r="N830" s="25">
        <v>42871</v>
      </c>
      <c r="O830" s="23" t="s">
        <v>464</v>
      </c>
      <c r="P830" s="26">
        <v>42871.628472222219</v>
      </c>
      <c r="Q830" s="26">
        <v>42871.638888888891</v>
      </c>
      <c r="R830" s="26">
        <v>42871.679166666669</v>
      </c>
      <c r="S830" s="23" t="s">
        <v>95</v>
      </c>
      <c r="T830" s="26">
        <v>42871.679166666669</v>
      </c>
      <c r="U830" s="26">
        <v>42872.405555555553</v>
      </c>
      <c r="V830" s="23"/>
      <c r="W830" s="27">
        <v>42856</v>
      </c>
      <c r="X830" s="27">
        <v>42856</v>
      </c>
      <c r="Z830" s="2" t="s">
        <v>221</v>
      </c>
      <c r="AA830" s="2" t="s">
        <v>348</v>
      </c>
      <c r="AB830" s="2" t="s">
        <v>2635</v>
      </c>
      <c r="AC830" s="2" t="s">
        <v>3334</v>
      </c>
      <c r="AD830" s="2" t="s">
        <v>3335</v>
      </c>
      <c r="AE830" s="29" t="str">
        <f>VLOOKUP(F830,[1]List!$I$4:$J$18,2,FALSE)</f>
        <v>運用</v>
      </c>
      <c r="AF830" s="29" t="str">
        <f>VLOOKUP(F830,[1]List!$I$4:$K$18,3,FALSE)</f>
        <v>ISD</v>
      </c>
      <c r="AG830" s="30" t="str">
        <f t="shared" si="22"/>
        <v>運用ISD42856</v>
      </c>
    </row>
    <row r="831" spans="2:33" hidden="1">
      <c r="B831" s="21" t="s">
        <v>3336</v>
      </c>
      <c r="C831" s="21" t="s">
        <v>108</v>
      </c>
      <c r="D831" s="23" t="s">
        <v>3337</v>
      </c>
      <c r="E831" s="23" t="s">
        <v>3</v>
      </c>
      <c r="F831" s="47" t="s">
        <v>144</v>
      </c>
      <c r="G831" s="23" t="s">
        <v>3338</v>
      </c>
      <c r="H831" s="23" t="s">
        <v>58</v>
      </c>
      <c r="I831" s="23" t="s">
        <v>58</v>
      </c>
      <c r="J831" s="23" t="s">
        <v>60</v>
      </c>
      <c r="K831" s="21" t="s">
        <v>61</v>
      </c>
      <c r="L831" s="25">
        <v>42872</v>
      </c>
      <c r="M831" s="23" t="s">
        <v>1011</v>
      </c>
      <c r="N831" s="25">
        <v>42872</v>
      </c>
      <c r="O831" s="23" t="s">
        <v>464</v>
      </c>
      <c r="P831" s="26">
        <v>42872.693055555559</v>
      </c>
      <c r="Q831" s="26">
        <v>42872.706250000003</v>
      </c>
      <c r="R831" s="26">
        <v>42873.390277777777</v>
      </c>
      <c r="S831" s="23" t="s">
        <v>110</v>
      </c>
      <c r="T831" s="26">
        <v>42873.390277777777</v>
      </c>
      <c r="U831" s="26">
        <v>42873.486111111109</v>
      </c>
      <c r="V831" s="23"/>
      <c r="W831" s="27">
        <v>42856</v>
      </c>
      <c r="X831" s="27">
        <v>42856</v>
      </c>
      <c r="Z831" s="2" t="s">
        <v>221</v>
      </c>
      <c r="AA831" s="2" t="s">
        <v>348</v>
      </c>
      <c r="AB831" s="2" t="s">
        <v>2490</v>
      </c>
      <c r="AC831" s="2" t="s">
        <v>3339</v>
      </c>
      <c r="AD831" s="2" t="s">
        <v>3340</v>
      </c>
      <c r="AE831" s="29" t="str">
        <f>VLOOKUP(F831,[1]List!$I$4:$J$18,2,FALSE)</f>
        <v>運用</v>
      </c>
      <c r="AF831" s="29" t="str">
        <f>VLOOKUP(F831,[1]List!$I$4:$K$18,3,FALSE)</f>
        <v>TSIS</v>
      </c>
      <c r="AG831" s="30" t="str">
        <f t="shared" si="22"/>
        <v>運用TSIS42856</v>
      </c>
    </row>
    <row r="832" spans="2:33" hidden="1">
      <c r="B832" s="21" t="s">
        <v>3341</v>
      </c>
      <c r="C832" s="21" t="s">
        <v>108</v>
      </c>
      <c r="D832" s="23" t="s">
        <v>3342</v>
      </c>
      <c r="E832" s="23" t="s">
        <v>3</v>
      </c>
      <c r="F832" s="47" t="s">
        <v>144</v>
      </c>
      <c r="G832" s="23" t="s">
        <v>3343</v>
      </c>
      <c r="H832" s="23" t="s">
        <v>59</v>
      </c>
      <c r="I832" s="23" t="s">
        <v>59</v>
      </c>
      <c r="J832" s="23" t="s">
        <v>69</v>
      </c>
      <c r="K832" s="21" t="s">
        <v>61</v>
      </c>
      <c r="L832" s="25">
        <v>42873</v>
      </c>
      <c r="M832" s="23" t="s">
        <v>194</v>
      </c>
      <c r="N832" s="25">
        <v>42874</v>
      </c>
      <c r="O832" s="23" t="s">
        <v>464</v>
      </c>
      <c r="P832" s="26">
        <v>42874.577777777777</v>
      </c>
      <c r="Q832" s="26">
        <v>42874.577777777777</v>
      </c>
      <c r="R832" s="26">
        <v>42874.577777777777</v>
      </c>
      <c r="S832" s="23" t="s">
        <v>110</v>
      </c>
      <c r="T832" s="26">
        <v>42878.681250000001</v>
      </c>
      <c r="U832" s="26">
        <v>42878.680555555555</v>
      </c>
      <c r="V832" s="23"/>
      <c r="W832" s="27">
        <v>42856</v>
      </c>
      <c r="X832" s="27">
        <v>42856</v>
      </c>
      <c r="Z832" s="2" t="s">
        <v>221</v>
      </c>
      <c r="AA832" s="2" t="s">
        <v>348</v>
      </c>
      <c r="AB832" s="2" t="s">
        <v>2490</v>
      </c>
      <c r="AC832" s="2" t="s">
        <v>3344</v>
      </c>
      <c r="AD832" s="2" t="s">
        <v>3345</v>
      </c>
      <c r="AE832" s="29" t="str">
        <f>VLOOKUP(F832,[1]List!$I$4:$J$18,2,FALSE)</f>
        <v>運用</v>
      </c>
      <c r="AF832" s="29" t="str">
        <f>VLOOKUP(F832,[1]List!$I$4:$K$18,3,FALSE)</f>
        <v>TSIS</v>
      </c>
      <c r="AG832" s="30" t="str">
        <f t="shared" si="22"/>
        <v>運用TSIS42856</v>
      </c>
    </row>
    <row r="833" spans="2:33" hidden="1">
      <c r="B833" s="21" t="s">
        <v>3346</v>
      </c>
      <c r="C833" s="21" t="s">
        <v>73</v>
      </c>
      <c r="D833" s="23" t="s">
        <v>3347</v>
      </c>
      <c r="E833" s="23" t="s">
        <v>56</v>
      </c>
      <c r="F833" s="47" t="s">
        <v>144</v>
      </c>
      <c r="G833" s="23" t="s">
        <v>3328</v>
      </c>
      <c r="H833" s="23" t="s">
        <v>58</v>
      </c>
      <c r="I833" s="23" t="s">
        <v>58</v>
      </c>
      <c r="J833" s="23" t="s">
        <v>60</v>
      </c>
      <c r="K833" s="21" t="s">
        <v>61</v>
      </c>
      <c r="L833" s="25">
        <v>42877</v>
      </c>
      <c r="M833" s="23" t="s">
        <v>3183</v>
      </c>
      <c r="N833" s="25"/>
      <c r="O833" s="23" t="s">
        <v>464</v>
      </c>
      <c r="P833" s="26">
        <v>42877.65</v>
      </c>
      <c r="Q833" s="26">
        <v>42877.736805555556</v>
      </c>
      <c r="R833" s="26">
        <v>42879.354166666664</v>
      </c>
      <c r="S833" s="23" t="s">
        <v>71</v>
      </c>
      <c r="T833" s="26">
        <v>42881.414583333331</v>
      </c>
      <c r="U833" s="26">
        <v>42881.684027777781</v>
      </c>
      <c r="V833" s="23"/>
      <c r="W833" s="27">
        <v>42856</v>
      </c>
      <c r="X833" s="27">
        <v>42856</v>
      </c>
      <c r="Z833" s="2" t="s">
        <v>221</v>
      </c>
      <c r="AA833" s="2" t="s">
        <v>189</v>
      </c>
      <c r="AB833" s="2" t="s">
        <v>2490</v>
      </c>
      <c r="AC833" s="2" t="s">
        <v>3348</v>
      </c>
      <c r="AD833" s="2" t="s">
        <v>3349</v>
      </c>
      <c r="AE833" s="29" t="str">
        <f>VLOOKUP(F833,[1]List!$I$4:$J$18,2,FALSE)</f>
        <v>運用</v>
      </c>
      <c r="AF833" s="29" t="str">
        <f>VLOOKUP(F833,[1]List!$I$4:$K$18,3,FALSE)</f>
        <v>TSIS</v>
      </c>
      <c r="AG833" s="30" t="str">
        <f t="shared" si="22"/>
        <v>運用TSIS42856</v>
      </c>
    </row>
    <row r="834" spans="2:33" ht="36" hidden="1">
      <c r="B834" s="21" t="s">
        <v>3350</v>
      </c>
      <c r="C834" s="21" t="s">
        <v>108</v>
      </c>
      <c r="D834" s="23" t="s">
        <v>3351</v>
      </c>
      <c r="E834" s="23" t="s">
        <v>3</v>
      </c>
      <c r="F834" s="47" t="s">
        <v>144</v>
      </c>
      <c r="G834" s="23" t="s">
        <v>3352</v>
      </c>
      <c r="H834" s="23" t="s">
        <v>59</v>
      </c>
      <c r="I834" s="23" t="s">
        <v>59</v>
      </c>
      <c r="J834" s="23" t="s">
        <v>69</v>
      </c>
      <c r="K834" s="21" t="s">
        <v>61</v>
      </c>
      <c r="L834" s="25">
        <v>42877</v>
      </c>
      <c r="M834" s="23" t="s">
        <v>194</v>
      </c>
      <c r="N834" s="25">
        <v>42877</v>
      </c>
      <c r="O834" s="23" t="s">
        <v>464</v>
      </c>
      <c r="P834" s="26">
        <v>42877.838888888888</v>
      </c>
      <c r="Q834" s="26">
        <v>42877.838888888888</v>
      </c>
      <c r="R834" s="26">
        <v>42877.838888888888</v>
      </c>
      <c r="S834" s="23" t="s">
        <v>110</v>
      </c>
      <c r="T834" s="26">
        <v>42886.49722222222</v>
      </c>
      <c r="U834" s="26">
        <v>42886.576388888891</v>
      </c>
      <c r="V834" s="23"/>
      <c r="W834" s="27">
        <v>42856</v>
      </c>
      <c r="X834" s="27">
        <v>42856</v>
      </c>
      <c r="Z834" s="2" t="s">
        <v>221</v>
      </c>
      <c r="AA834" s="2" t="s">
        <v>348</v>
      </c>
      <c r="AB834" s="2" t="s">
        <v>2490</v>
      </c>
      <c r="AC834" s="2" t="s">
        <v>3353</v>
      </c>
      <c r="AD834" s="2" t="s">
        <v>3354</v>
      </c>
      <c r="AE834" s="29" t="str">
        <f>VLOOKUP(F834,[1]List!$I$4:$J$18,2,FALSE)</f>
        <v>運用</v>
      </c>
      <c r="AF834" s="29" t="str">
        <f>VLOOKUP(F834,[1]List!$I$4:$K$18,3,FALSE)</f>
        <v>TSIS</v>
      </c>
      <c r="AG834" s="30" t="str">
        <f t="shared" si="22"/>
        <v>運用TSIS42856</v>
      </c>
    </row>
    <row r="835" spans="2:33" hidden="1">
      <c r="B835" s="21" t="s">
        <v>3355</v>
      </c>
      <c r="C835" s="21" t="s">
        <v>967</v>
      </c>
      <c r="D835" s="23" t="s">
        <v>3356</v>
      </c>
      <c r="E835" s="23" t="s">
        <v>56</v>
      </c>
      <c r="F835" s="47" t="s">
        <v>144</v>
      </c>
      <c r="G835" s="23" t="s">
        <v>3357</v>
      </c>
      <c r="H835" s="24" t="s">
        <v>58</v>
      </c>
      <c r="I835" s="24" t="s">
        <v>58</v>
      </c>
      <c r="J835" s="23" t="s">
        <v>69</v>
      </c>
      <c r="K835" s="21" t="s">
        <v>61</v>
      </c>
      <c r="L835" s="25">
        <v>42880</v>
      </c>
      <c r="M835" s="23" t="s">
        <v>2873</v>
      </c>
      <c r="N835" s="25">
        <v>42880</v>
      </c>
      <c r="O835" s="23" t="s">
        <v>464</v>
      </c>
      <c r="P835" s="26">
        <v>42880.369444444441</v>
      </c>
      <c r="Q835" s="26">
        <v>42880.574305555558</v>
      </c>
      <c r="R835" s="26">
        <v>42880.571527777778</v>
      </c>
      <c r="S835" s="23" t="s">
        <v>95</v>
      </c>
      <c r="T835" s="26">
        <v>42884.334722222222</v>
      </c>
      <c r="U835" s="26">
        <v>42884.334722222222</v>
      </c>
      <c r="V835" s="23"/>
      <c r="W835" s="27">
        <v>42856</v>
      </c>
      <c r="X835" s="27">
        <v>42856</v>
      </c>
      <c r="Z835" s="2" t="s">
        <v>221</v>
      </c>
      <c r="AA835" s="2" t="s">
        <v>189</v>
      </c>
      <c r="AB835" s="2" t="s">
        <v>2490</v>
      </c>
      <c r="AC835" s="2" t="s">
        <v>3358</v>
      </c>
      <c r="AD835" s="2" t="s">
        <v>3359</v>
      </c>
      <c r="AE835" s="29" t="str">
        <f>VLOOKUP(F835,[1]List!$I$4:$J$18,2,FALSE)</f>
        <v>運用</v>
      </c>
      <c r="AF835" s="29" t="str">
        <f>VLOOKUP(F835,[1]List!$I$4:$K$18,3,FALSE)</f>
        <v>TSIS</v>
      </c>
      <c r="AG835" s="30" t="str">
        <f t="shared" si="22"/>
        <v>運用TSIS42856</v>
      </c>
    </row>
    <row r="836" spans="2:33" ht="24" hidden="1">
      <c r="B836" s="21" t="s">
        <v>3360</v>
      </c>
      <c r="C836" s="21" t="s">
        <v>73</v>
      </c>
      <c r="D836" s="23" t="s">
        <v>3361</v>
      </c>
      <c r="E836" s="23" t="s">
        <v>56</v>
      </c>
      <c r="F836" s="47" t="s">
        <v>345</v>
      </c>
      <c r="G836" s="23" t="s">
        <v>3197</v>
      </c>
      <c r="H836" s="23" t="s">
        <v>59</v>
      </c>
      <c r="I836" s="23" t="s">
        <v>59</v>
      </c>
      <c r="J836" s="23" t="s">
        <v>60</v>
      </c>
      <c r="K836" s="21" t="s">
        <v>61</v>
      </c>
      <c r="L836" s="25">
        <v>42880</v>
      </c>
      <c r="M836" s="23" t="s">
        <v>2475</v>
      </c>
      <c r="N836" s="25">
        <v>42873</v>
      </c>
      <c r="O836" s="23" t="s">
        <v>464</v>
      </c>
      <c r="P836" s="26">
        <v>42880.629166666666</v>
      </c>
      <c r="Q836" s="26">
        <v>42881.368055555555</v>
      </c>
      <c r="R836" s="26">
        <v>42884.415277777778</v>
      </c>
      <c r="S836" s="23" t="s">
        <v>71</v>
      </c>
      <c r="T836" s="26">
        <v>42884.438888888886</v>
      </c>
      <c r="U836" s="26">
        <v>42884.520138888889</v>
      </c>
      <c r="V836" s="23"/>
      <c r="W836" s="27">
        <v>42856</v>
      </c>
      <c r="X836" s="27">
        <v>42856</v>
      </c>
      <c r="Z836" s="2" t="s">
        <v>221</v>
      </c>
      <c r="AA836" s="2" t="s">
        <v>348</v>
      </c>
      <c r="AB836" s="2" t="s">
        <v>2490</v>
      </c>
      <c r="AC836" s="71" t="s">
        <v>3362</v>
      </c>
      <c r="AD836" s="2" t="s">
        <v>3363</v>
      </c>
      <c r="AE836" s="29" t="str">
        <f>VLOOKUP(F836,[1]List!$I$4:$J$18,2,FALSE)</f>
        <v>運用</v>
      </c>
      <c r="AF836" s="29" t="str">
        <f>VLOOKUP(F836,[1]List!$I$4:$K$18,3,FALSE)</f>
        <v>ISD</v>
      </c>
      <c r="AG836" s="30" t="str">
        <f t="shared" si="22"/>
        <v>運用ISD42856</v>
      </c>
    </row>
    <row r="837" spans="2:33" hidden="1">
      <c r="B837" s="21" t="s">
        <v>3364</v>
      </c>
      <c r="C837" s="21" t="s">
        <v>73</v>
      </c>
      <c r="D837" s="23" t="s">
        <v>3365</v>
      </c>
      <c r="E837" s="23" t="s">
        <v>56</v>
      </c>
      <c r="F837" s="47" t="s">
        <v>87</v>
      </c>
      <c r="G837" s="23" t="s">
        <v>59</v>
      </c>
      <c r="H837" s="23" t="s">
        <v>59</v>
      </c>
      <c r="I837" s="23" t="s">
        <v>68</v>
      </c>
      <c r="J837" s="23" t="s">
        <v>60</v>
      </c>
      <c r="K837" s="21" t="s">
        <v>61</v>
      </c>
      <c r="L837" s="25">
        <v>42846</v>
      </c>
      <c r="M837" s="23" t="s">
        <v>194</v>
      </c>
      <c r="N837" s="25">
        <v>42853</v>
      </c>
      <c r="O837" s="23" t="s">
        <v>194</v>
      </c>
      <c r="P837" s="26">
        <v>42865.481944444444</v>
      </c>
      <c r="Q837" s="26">
        <v>42865.481944444444</v>
      </c>
      <c r="R837" s="26">
        <v>42865.481944444444</v>
      </c>
      <c r="S837" s="23" t="s">
        <v>71</v>
      </c>
      <c r="T837" s="26">
        <v>42893.384027777778</v>
      </c>
      <c r="U837" s="26">
        <v>42894.6</v>
      </c>
      <c r="V837" s="23"/>
      <c r="W837" s="27">
        <v>42856</v>
      </c>
      <c r="X837" s="27">
        <v>42887</v>
      </c>
      <c r="Z837" s="2" t="s">
        <v>221</v>
      </c>
      <c r="AA837" s="2" t="s">
        <v>189</v>
      </c>
      <c r="AB837" s="2" t="s">
        <v>1901</v>
      </c>
      <c r="AC837" s="2" t="s">
        <v>3366</v>
      </c>
      <c r="AD837" s="2" t="s">
        <v>3367</v>
      </c>
      <c r="AE837" s="29" t="str">
        <f>VLOOKUP(F837,[1]List!$I$4:$J$18,2,FALSE)</f>
        <v>保守</v>
      </c>
      <c r="AF837" s="29" t="str">
        <f>VLOOKUP(F837,[1]List!$I$4:$K$18,3,FALSE)</f>
        <v>ISD</v>
      </c>
      <c r="AG837" s="30" t="str">
        <f t="shared" si="22"/>
        <v>保守ISD42856</v>
      </c>
    </row>
    <row r="838" spans="2:33" hidden="1">
      <c r="B838" s="21" t="s">
        <v>3368</v>
      </c>
      <c r="C838" s="21" t="s">
        <v>85</v>
      </c>
      <c r="D838" s="23" t="s">
        <v>3369</v>
      </c>
      <c r="E838" s="23" t="s">
        <v>56</v>
      </c>
      <c r="F838" s="47" t="s">
        <v>87</v>
      </c>
      <c r="G838" s="23" t="s">
        <v>59</v>
      </c>
      <c r="H838" s="23" t="s">
        <v>59</v>
      </c>
      <c r="I838" s="23" t="s">
        <v>68</v>
      </c>
      <c r="J838" s="23" t="s">
        <v>60</v>
      </c>
      <c r="K838" s="21"/>
      <c r="L838" s="25">
        <v>42870</v>
      </c>
      <c r="M838" s="23" t="s">
        <v>194</v>
      </c>
      <c r="N838" s="25"/>
      <c r="O838" s="23" t="s">
        <v>194</v>
      </c>
      <c r="P838" s="26">
        <v>42870.484027777777</v>
      </c>
      <c r="Q838" s="26">
        <v>42870.484027777777</v>
      </c>
      <c r="R838" s="26">
        <v>42870.484027777777</v>
      </c>
      <c r="S838" s="23" t="s">
        <v>95</v>
      </c>
      <c r="T838" s="26">
        <v>42893.643750000003</v>
      </c>
      <c r="U838" s="26">
        <v>42893.655555555553</v>
      </c>
      <c r="V838" s="23"/>
      <c r="W838" s="27">
        <v>42856</v>
      </c>
      <c r="X838" s="27">
        <v>42887</v>
      </c>
      <c r="Z838" s="2" t="s">
        <v>221</v>
      </c>
      <c r="AA838" s="2" t="s">
        <v>189</v>
      </c>
      <c r="AB838" s="2" t="s">
        <v>1901</v>
      </c>
      <c r="AC838" s="2" t="s">
        <v>3370</v>
      </c>
      <c r="AD838" s="2" t="s">
        <v>3371</v>
      </c>
      <c r="AE838" s="29" t="str">
        <f>VLOOKUP(F838,[1]List!$I$4:$J$18,2,FALSE)</f>
        <v>保守</v>
      </c>
      <c r="AF838" s="29" t="str">
        <f>VLOOKUP(F838,[1]List!$I$4:$K$18,3,FALSE)</f>
        <v>ISD</v>
      </c>
      <c r="AG838" s="30" t="str">
        <f t="shared" si="22"/>
        <v>保守ISD42856</v>
      </c>
    </row>
    <row r="839" spans="2:33" ht="24" hidden="1">
      <c r="B839" s="21" t="s">
        <v>3372</v>
      </c>
      <c r="C839" s="21" t="s">
        <v>73</v>
      </c>
      <c r="D839" s="23" t="s">
        <v>3373</v>
      </c>
      <c r="E839" s="23" t="s">
        <v>56</v>
      </c>
      <c r="F839" s="47" t="s">
        <v>607</v>
      </c>
      <c r="G839" s="23" t="s">
        <v>59</v>
      </c>
      <c r="H839" s="23" t="s">
        <v>59</v>
      </c>
      <c r="I839" s="23" t="s">
        <v>113</v>
      </c>
      <c r="J839" s="23" t="s">
        <v>60</v>
      </c>
      <c r="K839" s="21" t="s">
        <v>61</v>
      </c>
      <c r="L839" s="25">
        <v>42873</v>
      </c>
      <c r="M839" s="23" t="s">
        <v>194</v>
      </c>
      <c r="N839" s="25">
        <v>42873</v>
      </c>
      <c r="O839" s="23" t="s">
        <v>464</v>
      </c>
      <c r="P839" s="26">
        <v>42874.550694444442</v>
      </c>
      <c r="Q839" s="26">
        <v>42874.550694444442</v>
      </c>
      <c r="R839" s="26">
        <v>42874.550694444442</v>
      </c>
      <c r="S839" s="23" t="s">
        <v>71</v>
      </c>
      <c r="T839" s="26">
        <v>42892.758333333331</v>
      </c>
      <c r="U839" s="26">
        <v>42893.365972222222</v>
      </c>
      <c r="V839" s="23"/>
      <c r="W839" s="27">
        <v>42856</v>
      </c>
      <c r="X839" s="27">
        <v>42887</v>
      </c>
      <c r="Z839" s="2" t="s">
        <v>221</v>
      </c>
      <c r="AA839" s="2" t="s">
        <v>189</v>
      </c>
      <c r="AB839" s="2" t="s">
        <v>2635</v>
      </c>
      <c r="AC839" s="2" t="s">
        <v>3374</v>
      </c>
      <c r="AD839" s="2" t="s">
        <v>3375</v>
      </c>
      <c r="AE839" s="29" t="str">
        <f>VLOOKUP(F839,[1]List!$I$4:$J$18,2,FALSE)</f>
        <v>運用</v>
      </c>
      <c r="AF839" s="29" t="str">
        <f>VLOOKUP(F839,[1]List!$I$4:$K$18,3,FALSE)</f>
        <v>TSIS</v>
      </c>
      <c r="AG839" s="30" t="str">
        <f t="shared" si="22"/>
        <v>運用TSIS42856</v>
      </c>
    </row>
    <row r="840" spans="2:33" hidden="1">
      <c r="B840" s="21" t="s">
        <v>3376</v>
      </c>
      <c r="C840" s="21" t="s">
        <v>73</v>
      </c>
      <c r="D840" s="23" t="s">
        <v>3377</v>
      </c>
      <c r="E840" s="23" t="s">
        <v>56</v>
      </c>
      <c r="F840" s="47" t="s">
        <v>87</v>
      </c>
      <c r="G840" s="23" t="s">
        <v>59</v>
      </c>
      <c r="H840" s="23" t="s">
        <v>59</v>
      </c>
      <c r="I840" s="23" t="s">
        <v>68</v>
      </c>
      <c r="J840" s="23" t="s">
        <v>60</v>
      </c>
      <c r="K840" s="21" t="s">
        <v>61</v>
      </c>
      <c r="L840" s="25">
        <v>42873</v>
      </c>
      <c r="M840" s="23" t="s">
        <v>194</v>
      </c>
      <c r="N840" s="25">
        <v>42873</v>
      </c>
      <c r="O840" s="23" t="s">
        <v>464</v>
      </c>
      <c r="P840" s="26">
        <v>42874.550694444442</v>
      </c>
      <c r="Q840" s="26">
        <v>42874.550694444442</v>
      </c>
      <c r="R840" s="26">
        <v>42874.550694444442</v>
      </c>
      <c r="S840" s="23" t="s">
        <v>71</v>
      </c>
      <c r="T840" s="26">
        <v>42893.486111111109</v>
      </c>
      <c r="U840" s="26">
        <v>42893.553472222222</v>
      </c>
      <c r="V840" s="23"/>
      <c r="W840" s="27">
        <v>42856</v>
      </c>
      <c r="X840" s="27">
        <v>42887</v>
      </c>
      <c r="Z840" s="2" t="s">
        <v>221</v>
      </c>
      <c r="AA840" s="2" t="s">
        <v>189</v>
      </c>
      <c r="AB840" s="2" t="s">
        <v>2635</v>
      </c>
      <c r="AC840" s="2" t="s">
        <v>3378</v>
      </c>
      <c r="AD840" s="2" t="s">
        <v>3379</v>
      </c>
      <c r="AE840" s="29" t="str">
        <f>VLOOKUP(F840,[1]List!$I$4:$J$18,2,FALSE)</f>
        <v>保守</v>
      </c>
      <c r="AF840" s="29" t="str">
        <f>VLOOKUP(F840,[1]List!$I$4:$K$18,3,FALSE)</f>
        <v>ISD</v>
      </c>
      <c r="AG840" s="30" t="str">
        <f t="shared" si="22"/>
        <v>保守ISD42856</v>
      </c>
    </row>
    <row r="841" spans="2:33" ht="24" hidden="1">
      <c r="B841" s="21" t="s">
        <v>3380</v>
      </c>
      <c r="C841" s="21" t="s">
        <v>85</v>
      </c>
      <c r="D841" s="23" t="s">
        <v>3381</v>
      </c>
      <c r="E841" s="23" t="s">
        <v>56</v>
      </c>
      <c r="F841" s="47" t="s">
        <v>87</v>
      </c>
      <c r="G841" s="23" t="s">
        <v>3382</v>
      </c>
      <c r="H841" s="23" t="s">
        <v>58</v>
      </c>
      <c r="I841" s="23" t="s">
        <v>88</v>
      </c>
      <c r="J841" s="23" t="s">
        <v>60</v>
      </c>
      <c r="K841" s="21" t="s">
        <v>61</v>
      </c>
      <c r="L841" s="25">
        <v>42873</v>
      </c>
      <c r="M841" s="23" t="s">
        <v>3183</v>
      </c>
      <c r="N841" s="25">
        <v>42874</v>
      </c>
      <c r="O841" s="23" t="s">
        <v>63</v>
      </c>
      <c r="P841" s="26">
        <v>42873.592361111114</v>
      </c>
      <c r="Q841" s="26">
        <v>42873.634027777778</v>
      </c>
      <c r="R841" s="26">
        <v>42873.732638888891</v>
      </c>
      <c r="S841" s="23" t="s">
        <v>95</v>
      </c>
      <c r="T841" s="26">
        <v>42891.381944444445</v>
      </c>
      <c r="U841" s="26">
        <v>42891.43472222222</v>
      </c>
      <c r="V841" s="23"/>
      <c r="W841" s="27">
        <v>42856</v>
      </c>
      <c r="X841" s="27">
        <v>42887</v>
      </c>
      <c r="Z841" s="2" t="s">
        <v>221</v>
      </c>
      <c r="AA841" s="2" t="s">
        <v>189</v>
      </c>
      <c r="AB841" s="2" t="s">
        <v>1901</v>
      </c>
      <c r="AC841" s="2" t="s">
        <v>3383</v>
      </c>
      <c r="AD841" s="2" t="s">
        <v>3384</v>
      </c>
      <c r="AE841" s="29" t="str">
        <f>VLOOKUP(F841,[1]List!$I$4:$J$18,2,FALSE)</f>
        <v>保守</v>
      </c>
      <c r="AF841" s="29" t="str">
        <f>VLOOKUP(F841,[1]List!$I$4:$K$18,3,FALSE)</f>
        <v>ISD</v>
      </c>
      <c r="AG841" s="30" t="str">
        <f t="shared" si="22"/>
        <v>保守ISD42856</v>
      </c>
    </row>
    <row r="842" spans="2:33" hidden="1">
      <c r="B842" s="21" t="s">
        <v>3385</v>
      </c>
      <c r="C842" s="21" t="s">
        <v>85</v>
      </c>
      <c r="D842" s="23" t="s">
        <v>3386</v>
      </c>
      <c r="E842" s="23" t="s">
        <v>56</v>
      </c>
      <c r="F842" s="47" t="s">
        <v>140</v>
      </c>
      <c r="G842" s="23" t="s">
        <v>59</v>
      </c>
      <c r="H842" s="23" t="s">
        <v>59</v>
      </c>
      <c r="I842" s="23" t="s">
        <v>59</v>
      </c>
      <c r="J842" s="23" t="s">
        <v>69</v>
      </c>
      <c r="K842" s="21" t="s">
        <v>61</v>
      </c>
      <c r="L842" s="25">
        <v>42874</v>
      </c>
      <c r="M842" s="23" t="s">
        <v>233</v>
      </c>
      <c r="N842" s="25">
        <v>42886</v>
      </c>
      <c r="O842" s="23" t="s">
        <v>464</v>
      </c>
      <c r="P842" s="26">
        <v>42885.513888888891</v>
      </c>
      <c r="Q842" s="26">
        <v>42885.54583333333</v>
      </c>
      <c r="R842" s="26">
        <v>42885.555555555555</v>
      </c>
      <c r="S842" s="23" t="s">
        <v>95</v>
      </c>
      <c r="T842" s="26">
        <v>42893.331250000003</v>
      </c>
      <c r="U842" s="26">
        <v>42893.386111111111</v>
      </c>
      <c r="V842" s="23"/>
      <c r="W842" s="27">
        <v>42856</v>
      </c>
      <c r="X842" s="27">
        <v>42887</v>
      </c>
      <c r="Z842" s="2" t="s">
        <v>221</v>
      </c>
      <c r="AA842" s="2" t="s">
        <v>189</v>
      </c>
      <c r="AB842" s="2" t="s">
        <v>1901</v>
      </c>
      <c r="AC842" s="2" t="s">
        <v>3387</v>
      </c>
      <c r="AD842" s="2" t="s">
        <v>3388</v>
      </c>
      <c r="AE842" s="29" t="str">
        <f>VLOOKUP(F842,[1]List!$I$4:$J$18,2,FALSE)</f>
        <v>運用</v>
      </c>
      <c r="AF842" s="29" t="str">
        <f>VLOOKUP(F842,[1]List!$I$4:$K$18,3,FALSE)</f>
        <v>TSIS</v>
      </c>
      <c r="AG842" s="30" t="str">
        <f t="shared" si="22"/>
        <v>運用TSIS42856</v>
      </c>
    </row>
    <row r="843" spans="2:33" hidden="1">
      <c r="B843" s="21" t="s">
        <v>3389</v>
      </c>
      <c r="C843" s="21" t="s">
        <v>108</v>
      </c>
      <c r="D843" s="23" t="s">
        <v>3390</v>
      </c>
      <c r="E843" s="23" t="s">
        <v>3</v>
      </c>
      <c r="F843" s="47" t="s">
        <v>87</v>
      </c>
      <c r="G843" s="23" t="s">
        <v>58</v>
      </c>
      <c r="H843" s="23" t="s">
        <v>58</v>
      </c>
      <c r="I843" s="23" t="s">
        <v>68</v>
      </c>
      <c r="J843" s="23" t="s">
        <v>69</v>
      </c>
      <c r="K843" s="21" t="s">
        <v>61</v>
      </c>
      <c r="L843" s="25">
        <v>42881</v>
      </c>
      <c r="M843" s="23" t="s">
        <v>1011</v>
      </c>
      <c r="N843" s="25">
        <v>42886</v>
      </c>
      <c r="O843" s="23" t="s">
        <v>464</v>
      </c>
      <c r="P843" s="26">
        <v>42881.756944444445</v>
      </c>
      <c r="Q843" s="26">
        <v>42884.456250000003</v>
      </c>
      <c r="R843" s="26">
        <v>42884.481249999997</v>
      </c>
      <c r="S843" s="23" t="s">
        <v>110</v>
      </c>
      <c r="T843" s="26">
        <v>42886.567361111112</v>
      </c>
      <c r="U843" s="26">
        <v>42894.594444444447</v>
      </c>
      <c r="V843" s="23"/>
      <c r="W843" s="27">
        <v>42856</v>
      </c>
      <c r="X843" s="27">
        <v>42887</v>
      </c>
      <c r="Z843" s="2" t="s">
        <v>221</v>
      </c>
      <c r="AA843" s="2" t="s">
        <v>189</v>
      </c>
      <c r="AB843" s="2" t="s">
        <v>1901</v>
      </c>
      <c r="AC843" s="2" t="s">
        <v>3391</v>
      </c>
      <c r="AD843" s="2" t="s">
        <v>3392</v>
      </c>
      <c r="AE843" s="29" t="str">
        <f>VLOOKUP(F843,[1]List!$I$4:$J$18,2,FALSE)</f>
        <v>保守</v>
      </c>
      <c r="AF843" s="29" t="str">
        <f>VLOOKUP(F843,[1]List!$I$4:$K$18,3,FALSE)</f>
        <v>ISD</v>
      </c>
      <c r="AG843" s="30" t="str">
        <f t="shared" si="22"/>
        <v>保守ISD42856</v>
      </c>
    </row>
    <row r="844" spans="2:33" ht="84" hidden="1">
      <c r="B844" s="21" t="s">
        <v>3393</v>
      </c>
      <c r="C844" s="21" t="s">
        <v>154</v>
      </c>
      <c r="D844" s="23" t="s">
        <v>3394</v>
      </c>
      <c r="E844" s="23" t="s">
        <v>56</v>
      </c>
      <c r="F844" s="47" t="s">
        <v>345</v>
      </c>
      <c r="G844" s="23" t="s">
        <v>3395</v>
      </c>
      <c r="H844" s="23"/>
      <c r="I844" s="23"/>
      <c r="J844" s="23" t="s">
        <v>60</v>
      </c>
      <c r="K844" s="21" t="s">
        <v>61</v>
      </c>
      <c r="L844" s="25">
        <v>42885</v>
      </c>
      <c r="M844" s="23" t="s">
        <v>233</v>
      </c>
      <c r="N844" s="25">
        <v>42885</v>
      </c>
      <c r="O844" s="23" t="s">
        <v>464</v>
      </c>
      <c r="P844" s="26">
        <v>42886.421527777777</v>
      </c>
      <c r="Q844" s="26">
        <v>42886.424305555556</v>
      </c>
      <c r="R844" s="26">
        <v>42887.688194444447</v>
      </c>
      <c r="S844" s="23" t="s">
        <v>95</v>
      </c>
      <c r="T844" s="26">
        <v>42887.688194444447</v>
      </c>
      <c r="U844" s="26">
        <v>42888.388888888891</v>
      </c>
      <c r="V844" s="23"/>
      <c r="W844" s="27">
        <v>42856</v>
      </c>
      <c r="X844" s="27">
        <v>42887</v>
      </c>
      <c r="Z844" s="2" t="s">
        <v>221</v>
      </c>
      <c r="AA844" s="2" t="s">
        <v>348</v>
      </c>
      <c r="AB844" s="2" t="s">
        <v>2490</v>
      </c>
      <c r="AC844" s="2" t="s">
        <v>3396</v>
      </c>
      <c r="AD844" s="2" t="s">
        <v>3397</v>
      </c>
      <c r="AE844" s="29" t="str">
        <f>VLOOKUP(F844,[1]List!$I$4:$J$18,2,FALSE)</f>
        <v>運用</v>
      </c>
      <c r="AF844" s="29" t="str">
        <f>VLOOKUP(F844,[1]List!$I$4:$K$18,3,FALSE)</f>
        <v>ISD</v>
      </c>
      <c r="AG844" s="30" t="str">
        <f t="shared" si="22"/>
        <v>運用ISD42856</v>
      </c>
    </row>
    <row r="845" spans="2:33" ht="24" hidden="1">
      <c r="B845" s="21" t="s">
        <v>3398</v>
      </c>
      <c r="C845" s="21" t="s">
        <v>85</v>
      </c>
      <c r="D845" s="23" t="s">
        <v>3399</v>
      </c>
      <c r="E845" s="23" t="s">
        <v>56</v>
      </c>
      <c r="F845" s="47" t="s">
        <v>144</v>
      </c>
      <c r="G845" s="23" t="s">
        <v>3400</v>
      </c>
      <c r="H845" s="24" t="s">
        <v>58</v>
      </c>
      <c r="I845" s="23" t="s">
        <v>58</v>
      </c>
      <c r="J845" s="23" t="s">
        <v>519</v>
      </c>
      <c r="K845" s="21" t="s">
        <v>61</v>
      </c>
      <c r="L845" s="25">
        <v>42886</v>
      </c>
      <c r="M845" s="23" t="s">
        <v>134</v>
      </c>
      <c r="N845" s="25">
        <v>42886</v>
      </c>
      <c r="O845" s="23" t="s">
        <v>464</v>
      </c>
      <c r="P845" s="26">
        <v>42886.507638888892</v>
      </c>
      <c r="Q845" s="26">
        <v>42886.7</v>
      </c>
      <c r="R845" s="26">
        <v>42892.606944444444</v>
      </c>
      <c r="S845" s="23" t="s">
        <v>95</v>
      </c>
      <c r="T845" s="26">
        <v>42908.570833333331</v>
      </c>
      <c r="U845" s="26">
        <v>42909.370833333334</v>
      </c>
      <c r="V845" s="23"/>
      <c r="W845" s="27">
        <v>42856</v>
      </c>
      <c r="X845" s="27">
        <v>42887</v>
      </c>
      <c r="Z845" s="2" t="s">
        <v>221</v>
      </c>
      <c r="AA845" s="2" t="s">
        <v>189</v>
      </c>
      <c r="AB845" s="2" t="s">
        <v>2490</v>
      </c>
      <c r="AC845" s="2" t="s">
        <v>3401</v>
      </c>
      <c r="AD845" s="2" t="s">
        <v>3402</v>
      </c>
      <c r="AE845" s="29" t="str">
        <f>VLOOKUP(F845,[1]List!$I$4:$J$18,2,FALSE)</f>
        <v>運用</v>
      </c>
      <c r="AF845" s="29" t="str">
        <f>VLOOKUP(F845,[1]List!$I$4:$K$18,3,FALSE)</f>
        <v>TSIS</v>
      </c>
      <c r="AG845" s="30" t="str">
        <f t="shared" si="22"/>
        <v>運用TSIS42856</v>
      </c>
    </row>
    <row r="846" spans="2:33" ht="24" hidden="1">
      <c r="B846" s="21" t="s">
        <v>3403</v>
      </c>
      <c r="C846" s="21" t="s">
        <v>787</v>
      </c>
      <c r="D846" s="23" t="s">
        <v>3404</v>
      </c>
      <c r="E846" s="23" t="s">
        <v>56</v>
      </c>
      <c r="F846" s="47" t="s">
        <v>345</v>
      </c>
      <c r="G846" s="23" t="s">
        <v>3405</v>
      </c>
      <c r="H846" s="23"/>
      <c r="I846" s="23"/>
      <c r="J846" s="23" t="s">
        <v>60</v>
      </c>
      <c r="K846" s="21" t="s">
        <v>61</v>
      </c>
      <c r="L846" s="25">
        <v>42885</v>
      </c>
      <c r="M846" s="23" t="s">
        <v>233</v>
      </c>
      <c r="N846" s="25">
        <v>42885</v>
      </c>
      <c r="O846" s="23" t="s">
        <v>464</v>
      </c>
      <c r="P846" s="26">
        <v>42886.418749999997</v>
      </c>
      <c r="Q846" s="26">
        <v>42886.42291666667</v>
      </c>
      <c r="R846" s="26">
        <v>42891.429861111108</v>
      </c>
      <c r="S846" s="23" t="s">
        <v>110</v>
      </c>
      <c r="T846" s="26">
        <v>42891.440972222219</v>
      </c>
      <c r="U846" s="26">
        <v>42891.461111111108</v>
      </c>
      <c r="V846" s="23"/>
      <c r="W846" s="27">
        <v>42856</v>
      </c>
      <c r="X846" s="27">
        <v>42891</v>
      </c>
      <c r="Z846" s="2" t="s">
        <v>221</v>
      </c>
      <c r="AA846" s="2" t="s">
        <v>348</v>
      </c>
      <c r="AB846" s="2" t="s">
        <v>2490</v>
      </c>
      <c r="AC846" s="2" t="s">
        <v>3406</v>
      </c>
      <c r="AD846" s="2" t="s">
        <v>3407</v>
      </c>
      <c r="AE846" s="29" t="str">
        <f>VLOOKUP(F846,[1]List!$I$4:$J$18,2,FALSE)</f>
        <v>運用</v>
      </c>
      <c r="AF846" s="29" t="str">
        <f>VLOOKUP(F846,[1]List!$I$4:$K$18,3,FALSE)</f>
        <v>ISD</v>
      </c>
      <c r="AG846" s="30" t="str">
        <f t="shared" si="22"/>
        <v>運用ISD42856</v>
      </c>
    </row>
    <row r="847" spans="2:33" ht="24" hidden="1">
      <c r="B847" s="21" t="s">
        <v>3408</v>
      </c>
      <c r="C847" s="21" t="s">
        <v>214</v>
      </c>
      <c r="D847" s="23" t="s">
        <v>3409</v>
      </c>
      <c r="E847" s="23" t="s">
        <v>56</v>
      </c>
      <c r="F847" s="47" t="s">
        <v>345</v>
      </c>
      <c r="G847" s="23" t="s">
        <v>3410</v>
      </c>
      <c r="H847" s="23" t="s">
        <v>58</v>
      </c>
      <c r="I847" s="23" t="s">
        <v>58</v>
      </c>
      <c r="J847" s="23" t="s">
        <v>60</v>
      </c>
      <c r="K847" s="21" t="s">
        <v>61</v>
      </c>
      <c r="L847" s="25">
        <v>42887</v>
      </c>
      <c r="M847" s="23" t="s">
        <v>1011</v>
      </c>
      <c r="N847" s="25">
        <v>42885</v>
      </c>
      <c r="O847" s="23" t="s">
        <v>464</v>
      </c>
      <c r="P847" s="26">
        <v>42887.436111111114</v>
      </c>
      <c r="Q847" s="26">
        <v>42887.490972222222</v>
      </c>
      <c r="R847" s="26">
        <v>42891.384027777778</v>
      </c>
      <c r="S847" s="23" t="s">
        <v>110</v>
      </c>
      <c r="T847" s="26">
        <v>42891.384027777778</v>
      </c>
      <c r="U847" s="26">
        <v>42893.538888888892</v>
      </c>
      <c r="V847" s="23"/>
      <c r="W847" s="27">
        <v>42887</v>
      </c>
      <c r="X847" s="27">
        <v>42887</v>
      </c>
      <c r="Z847" s="2" t="s">
        <v>221</v>
      </c>
      <c r="AA847" s="2" t="s">
        <v>348</v>
      </c>
      <c r="AB847" s="2" t="s">
        <v>2490</v>
      </c>
      <c r="AC847" s="2" t="s">
        <v>3411</v>
      </c>
      <c r="AD847" s="2" t="s">
        <v>3412</v>
      </c>
      <c r="AE847" s="29" t="str">
        <f>VLOOKUP(F847,[1]List!$I$4:$J$18,2,FALSE)</f>
        <v>運用</v>
      </c>
      <c r="AF847" s="29" t="str">
        <f>VLOOKUP(F847,[1]List!$I$4:$K$18,3,FALSE)</f>
        <v>ISD</v>
      </c>
      <c r="AG847" s="30" t="str">
        <f t="shared" si="22"/>
        <v>運用ISD42887</v>
      </c>
    </row>
    <row r="848" spans="2:33" ht="36" hidden="1">
      <c r="B848" s="21" t="s">
        <v>3413</v>
      </c>
      <c r="C848" s="21" t="s">
        <v>214</v>
      </c>
      <c r="D848" s="23" t="s">
        <v>3414</v>
      </c>
      <c r="E848" s="23" t="s">
        <v>56</v>
      </c>
      <c r="F848" s="47" t="s">
        <v>345</v>
      </c>
      <c r="G848" s="23" t="s">
        <v>3415</v>
      </c>
      <c r="H848" s="23" t="s">
        <v>58</v>
      </c>
      <c r="I848" s="23" t="s">
        <v>58</v>
      </c>
      <c r="J848" s="23" t="s">
        <v>60</v>
      </c>
      <c r="K848" s="21" t="s">
        <v>61</v>
      </c>
      <c r="L848" s="25">
        <v>42887</v>
      </c>
      <c r="M848" s="23" t="s">
        <v>1011</v>
      </c>
      <c r="N848" s="25">
        <v>42885</v>
      </c>
      <c r="O848" s="23" t="s">
        <v>464</v>
      </c>
      <c r="P848" s="26">
        <v>42887.634722222225</v>
      </c>
      <c r="Q848" s="26">
        <v>42887.654861111114</v>
      </c>
      <c r="R848" s="26">
        <v>42891.42291666667</v>
      </c>
      <c r="S848" s="23" t="s">
        <v>110</v>
      </c>
      <c r="T848" s="26">
        <v>42891.42291666667</v>
      </c>
      <c r="U848" s="26">
        <v>42892.759722222225</v>
      </c>
      <c r="V848" s="23"/>
      <c r="W848" s="27">
        <v>42887</v>
      </c>
      <c r="X848" s="27">
        <v>42887</v>
      </c>
      <c r="Z848" s="2" t="s">
        <v>221</v>
      </c>
      <c r="AA848" s="2" t="s">
        <v>348</v>
      </c>
      <c r="AB848" s="2" t="s">
        <v>2490</v>
      </c>
      <c r="AC848" s="2" t="s">
        <v>3416</v>
      </c>
      <c r="AD848" s="2" t="s">
        <v>3417</v>
      </c>
      <c r="AE848" s="29" t="str">
        <f>VLOOKUP(F848,[1]List!$I$4:$J$18,2,FALSE)</f>
        <v>運用</v>
      </c>
      <c r="AF848" s="29" t="str">
        <f>VLOOKUP(F848,[1]List!$I$4:$K$18,3,FALSE)</f>
        <v>ISD</v>
      </c>
      <c r="AG848" s="30" t="str">
        <f t="shared" si="22"/>
        <v>運用ISD42887</v>
      </c>
    </row>
    <row r="849" spans="2:33" ht="24" hidden="1">
      <c r="B849" s="21" t="s">
        <v>3418</v>
      </c>
      <c r="C849" s="21" t="s">
        <v>154</v>
      </c>
      <c r="D849" s="23" t="s">
        <v>3419</v>
      </c>
      <c r="E849" s="23" t="s">
        <v>56</v>
      </c>
      <c r="F849" s="47" t="s">
        <v>345</v>
      </c>
      <c r="G849" s="23" t="s">
        <v>3420</v>
      </c>
      <c r="H849" s="23"/>
      <c r="I849" s="23"/>
      <c r="J849" s="23" t="s">
        <v>78</v>
      </c>
      <c r="K849" s="21" t="s">
        <v>61</v>
      </c>
      <c r="L849" s="25">
        <v>42887</v>
      </c>
      <c r="M849" s="23" t="s">
        <v>233</v>
      </c>
      <c r="N849" s="25">
        <v>42886</v>
      </c>
      <c r="O849" s="23" t="s">
        <v>464</v>
      </c>
      <c r="P849" s="26">
        <v>42887.614583333336</v>
      </c>
      <c r="Q849" s="26">
        <v>42887.621527777781</v>
      </c>
      <c r="R849" s="26">
        <v>42887.697916666664</v>
      </c>
      <c r="S849" s="23" t="s">
        <v>95</v>
      </c>
      <c r="T849" s="26">
        <v>42891.42083333333</v>
      </c>
      <c r="U849" s="26">
        <v>42893.534722222219</v>
      </c>
      <c r="V849" s="23"/>
      <c r="W849" s="27">
        <v>42887</v>
      </c>
      <c r="X849" s="27">
        <v>42887</v>
      </c>
      <c r="Z849" s="2" t="s">
        <v>221</v>
      </c>
      <c r="AA849" s="2" t="s">
        <v>348</v>
      </c>
      <c r="AB849" s="2" t="s">
        <v>2490</v>
      </c>
      <c r="AC849" s="2" t="s">
        <v>3421</v>
      </c>
      <c r="AD849" s="2" t="s">
        <v>3422</v>
      </c>
      <c r="AE849" s="29" t="str">
        <f>VLOOKUP(F849,[1]List!$I$4:$J$18,2,FALSE)</f>
        <v>運用</v>
      </c>
      <c r="AF849" s="29" t="str">
        <f>VLOOKUP(F849,[1]List!$I$4:$K$18,3,FALSE)</f>
        <v>ISD</v>
      </c>
      <c r="AG849" s="30" t="str">
        <f t="shared" si="22"/>
        <v>運用ISD42887</v>
      </c>
    </row>
    <row r="850" spans="2:33" hidden="1">
      <c r="B850" s="21" t="s">
        <v>3423</v>
      </c>
      <c r="C850" s="21" t="s">
        <v>85</v>
      </c>
      <c r="D850" s="23" t="s">
        <v>3424</v>
      </c>
      <c r="E850" s="23" t="s">
        <v>56</v>
      </c>
      <c r="F850" s="47" t="s">
        <v>144</v>
      </c>
      <c r="G850" s="23"/>
      <c r="H850" s="23"/>
      <c r="I850" s="23"/>
      <c r="J850" s="23" t="s">
        <v>60</v>
      </c>
      <c r="K850" s="21" t="s">
        <v>61</v>
      </c>
      <c r="L850" s="25">
        <v>42891</v>
      </c>
      <c r="M850" s="23" t="s">
        <v>82</v>
      </c>
      <c r="N850" s="25">
        <v>42891</v>
      </c>
      <c r="O850" s="23" t="s">
        <v>82</v>
      </c>
      <c r="P850" s="26">
        <v>42891.477083333331</v>
      </c>
      <c r="Q850" s="26">
        <v>42891.477083333331</v>
      </c>
      <c r="R850" s="26">
        <v>42891.477083333331</v>
      </c>
      <c r="S850" s="23" t="s">
        <v>95</v>
      </c>
      <c r="T850" s="26">
        <v>42893.632638888892</v>
      </c>
      <c r="U850" s="26">
        <v>42893.657638888886</v>
      </c>
      <c r="V850" s="23"/>
      <c r="W850" s="27">
        <v>42887</v>
      </c>
      <c r="X850" s="27">
        <v>42887</v>
      </c>
      <c r="Z850" s="2" t="s">
        <v>221</v>
      </c>
      <c r="AA850" s="2" t="s">
        <v>189</v>
      </c>
      <c r="AB850" s="2" t="s">
        <v>2490</v>
      </c>
      <c r="AC850" s="2" t="s">
        <v>3425</v>
      </c>
      <c r="AD850" s="2" t="s">
        <v>3426</v>
      </c>
      <c r="AE850" s="29" t="str">
        <f>VLOOKUP(F850,[1]List!$I$4:$J$18,2,FALSE)</f>
        <v>運用</v>
      </c>
      <c r="AF850" s="29" t="str">
        <f>VLOOKUP(F850,[1]List!$I$4:$K$18,3,FALSE)</f>
        <v>TSIS</v>
      </c>
      <c r="AG850" s="30" t="str">
        <f t="shared" si="22"/>
        <v>運用TSIS42887</v>
      </c>
    </row>
    <row r="851" spans="2:33" ht="24" hidden="1">
      <c r="B851" s="21" t="s">
        <v>3427</v>
      </c>
      <c r="C851" s="21" t="s">
        <v>73</v>
      </c>
      <c r="D851" s="23" t="s">
        <v>3428</v>
      </c>
      <c r="E851" s="23" t="s">
        <v>56</v>
      </c>
      <c r="F851" s="47" t="s">
        <v>345</v>
      </c>
      <c r="G851" s="23" t="s">
        <v>3429</v>
      </c>
      <c r="H851" s="23"/>
      <c r="I851" s="23"/>
      <c r="J851" s="23"/>
      <c r="K851" s="21" t="s">
        <v>61</v>
      </c>
      <c r="L851" s="25">
        <v>42894</v>
      </c>
      <c r="M851" s="23" t="s">
        <v>2475</v>
      </c>
      <c r="N851" s="25"/>
      <c r="O851" s="23" t="s">
        <v>464</v>
      </c>
      <c r="P851" s="26">
        <v>42894.455555555556</v>
      </c>
      <c r="Q851" s="26">
        <v>42894.59652777778</v>
      </c>
      <c r="R851" s="26">
        <v>42894.605555555558</v>
      </c>
      <c r="S851" s="23" t="s">
        <v>71</v>
      </c>
      <c r="T851" s="26">
        <v>42895.331944444442</v>
      </c>
      <c r="U851" s="26">
        <v>42895.647222222222</v>
      </c>
      <c r="V851" s="23"/>
      <c r="W851" s="27">
        <v>42887</v>
      </c>
      <c r="X851" s="27">
        <v>42887</v>
      </c>
      <c r="Z851" s="2" t="s">
        <v>221</v>
      </c>
      <c r="AA851" s="2" t="s">
        <v>348</v>
      </c>
      <c r="AB851" s="2" t="s">
        <v>2490</v>
      </c>
      <c r="AC851" s="2" t="s">
        <v>3430</v>
      </c>
      <c r="AD851" s="2" t="s">
        <v>3431</v>
      </c>
      <c r="AE851" s="29" t="str">
        <f>VLOOKUP(F851,[1]List!$I$4:$J$18,2,FALSE)</f>
        <v>運用</v>
      </c>
      <c r="AF851" s="29" t="str">
        <f>VLOOKUP(F851,[1]List!$I$4:$K$18,3,FALSE)</f>
        <v>ISD</v>
      </c>
      <c r="AG851" s="30" t="str">
        <f t="shared" si="22"/>
        <v>運用ISD42887</v>
      </c>
    </row>
    <row r="852" spans="2:33" ht="24" hidden="1">
      <c r="B852" s="21" t="s">
        <v>3432</v>
      </c>
      <c r="C852" s="21" t="s">
        <v>85</v>
      </c>
      <c r="D852" s="24" t="s">
        <v>3433</v>
      </c>
      <c r="E852" s="23" t="s">
        <v>56</v>
      </c>
      <c r="F852" s="47" t="s">
        <v>144</v>
      </c>
      <c r="G852" s="23" t="s">
        <v>3434</v>
      </c>
      <c r="H852" s="24" t="s">
        <v>58</v>
      </c>
      <c r="I852" s="24" t="s">
        <v>58</v>
      </c>
      <c r="J852" s="23" t="s">
        <v>60</v>
      </c>
      <c r="K852" s="21" t="s">
        <v>61</v>
      </c>
      <c r="L852" s="25">
        <v>42895</v>
      </c>
      <c r="M852" s="23" t="s">
        <v>134</v>
      </c>
      <c r="N852" s="25"/>
      <c r="O852" s="23" t="s">
        <v>464</v>
      </c>
      <c r="P852" s="26">
        <v>42895.401388888888</v>
      </c>
      <c r="Q852" s="26">
        <v>42895.440972222219</v>
      </c>
      <c r="R852" s="26">
        <v>42895.459722222222</v>
      </c>
      <c r="S852" s="23" t="s">
        <v>95</v>
      </c>
      <c r="T852" s="26">
        <v>42907.509027777778</v>
      </c>
      <c r="U852" s="26">
        <v>42909.370138888888</v>
      </c>
      <c r="V852" s="23"/>
      <c r="W852" s="27">
        <v>42887</v>
      </c>
      <c r="X852" s="27">
        <v>42887</v>
      </c>
      <c r="Z852" s="2" t="s">
        <v>221</v>
      </c>
      <c r="AA852" s="2" t="s">
        <v>348</v>
      </c>
      <c r="AB852" s="2" t="s">
        <v>2490</v>
      </c>
      <c r="AC852" s="2" t="s">
        <v>3435</v>
      </c>
      <c r="AD852" s="2" t="s">
        <v>3436</v>
      </c>
      <c r="AE852" s="29" t="str">
        <f>VLOOKUP(F852,[1]List!$I$4:$J$18,2,FALSE)</f>
        <v>運用</v>
      </c>
      <c r="AF852" s="29" t="str">
        <f>VLOOKUP(F852,[1]List!$I$4:$K$18,3,FALSE)</f>
        <v>TSIS</v>
      </c>
      <c r="AG852" s="30" t="str">
        <f t="shared" si="22"/>
        <v>運用TSIS42887</v>
      </c>
    </row>
    <row r="853" spans="2:33" ht="36" hidden="1">
      <c r="B853" s="21" t="s">
        <v>3437</v>
      </c>
      <c r="C853" s="21" t="s">
        <v>108</v>
      </c>
      <c r="D853" s="23" t="s">
        <v>3438</v>
      </c>
      <c r="E853" s="23" t="s">
        <v>3</v>
      </c>
      <c r="F853" s="47" t="s">
        <v>144</v>
      </c>
      <c r="G853" s="23" t="s">
        <v>3439</v>
      </c>
      <c r="H853" s="23" t="s">
        <v>59</v>
      </c>
      <c r="I853" s="23" t="s">
        <v>59</v>
      </c>
      <c r="J853" s="23" t="s">
        <v>60</v>
      </c>
      <c r="K853" s="21" t="s">
        <v>268</v>
      </c>
      <c r="L853" s="25">
        <v>42899</v>
      </c>
      <c r="M853" s="23" t="s">
        <v>194</v>
      </c>
      <c r="N853" s="25">
        <v>42895</v>
      </c>
      <c r="O853" s="23" t="s">
        <v>464</v>
      </c>
      <c r="P853" s="26">
        <v>42899.853472222225</v>
      </c>
      <c r="Q853" s="26">
        <v>42899.853472222225</v>
      </c>
      <c r="R853" s="26">
        <v>42899.853472222225</v>
      </c>
      <c r="S853" s="23" t="s">
        <v>110</v>
      </c>
      <c r="T853" s="26">
        <v>42907.431944444441</v>
      </c>
      <c r="U853" s="26">
        <v>42907.435416666667</v>
      </c>
      <c r="V853" s="23"/>
      <c r="W853" s="27">
        <v>42887</v>
      </c>
      <c r="X853" s="27">
        <v>42887</v>
      </c>
      <c r="Z853" s="2" t="s">
        <v>221</v>
      </c>
      <c r="AA853" s="2" t="s">
        <v>348</v>
      </c>
      <c r="AB853" s="2" t="s">
        <v>2490</v>
      </c>
      <c r="AC853" s="2" t="s">
        <v>3440</v>
      </c>
      <c r="AD853" s="2" t="s">
        <v>3441</v>
      </c>
      <c r="AE853" s="29" t="str">
        <f>VLOOKUP(F853,[1]List!$I$4:$J$18,2,FALSE)</f>
        <v>運用</v>
      </c>
      <c r="AF853" s="29" t="str">
        <f>VLOOKUP(F853,[1]List!$I$4:$K$18,3,FALSE)</f>
        <v>TSIS</v>
      </c>
      <c r="AG853" s="30" t="str">
        <f t="shared" si="22"/>
        <v>運用TSIS42887</v>
      </c>
    </row>
    <row r="854" spans="2:33" ht="24" hidden="1">
      <c r="B854" s="21" t="s">
        <v>3442</v>
      </c>
      <c r="C854" s="21" t="s">
        <v>250</v>
      </c>
      <c r="D854" s="23" t="s">
        <v>3443</v>
      </c>
      <c r="E854" s="23" t="s">
        <v>56</v>
      </c>
      <c r="F854" s="47" t="s">
        <v>1090</v>
      </c>
      <c r="G854" s="23" t="s">
        <v>1918</v>
      </c>
      <c r="H854" s="23" t="s">
        <v>58</v>
      </c>
      <c r="I854" s="23" t="s">
        <v>58</v>
      </c>
      <c r="J854" s="23" t="s">
        <v>69</v>
      </c>
      <c r="K854" s="21" t="s">
        <v>61</v>
      </c>
      <c r="L854" s="25">
        <v>42900</v>
      </c>
      <c r="M854" s="23" t="s">
        <v>1011</v>
      </c>
      <c r="N854" s="25">
        <v>42901</v>
      </c>
      <c r="O854" s="23" t="s">
        <v>464</v>
      </c>
      <c r="P854" s="26">
        <v>42900.719444444447</v>
      </c>
      <c r="Q854" s="26">
        <v>42900.736111111109</v>
      </c>
      <c r="R854" s="26">
        <v>42902.390972222223</v>
      </c>
      <c r="S854" s="23" t="s">
        <v>71</v>
      </c>
      <c r="T854" s="26">
        <v>42907.415277777778</v>
      </c>
      <c r="U854" s="26">
        <v>42908.59375</v>
      </c>
      <c r="V854" s="23"/>
      <c r="W854" s="27">
        <v>42887</v>
      </c>
      <c r="X854" s="27">
        <v>42887</v>
      </c>
      <c r="Z854" s="2" t="s">
        <v>59</v>
      </c>
      <c r="AA854" s="2" t="s">
        <v>59</v>
      </c>
      <c r="AB854" s="2" t="s">
        <v>59</v>
      </c>
      <c r="AC854" s="2" t="s">
        <v>439</v>
      </c>
      <c r="AD854" s="2" t="s">
        <v>59</v>
      </c>
      <c r="AE854" s="29" t="str">
        <f>VLOOKUP(F854,[1]List!$I$4:$J$18,2,FALSE)</f>
        <v>運用</v>
      </c>
      <c r="AF854" s="29" t="str">
        <f>VLOOKUP(F854,[1]List!$I$4:$K$18,3,FALSE)</f>
        <v>ISD</v>
      </c>
      <c r="AG854" s="30" t="str">
        <f t="shared" si="22"/>
        <v>運用ISD42887</v>
      </c>
    </row>
    <row r="855" spans="2:33" ht="24" hidden="1">
      <c r="B855" s="21" t="s">
        <v>3444</v>
      </c>
      <c r="C855" s="21" t="s">
        <v>73</v>
      </c>
      <c r="D855" s="23" t="s">
        <v>270</v>
      </c>
      <c r="E855" s="23" t="s">
        <v>56</v>
      </c>
      <c r="F855" s="47" t="s">
        <v>144</v>
      </c>
      <c r="G855" s="23" t="s">
        <v>271</v>
      </c>
      <c r="H855" s="23" t="s">
        <v>58</v>
      </c>
      <c r="I855" s="23" t="s">
        <v>58</v>
      </c>
      <c r="J855" s="23" t="s">
        <v>60</v>
      </c>
      <c r="K855" s="21" t="s">
        <v>61</v>
      </c>
      <c r="L855" s="25">
        <v>42907</v>
      </c>
      <c r="M855" s="23" t="s">
        <v>3183</v>
      </c>
      <c r="N855" s="25"/>
      <c r="O855" s="23" t="s">
        <v>464</v>
      </c>
      <c r="P855" s="26">
        <v>42907.430555555555</v>
      </c>
      <c r="Q855" s="26">
        <v>42907.430555555555</v>
      </c>
      <c r="R855" s="26">
        <v>42907.432638888888</v>
      </c>
      <c r="S855" s="23" t="s">
        <v>71</v>
      </c>
      <c r="T855" s="26">
        <v>42912.382638888892</v>
      </c>
      <c r="U855" s="26">
        <v>42913.470138888886</v>
      </c>
      <c r="V855" s="23"/>
      <c r="W855" s="27">
        <v>42887</v>
      </c>
      <c r="X855" s="27">
        <v>42887</v>
      </c>
      <c r="Z855" s="2" t="s">
        <v>221</v>
      </c>
      <c r="AA855" s="2" t="s">
        <v>189</v>
      </c>
      <c r="AB855" s="2" t="s">
        <v>2490</v>
      </c>
      <c r="AC855" s="2" t="s">
        <v>3445</v>
      </c>
      <c r="AD855" s="2" t="s">
        <v>3446</v>
      </c>
      <c r="AE855" s="29" t="str">
        <f>VLOOKUP(F855,[1]List!$I$4:$J$18,2,FALSE)</f>
        <v>運用</v>
      </c>
      <c r="AF855" s="29" t="str">
        <f>VLOOKUP(F855,[1]List!$I$4:$K$18,3,FALSE)</f>
        <v>TSIS</v>
      </c>
      <c r="AG855" s="30" t="str">
        <f t="shared" si="22"/>
        <v>運用TSIS42887</v>
      </c>
    </row>
    <row r="856" spans="2:33" ht="24" hidden="1">
      <c r="B856" s="21" t="s">
        <v>3447</v>
      </c>
      <c r="C856" s="21" t="s">
        <v>73</v>
      </c>
      <c r="D856" s="23" t="s">
        <v>270</v>
      </c>
      <c r="E856" s="23" t="s">
        <v>56</v>
      </c>
      <c r="F856" s="47" t="s">
        <v>144</v>
      </c>
      <c r="G856" s="23" t="s">
        <v>271</v>
      </c>
      <c r="H856" s="23" t="s">
        <v>58</v>
      </c>
      <c r="I856" s="23" t="s">
        <v>58</v>
      </c>
      <c r="J856" s="23" t="s">
        <v>60</v>
      </c>
      <c r="K856" s="21" t="s">
        <v>61</v>
      </c>
      <c r="L856" s="25">
        <v>42915</v>
      </c>
      <c r="M856" s="23" t="s">
        <v>3183</v>
      </c>
      <c r="N856" s="25"/>
      <c r="O856" s="23" t="s">
        <v>464</v>
      </c>
      <c r="P856" s="26">
        <v>42915.769444444442</v>
      </c>
      <c r="Q856" s="26">
        <v>42915.776388888888</v>
      </c>
      <c r="R856" s="26">
        <v>42915.781944444447</v>
      </c>
      <c r="S856" s="23" t="s">
        <v>71</v>
      </c>
      <c r="T856" s="26">
        <v>42915.800694444442</v>
      </c>
      <c r="U856" s="26">
        <v>42916.34097222222</v>
      </c>
      <c r="V856" s="23"/>
      <c r="W856" s="27">
        <v>42887</v>
      </c>
      <c r="X856" s="27">
        <v>42887</v>
      </c>
      <c r="Z856" s="2" t="s">
        <v>221</v>
      </c>
      <c r="AA856" s="2" t="s">
        <v>348</v>
      </c>
      <c r="AB856" s="2" t="s">
        <v>2490</v>
      </c>
      <c r="AC856" s="2" t="s">
        <v>3448</v>
      </c>
      <c r="AD856" s="2" t="s">
        <v>3449</v>
      </c>
      <c r="AE856" s="29" t="str">
        <f>VLOOKUP(F856,[1]List!$I$4:$J$18,2,FALSE)</f>
        <v>運用</v>
      </c>
      <c r="AF856" s="29" t="str">
        <f>VLOOKUP(F856,[1]List!$I$4:$K$18,3,FALSE)</f>
        <v>TSIS</v>
      </c>
      <c r="AG856" s="30" t="str">
        <f t="shared" si="22"/>
        <v>運用TSIS42887</v>
      </c>
    </row>
    <row r="857" spans="2:33" ht="48" hidden="1">
      <c r="B857" s="21" t="s">
        <v>3450</v>
      </c>
      <c r="C857" s="21" t="s">
        <v>73</v>
      </c>
      <c r="D857" s="23" t="s">
        <v>3451</v>
      </c>
      <c r="E857" s="23" t="s">
        <v>56</v>
      </c>
      <c r="F857" s="47" t="s">
        <v>87</v>
      </c>
      <c r="G857" s="23" t="s">
        <v>3452</v>
      </c>
      <c r="H857" s="23" t="s">
        <v>58</v>
      </c>
      <c r="I857" s="23" t="s">
        <v>58</v>
      </c>
      <c r="J857" s="23" t="s">
        <v>60</v>
      </c>
      <c r="K857" s="21" t="s">
        <v>61</v>
      </c>
      <c r="L857" s="25">
        <v>42906</v>
      </c>
      <c r="M857" s="23" t="s">
        <v>3183</v>
      </c>
      <c r="N857" s="25"/>
      <c r="O857" s="23" t="s">
        <v>464</v>
      </c>
      <c r="P857" s="26">
        <v>42909.609722222223</v>
      </c>
      <c r="Q857" s="26">
        <v>42913.577777777777</v>
      </c>
      <c r="R857" s="26">
        <v>42914.525000000001</v>
      </c>
      <c r="S857" s="23" t="s">
        <v>71</v>
      </c>
      <c r="T857" s="26">
        <v>42923.55972222222</v>
      </c>
      <c r="U857" s="26">
        <v>42928.433333333334</v>
      </c>
      <c r="V857" s="23"/>
      <c r="W857" s="27">
        <v>42887</v>
      </c>
      <c r="X857" s="27">
        <v>42917</v>
      </c>
      <c r="Z857" s="2" t="s">
        <v>221</v>
      </c>
      <c r="AA857" s="2" t="s">
        <v>189</v>
      </c>
      <c r="AB857" s="2" t="s">
        <v>1901</v>
      </c>
      <c r="AC857" s="2" t="s">
        <v>3453</v>
      </c>
      <c r="AD857" s="2" t="s">
        <v>3454</v>
      </c>
      <c r="AE857" s="29" t="str">
        <f>VLOOKUP(F857,[1]List!$I$4:$J$18,2,FALSE)</f>
        <v>保守</v>
      </c>
      <c r="AF857" s="29" t="str">
        <f>VLOOKUP(F857,[1]List!$I$4:$K$18,3,FALSE)</f>
        <v>ISD</v>
      </c>
      <c r="AG857" s="30" t="str">
        <f t="shared" si="22"/>
        <v>保守ISD42887</v>
      </c>
    </row>
    <row r="858" spans="2:33" hidden="1">
      <c r="B858" s="21" t="s">
        <v>3455</v>
      </c>
      <c r="C858" s="21" t="s">
        <v>85</v>
      </c>
      <c r="D858" s="23" t="s">
        <v>3456</v>
      </c>
      <c r="E858" s="23" t="s">
        <v>56</v>
      </c>
      <c r="F858" s="47" t="s">
        <v>87</v>
      </c>
      <c r="G858" s="23" t="s">
        <v>59</v>
      </c>
      <c r="H858" s="23" t="s">
        <v>59</v>
      </c>
      <c r="I858" s="23" t="s">
        <v>58</v>
      </c>
      <c r="J858" s="23" t="s">
        <v>60</v>
      </c>
      <c r="K858" s="21"/>
      <c r="L858" s="25">
        <v>42912</v>
      </c>
      <c r="M858" s="23" t="s">
        <v>194</v>
      </c>
      <c r="N858" s="25">
        <v>42912</v>
      </c>
      <c r="O858" s="23" t="s">
        <v>464</v>
      </c>
      <c r="P858" s="26">
        <v>42912.54791666667</v>
      </c>
      <c r="Q858" s="26">
        <v>42912.54791666667</v>
      </c>
      <c r="R858" s="26">
        <v>42912.54791666667</v>
      </c>
      <c r="S858" s="23" t="s">
        <v>95</v>
      </c>
      <c r="T858" s="26">
        <v>42945.645833333336</v>
      </c>
      <c r="U858" s="26">
        <v>42945.649305555555</v>
      </c>
      <c r="V858" s="23"/>
      <c r="W858" s="27">
        <v>42887</v>
      </c>
      <c r="X858" s="27">
        <v>42917</v>
      </c>
      <c r="Z858" s="2" t="s">
        <v>221</v>
      </c>
      <c r="AA858" s="2" t="s">
        <v>189</v>
      </c>
      <c r="AB858" s="2" t="s">
        <v>1901</v>
      </c>
      <c r="AC858" s="2" t="s">
        <v>3457</v>
      </c>
      <c r="AD858" s="2" t="s">
        <v>3458</v>
      </c>
      <c r="AE858" s="29" t="str">
        <f>VLOOKUP(F858,[1]List!$I$4:$J$18,2,FALSE)</f>
        <v>保守</v>
      </c>
      <c r="AF858" s="29" t="str">
        <f>VLOOKUP(F858,[1]List!$I$4:$K$18,3,FALSE)</f>
        <v>ISD</v>
      </c>
      <c r="AG858" s="30" t="str">
        <f t="shared" si="22"/>
        <v>保守ISD42887</v>
      </c>
    </row>
    <row r="859" spans="2:33" ht="24" hidden="1">
      <c r="B859" s="21" t="s">
        <v>3459</v>
      </c>
      <c r="C859" s="21" t="s">
        <v>108</v>
      </c>
      <c r="D859" s="23" t="s">
        <v>3119</v>
      </c>
      <c r="E859" s="23" t="s">
        <v>56</v>
      </c>
      <c r="F859" s="47" t="s">
        <v>144</v>
      </c>
      <c r="G859" s="23" t="s">
        <v>3460</v>
      </c>
      <c r="H859" s="23" t="s">
        <v>58</v>
      </c>
      <c r="I859" s="23" t="s">
        <v>58</v>
      </c>
      <c r="J859" s="23" t="s">
        <v>60</v>
      </c>
      <c r="K859" s="21" t="s">
        <v>268</v>
      </c>
      <c r="L859" s="25">
        <v>42914</v>
      </c>
      <c r="M859" s="23" t="s">
        <v>194</v>
      </c>
      <c r="N859" s="25">
        <v>42914</v>
      </c>
      <c r="O859" s="23" t="s">
        <v>464</v>
      </c>
      <c r="P859" s="26">
        <v>42915.447222222225</v>
      </c>
      <c r="Q859" s="26">
        <v>42915.447222222225</v>
      </c>
      <c r="R859" s="26">
        <v>42915.447222222225</v>
      </c>
      <c r="S859" s="23" t="s">
        <v>110</v>
      </c>
      <c r="T859" s="26">
        <v>42928.361805555556</v>
      </c>
      <c r="U859" s="26">
        <v>42928.390972222223</v>
      </c>
      <c r="V859" s="23"/>
      <c r="W859" s="27">
        <v>42887</v>
      </c>
      <c r="X859" s="27">
        <v>42917</v>
      </c>
      <c r="Z859" s="2" t="s">
        <v>221</v>
      </c>
      <c r="AA859" s="2" t="s">
        <v>348</v>
      </c>
      <c r="AB859" s="2" t="s">
        <v>2490</v>
      </c>
      <c r="AC859" s="2" t="s">
        <v>3461</v>
      </c>
      <c r="AD859" s="2" t="s">
        <v>3462</v>
      </c>
      <c r="AE859" s="29" t="str">
        <f>VLOOKUP(F859,[1]List!$I$4:$J$18,2,FALSE)</f>
        <v>運用</v>
      </c>
      <c r="AF859" s="29" t="str">
        <f>VLOOKUP(F859,[1]List!$I$4:$K$18,3,FALSE)</f>
        <v>TSIS</v>
      </c>
      <c r="AG859" s="30" t="str">
        <f t="shared" si="22"/>
        <v>運用TSIS42887</v>
      </c>
    </row>
    <row r="860" spans="2:33" hidden="1">
      <c r="B860" s="21" t="s">
        <v>3463</v>
      </c>
      <c r="C860" s="21" t="s">
        <v>54</v>
      </c>
      <c r="D860" s="55" t="s">
        <v>3464</v>
      </c>
      <c r="E860" s="23" t="s">
        <v>56</v>
      </c>
      <c r="F860" s="47" t="s">
        <v>87</v>
      </c>
      <c r="G860" s="23" t="s">
        <v>59</v>
      </c>
      <c r="H860" s="23" t="s">
        <v>59</v>
      </c>
      <c r="I860" s="23" t="s">
        <v>58</v>
      </c>
      <c r="J860" s="23" t="s">
        <v>60</v>
      </c>
      <c r="K860" s="21" t="s">
        <v>61</v>
      </c>
      <c r="L860" s="25">
        <v>42914</v>
      </c>
      <c r="M860" s="23" t="s">
        <v>194</v>
      </c>
      <c r="N860" s="25">
        <v>42919</v>
      </c>
      <c r="O860" s="23" t="s">
        <v>464</v>
      </c>
      <c r="P860" s="26">
        <v>42915.567361111112</v>
      </c>
      <c r="Q860" s="26">
        <v>42915.567361111112</v>
      </c>
      <c r="R860" s="26">
        <v>42915.567361111112</v>
      </c>
      <c r="S860" s="23" t="s">
        <v>110</v>
      </c>
      <c r="T860" s="26">
        <v>42922.805555555555</v>
      </c>
      <c r="U860" s="26">
        <v>42926.554166666669</v>
      </c>
      <c r="V860" s="23"/>
      <c r="W860" s="27">
        <v>42887</v>
      </c>
      <c r="X860" s="27">
        <v>42917</v>
      </c>
      <c r="Z860" s="2" t="s">
        <v>221</v>
      </c>
      <c r="AA860" s="2" t="s">
        <v>189</v>
      </c>
      <c r="AB860" s="2" t="s">
        <v>1901</v>
      </c>
      <c r="AC860" s="2" t="s">
        <v>3465</v>
      </c>
      <c r="AD860" s="2" t="s">
        <v>3466</v>
      </c>
      <c r="AE860" s="29" t="str">
        <f>VLOOKUP(F860,[1]List!$I$4:$J$18,2,FALSE)</f>
        <v>保守</v>
      </c>
      <c r="AF860" s="29" t="str">
        <f>VLOOKUP(F860,[1]List!$I$4:$K$18,3,FALSE)</f>
        <v>ISD</v>
      </c>
      <c r="AG860" s="30" t="str">
        <f t="shared" si="22"/>
        <v>保守ISD42887</v>
      </c>
    </row>
    <row r="861" spans="2:33" hidden="1">
      <c r="B861" s="21" t="s">
        <v>3467</v>
      </c>
      <c r="C861" s="21" t="s">
        <v>54</v>
      </c>
      <c r="D861" s="63" t="s">
        <v>3468</v>
      </c>
      <c r="E861" s="23" t="s">
        <v>3</v>
      </c>
      <c r="F861" s="47" t="s">
        <v>87</v>
      </c>
      <c r="G861" s="23" t="s">
        <v>59</v>
      </c>
      <c r="H861" s="23" t="s">
        <v>59</v>
      </c>
      <c r="I861" s="23" t="s">
        <v>58</v>
      </c>
      <c r="J861" s="23" t="s">
        <v>60</v>
      </c>
      <c r="K861" s="21" t="s">
        <v>61</v>
      </c>
      <c r="L861" s="25">
        <v>42914</v>
      </c>
      <c r="M861" s="23" t="s">
        <v>194</v>
      </c>
      <c r="N861" s="25">
        <v>42919</v>
      </c>
      <c r="O861" s="23" t="s">
        <v>464</v>
      </c>
      <c r="P861" s="26">
        <v>42915.567361111112</v>
      </c>
      <c r="Q861" s="26">
        <v>42915.567361111112</v>
      </c>
      <c r="R861" s="26">
        <v>42915.567361111112</v>
      </c>
      <c r="S861" s="23" t="s">
        <v>110</v>
      </c>
      <c r="T861" s="26">
        <v>42917.651388888888</v>
      </c>
      <c r="U861" s="26">
        <v>42921.656944444447</v>
      </c>
      <c r="V861" s="23"/>
      <c r="W861" s="27">
        <v>42887</v>
      </c>
      <c r="X861" s="27">
        <v>42917</v>
      </c>
      <c r="Z861" s="2" t="s">
        <v>221</v>
      </c>
      <c r="AA861" s="2" t="s">
        <v>189</v>
      </c>
      <c r="AB861" s="2" t="s">
        <v>1901</v>
      </c>
      <c r="AC861" s="2" t="s">
        <v>3469</v>
      </c>
      <c r="AD861" s="2" t="s">
        <v>3470</v>
      </c>
      <c r="AE861" s="29" t="str">
        <f>VLOOKUP(F861,[1]List!$I$4:$J$18,2,FALSE)</f>
        <v>保守</v>
      </c>
      <c r="AF861" s="29" t="str">
        <f>VLOOKUP(F861,[1]List!$I$4:$K$18,3,FALSE)</f>
        <v>ISD</v>
      </c>
      <c r="AG861" s="30" t="str">
        <f t="shared" si="22"/>
        <v>保守ISD42887</v>
      </c>
    </row>
    <row r="862" spans="2:33" hidden="1">
      <c r="B862" s="21" t="s">
        <v>3471</v>
      </c>
      <c r="C862" s="21" t="s">
        <v>85</v>
      </c>
      <c r="D862" s="23" t="s">
        <v>3472</v>
      </c>
      <c r="E862" s="23" t="s">
        <v>56</v>
      </c>
      <c r="F862" s="47" t="s">
        <v>144</v>
      </c>
      <c r="G862" s="23"/>
      <c r="H862" s="23" t="s">
        <v>59</v>
      </c>
      <c r="I862" s="23" t="s">
        <v>59</v>
      </c>
      <c r="J862" s="23" t="s">
        <v>60</v>
      </c>
      <c r="K862" s="21"/>
      <c r="L862" s="25">
        <v>42915</v>
      </c>
      <c r="M862" s="23" t="s">
        <v>194</v>
      </c>
      <c r="N862" s="25">
        <v>42916</v>
      </c>
      <c r="O862" s="23" t="s">
        <v>464</v>
      </c>
      <c r="P862" s="26">
        <v>42915.332638888889</v>
      </c>
      <c r="Q862" s="26">
        <v>42915.332638888889</v>
      </c>
      <c r="R862" s="26">
        <v>42915.332638888889</v>
      </c>
      <c r="S862" s="23" t="s">
        <v>95</v>
      </c>
      <c r="T862" s="26">
        <v>42921.693055555559</v>
      </c>
      <c r="U862" s="26">
        <v>42921.713888888888</v>
      </c>
      <c r="V862" s="23"/>
      <c r="W862" s="27">
        <v>42887</v>
      </c>
      <c r="X862" s="27">
        <v>42917</v>
      </c>
      <c r="Z862" s="2" t="s">
        <v>221</v>
      </c>
      <c r="AA862" s="2" t="s">
        <v>189</v>
      </c>
      <c r="AB862" s="2" t="s">
        <v>2490</v>
      </c>
      <c r="AC862" s="2" t="s">
        <v>3473</v>
      </c>
      <c r="AD862" s="2" t="s">
        <v>3474</v>
      </c>
      <c r="AE862" s="29" t="str">
        <f>VLOOKUP(F862,[1]List!$I$4:$J$18,2,FALSE)</f>
        <v>運用</v>
      </c>
      <c r="AF862" s="29" t="str">
        <f>VLOOKUP(F862,[1]List!$I$4:$K$18,3,FALSE)</f>
        <v>TSIS</v>
      </c>
      <c r="AG862" s="30" t="str">
        <f t="shared" si="22"/>
        <v>運用TSIS42887</v>
      </c>
    </row>
    <row r="863" spans="2:33" hidden="1">
      <c r="B863" s="21" t="s">
        <v>3475</v>
      </c>
      <c r="C863" s="21" t="s">
        <v>787</v>
      </c>
      <c r="D863" s="23" t="s">
        <v>3476</v>
      </c>
      <c r="E863" s="23" t="s">
        <v>3</v>
      </c>
      <c r="F863" s="47" t="s">
        <v>345</v>
      </c>
      <c r="G863" s="23" t="s">
        <v>3477</v>
      </c>
      <c r="H863" s="23" t="s">
        <v>58</v>
      </c>
      <c r="I863" s="23" t="s">
        <v>58</v>
      </c>
      <c r="J863" s="23" t="s">
        <v>78</v>
      </c>
      <c r="K863" s="21" t="s">
        <v>61</v>
      </c>
      <c r="L863" s="25">
        <v>42915</v>
      </c>
      <c r="M863" s="23" t="s">
        <v>1011</v>
      </c>
      <c r="N863" s="25">
        <v>42913</v>
      </c>
      <c r="O863" s="23" t="s">
        <v>464</v>
      </c>
      <c r="P863" s="26">
        <v>42915.534722222219</v>
      </c>
      <c r="Q863" s="26">
        <v>42915.554861111108</v>
      </c>
      <c r="R863" s="26">
        <v>42921.407638888886</v>
      </c>
      <c r="S863" s="23" t="s">
        <v>110</v>
      </c>
      <c r="T863" s="26">
        <v>42921.407638888886</v>
      </c>
      <c r="U863" s="26">
        <v>42921.650694444441</v>
      </c>
      <c r="V863" s="23"/>
      <c r="W863" s="27">
        <v>42887</v>
      </c>
      <c r="X863" s="27">
        <v>42917</v>
      </c>
      <c r="Z863" s="2" t="s">
        <v>221</v>
      </c>
      <c r="AA863" s="2" t="s">
        <v>348</v>
      </c>
      <c r="AB863" s="2" t="s">
        <v>2490</v>
      </c>
      <c r="AC863" s="2" t="s">
        <v>3478</v>
      </c>
      <c r="AD863" s="2" t="s">
        <v>3479</v>
      </c>
      <c r="AE863" s="29" t="str">
        <f>VLOOKUP(F863,[1]List!$I$4:$J$18,2,FALSE)</f>
        <v>運用</v>
      </c>
      <c r="AF863" s="29" t="str">
        <f>VLOOKUP(F863,[1]List!$I$4:$K$18,3,FALSE)</f>
        <v>ISD</v>
      </c>
      <c r="AG863" s="30" t="str">
        <f t="shared" si="22"/>
        <v>運用ISD42887</v>
      </c>
    </row>
    <row r="864" spans="2:33" ht="24" hidden="1">
      <c r="B864" s="21" t="s">
        <v>3480</v>
      </c>
      <c r="C864" s="21" t="s">
        <v>73</v>
      </c>
      <c r="D864" s="23" t="s">
        <v>3481</v>
      </c>
      <c r="E864" s="23" t="s">
        <v>56</v>
      </c>
      <c r="F864" s="47" t="s">
        <v>57</v>
      </c>
      <c r="G864" s="23" t="s">
        <v>3482</v>
      </c>
      <c r="H864" s="23" t="s">
        <v>58</v>
      </c>
      <c r="I864" s="23" t="s">
        <v>58</v>
      </c>
      <c r="J864" s="23" t="s">
        <v>60</v>
      </c>
      <c r="K864" s="21" t="s">
        <v>61</v>
      </c>
      <c r="L864" s="25">
        <v>42916</v>
      </c>
      <c r="M864" s="23" t="s">
        <v>3183</v>
      </c>
      <c r="N864" s="25">
        <v>42916</v>
      </c>
      <c r="O864" s="23" t="s">
        <v>464</v>
      </c>
      <c r="P864" s="26">
        <v>42916.709027777775</v>
      </c>
      <c r="Q864" s="26">
        <v>42917.643055555556</v>
      </c>
      <c r="R864" s="26">
        <v>42923.613194444442</v>
      </c>
      <c r="S864" s="23" t="s">
        <v>71</v>
      </c>
      <c r="T864" s="26">
        <v>42923.613194444442</v>
      </c>
      <c r="U864" s="26">
        <v>42923.740277777775</v>
      </c>
      <c r="V864" s="23"/>
      <c r="W864" s="27">
        <v>42887</v>
      </c>
      <c r="X864" s="27">
        <v>42917</v>
      </c>
      <c r="Z864" s="2" t="s">
        <v>59</v>
      </c>
      <c r="AA864" s="2" t="s">
        <v>59</v>
      </c>
      <c r="AB864" s="2" t="s">
        <v>59</v>
      </c>
      <c r="AC864" s="2" t="s">
        <v>3483</v>
      </c>
      <c r="AD864" s="2" t="s">
        <v>59</v>
      </c>
      <c r="AE864" s="29" t="str">
        <f>VLOOKUP(F864,[1]List!$I$4:$J$18,2,FALSE)</f>
        <v>運用</v>
      </c>
      <c r="AF864" s="29" t="str">
        <f>VLOOKUP(F864,[1]List!$I$4:$K$18,3,FALSE)</f>
        <v>TSIS</v>
      </c>
      <c r="AG864" s="30" t="str">
        <f t="shared" si="22"/>
        <v>運用TSIS42887</v>
      </c>
    </row>
    <row r="865" spans="2:33" hidden="1">
      <c r="B865" s="21" t="s">
        <v>3484</v>
      </c>
      <c r="C865" s="21" t="s">
        <v>73</v>
      </c>
      <c r="D865" s="23" t="s">
        <v>3485</v>
      </c>
      <c r="E865" s="23" t="s">
        <v>56</v>
      </c>
      <c r="F865" s="47" t="s">
        <v>140</v>
      </c>
      <c r="G865" s="23" t="s">
        <v>59</v>
      </c>
      <c r="H865" s="23" t="s">
        <v>59</v>
      </c>
      <c r="I865" s="23" t="s">
        <v>59</v>
      </c>
      <c r="J865" s="23" t="s">
        <v>60</v>
      </c>
      <c r="K865" s="21"/>
      <c r="L865" s="25">
        <v>42898</v>
      </c>
      <c r="M865" s="23" t="s">
        <v>194</v>
      </c>
      <c r="N865" s="25">
        <v>42916</v>
      </c>
      <c r="O865" s="23" t="s">
        <v>464</v>
      </c>
      <c r="P865" s="26">
        <v>42898.359027777777</v>
      </c>
      <c r="Q865" s="26">
        <v>42898.359027777777</v>
      </c>
      <c r="R865" s="26">
        <v>42898.359027777777</v>
      </c>
      <c r="S865" s="23" t="s">
        <v>71</v>
      </c>
      <c r="T865" s="26">
        <v>42978.614583333336</v>
      </c>
      <c r="U865" s="26">
        <v>42978.662499999999</v>
      </c>
      <c r="V865" s="23"/>
      <c r="W865" s="27">
        <v>42887</v>
      </c>
      <c r="X865" s="27">
        <v>42948</v>
      </c>
      <c r="Z865" s="2" t="s">
        <v>221</v>
      </c>
      <c r="AA865" s="2" t="s">
        <v>189</v>
      </c>
      <c r="AB865" s="2" t="s">
        <v>2490</v>
      </c>
      <c r="AC865" s="2" t="s">
        <v>3486</v>
      </c>
      <c r="AD865" s="2" t="s">
        <v>3487</v>
      </c>
      <c r="AE865" s="29" t="str">
        <f>VLOOKUP(F865,[1]List!$I$4:$J$18,2,FALSE)</f>
        <v>運用</v>
      </c>
      <c r="AF865" s="29" t="str">
        <f>VLOOKUP(F865,[1]List!$I$4:$K$18,3,FALSE)</f>
        <v>TSIS</v>
      </c>
      <c r="AG865" s="30" t="str">
        <f t="shared" si="22"/>
        <v>運用TSIS42887</v>
      </c>
    </row>
    <row r="866" spans="2:33" hidden="1">
      <c r="B866" s="21" t="s">
        <v>3488</v>
      </c>
      <c r="C866" s="21" t="s">
        <v>85</v>
      </c>
      <c r="D866" s="23" t="s">
        <v>3489</v>
      </c>
      <c r="E866" s="23" t="s">
        <v>56</v>
      </c>
      <c r="F866" s="47" t="s">
        <v>345</v>
      </c>
      <c r="G866" s="23"/>
      <c r="H866" s="23"/>
      <c r="I866" s="23"/>
      <c r="J866" s="23" t="s">
        <v>78</v>
      </c>
      <c r="K866" s="21" t="s">
        <v>61</v>
      </c>
      <c r="L866" s="25">
        <v>42919</v>
      </c>
      <c r="M866" s="23" t="s">
        <v>233</v>
      </c>
      <c r="N866" s="25">
        <v>42919</v>
      </c>
      <c r="O866" s="23" t="s">
        <v>464</v>
      </c>
      <c r="P866" s="26">
        <v>42919.625</v>
      </c>
      <c r="Q866" s="26">
        <v>42920.460416666669</v>
      </c>
      <c r="R866" s="26">
        <v>42920.522222222222</v>
      </c>
      <c r="S866" s="23" t="s">
        <v>95</v>
      </c>
      <c r="T866" s="26">
        <v>42920.522222222222</v>
      </c>
      <c r="U866" s="26">
        <v>42920.637499999997</v>
      </c>
      <c r="V866" s="23"/>
      <c r="W866" s="27">
        <v>42917</v>
      </c>
      <c r="X866" s="27">
        <v>42917</v>
      </c>
      <c r="Z866" s="2" t="s">
        <v>221</v>
      </c>
      <c r="AA866" s="2" t="s">
        <v>348</v>
      </c>
      <c r="AB866" s="2" t="s">
        <v>2490</v>
      </c>
      <c r="AC866" s="2" t="s">
        <v>3490</v>
      </c>
      <c r="AD866" s="2" t="s">
        <v>3491</v>
      </c>
      <c r="AE866" s="29" t="str">
        <f>VLOOKUP(F866,[1]List!$I$4:$J$18,2,FALSE)</f>
        <v>運用</v>
      </c>
      <c r="AF866" s="29" t="str">
        <f>VLOOKUP(F866,[1]List!$I$4:$K$18,3,FALSE)</f>
        <v>ISD</v>
      </c>
      <c r="AG866" s="30" t="str">
        <f t="shared" si="22"/>
        <v>運用ISD42917</v>
      </c>
    </row>
    <row r="867" spans="2:33" hidden="1">
      <c r="B867" s="21" t="s">
        <v>3492</v>
      </c>
      <c r="C867" s="21" t="s">
        <v>85</v>
      </c>
      <c r="D867" s="23" t="s">
        <v>649</v>
      </c>
      <c r="E867" s="23" t="s">
        <v>56</v>
      </c>
      <c r="F867" s="47" t="s">
        <v>345</v>
      </c>
      <c r="G867" s="23"/>
      <c r="H867" s="23"/>
      <c r="I867" s="23"/>
      <c r="J867" s="23" t="s">
        <v>78</v>
      </c>
      <c r="K867" s="21" t="s">
        <v>61</v>
      </c>
      <c r="L867" s="25">
        <v>42919</v>
      </c>
      <c r="M867" s="23" t="s">
        <v>233</v>
      </c>
      <c r="N867" s="25">
        <v>42919</v>
      </c>
      <c r="O867" s="23" t="s">
        <v>464</v>
      </c>
      <c r="P867" s="26">
        <v>42919.630555555559</v>
      </c>
      <c r="Q867" s="26">
        <v>42920.460416666669</v>
      </c>
      <c r="R867" s="26">
        <v>42920.525000000001</v>
      </c>
      <c r="S867" s="23" t="s">
        <v>95</v>
      </c>
      <c r="T867" s="26">
        <v>42920.525000000001</v>
      </c>
      <c r="U867" s="26">
        <v>42920.638194444444</v>
      </c>
      <c r="V867" s="23"/>
      <c r="W867" s="27">
        <v>42917</v>
      </c>
      <c r="X867" s="27">
        <v>42917</v>
      </c>
      <c r="Z867" s="2" t="s">
        <v>221</v>
      </c>
      <c r="AA867" s="2" t="s">
        <v>348</v>
      </c>
      <c r="AB867" s="2" t="s">
        <v>2490</v>
      </c>
      <c r="AC867" s="2" t="s">
        <v>3493</v>
      </c>
      <c r="AD867" s="2" t="s">
        <v>3494</v>
      </c>
      <c r="AE867" s="29" t="str">
        <f>VLOOKUP(F867,[1]List!$I$4:$J$18,2,FALSE)</f>
        <v>運用</v>
      </c>
      <c r="AF867" s="29" t="str">
        <f>VLOOKUP(F867,[1]List!$I$4:$K$18,3,FALSE)</f>
        <v>ISD</v>
      </c>
      <c r="AG867" s="30" t="str">
        <f t="shared" si="22"/>
        <v>運用ISD42917</v>
      </c>
    </row>
    <row r="868" spans="2:33" ht="24" hidden="1">
      <c r="B868" s="21" t="s">
        <v>3495</v>
      </c>
      <c r="C868" s="21" t="s">
        <v>73</v>
      </c>
      <c r="D868" s="23" t="s">
        <v>3496</v>
      </c>
      <c r="E868" s="23" t="s">
        <v>56</v>
      </c>
      <c r="F868" s="47" t="s">
        <v>144</v>
      </c>
      <c r="G868" s="23" t="s">
        <v>271</v>
      </c>
      <c r="H868" s="23"/>
      <c r="I868" s="23"/>
      <c r="J868" s="23" t="s">
        <v>60</v>
      </c>
      <c r="K868" s="21" t="s">
        <v>61</v>
      </c>
      <c r="L868" s="25">
        <v>42919</v>
      </c>
      <c r="M868" s="23" t="s">
        <v>2475</v>
      </c>
      <c r="N868" s="25">
        <v>42919</v>
      </c>
      <c r="O868" s="23" t="s">
        <v>464</v>
      </c>
      <c r="P868" s="26">
        <v>42919.660416666666</v>
      </c>
      <c r="Q868" s="26">
        <v>42920.460416666669</v>
      </c>
      <c r="R868" s="26">
        <v>42921.376388888886</v>
      </c>
      <c r="S868" s="23" t="s">
        <v>71</v>
      </c>
      <c r="T868" s="26">
        <v>42921.527083333334</v>
      </c>
      <c r="U868" s="26">
        <v>42921.703472222223</v>
      </c>
      <c r="V868" s="23"/>
      <c r="W868" s="27">
        <v>42917</v>
      </c>
      <c r="X868" s="27">
        <v>42917</v>
      </c>
      <c r="Z868" s="2" t="s">
        <v>221</v>
      </c>
      <c r="AA868" s="2" t="s">
        <v>189</v>
      </c>
      <c r="AB868" s="2" t="s">
        <v>2490</v>
      </c>
      <c r="AC868" s="2" t="s">
        <v>3497</v>
      </c>
      <c r="AD868" s="2" t="s">
        <v>3498</v>
      </c>
      <c r="AE868" s="29" t="str">
        <f>VLOOKUP(F868,[1]List!$I$4:$J$18,2,FALSE)</f>
        <v>運用</v>
      </c>
      <c r="AF868" s="29" t="str">
        <f>VLOOKUP(F868,[1]List!$I$4:$K$18,3,FALSE)</f>
        <v>TSIS</v>
      </c>
      <c r="AG868" s="30" t="str">
        <f t="shared" si="22"/>
        <v>運用TSIS42917</v>
      </c>
    </row>
    <row r="869" spans="2:33" ht="36" hidden="1">
      <c r="B869" s="21" t="s">
        <v>3499</v>
      </c>
      <c r="C869" s="21" t="s">
        <v>73</v>
      </c>
      <c r="D869" s="23" t="s">
        <v>3496</v>
      </c>
      <c r="E869" s="23" t="s">
        <v>56</v>
      </c>
      <c r="F869" s="47" t="s">
        <v>144</v>
      </c>
      <c r="G869" s="23" t="s">
        <v>3500</v>
      </c>
      <c r="H869" s="23" t="s">
        <v>58</v>
      </c>
      <c r="I869" s="23" t="s">
        <v>58</v>
      </c>
      <c r="J869" s="23" t="s">
        <v>60</v>
      </c>
      <c r="K869" s="21" t="s">
        <v>61</v>
      </c>
      <c r="L869" s="25">
        <v>42919</v>
      </c>
      <c r="M869" s="23" t="s">
        <v>3183</v>
      </c>
      <c r="N869" s="25">
        <v>42919</v>
      </c>
      <c r="O869" s="23" t="s">
        <v>464</v>
      </c>
      <c r="P869" s="26">
        <v>42919.692361111112</v>
      </c>
      <c r="Q869" s="26">
        <v>42920.461111111108</v>
      </c>
      <c r="R869" s="26">
        <v>42921.335416666669</v>
      </c>
      <c r="S869" s="23" t="s">
        <v>71</v>
      </c>
      <c r="T869" s="26">
        <v>42921.527083333334</v>
      </c>
      <c r="U869" s="26">
        <v>42921.598611111112</v>
      </c>
      <c r="V869" s="23"/>
      <c r="W869" s="27">
        <v>42917</v>
      </c>
      <c r="X869" s="27">
        <v>42917</v>
      </c>
      <c r="Z869" s="2" t="s">
        <v>221</v>
      </c>
      <c r="AA869" s="2" t="s">
        <v>189</v>
      </c>
      <c r="AB869" s="2" t="s">
        <v>2490</v>
      </c>
      <c r="AC869" s="2" t="s">
        <v>3501</v>
      </c>
      <c r="AD869" s="2" t="s">
        <v>3502</v>
      </c>
      <c r="AE869" s="29" t="str">
        <f>VLOOKUP(F869,[1]List!$I$4:$J$18,2,FALSE)</f>
        <v>運用</v>
      </c>
      <c r="AF869" s="29" t="str">
        <f>VLOOKUP(F869,[1]List!$I$4:$K$18,3,FALSE)</f>
        <v>TSIS</v>
      </c>
      <c r="AG869" s="30" t="str">
        <f t="shared" ref="AG869:AG884" si="23">CONCATENATE(AE869,AF869,W869)</f>
        <v>運用TSIS42917</v>
      </c>
    </row>
    <row r="870" spans="2:33" ht="24" hidden="1">
      <c r="B870" s="73" t="s">
        <v>3503</v>
      </c>
      <c r="C870" s="73" t="s">
        <v>85</v>
      </c>
      <c r="D870" s="23" t="s">
        <v>3504</v>
      </c>
      <c r="E870" s="23" t="s">
        <v>56</v>
      </c>
      <c r="F870" s="47" t="s">
        <v>144</v>
      </c>
      <c r="G870" s="23" t="s">
        <v>3505</v>
      </c>
      <c r="H870" s="24" t="s">
        <v>58</v>
      </c>
      <c r="I870" s="24" t="s">
        <v>58</v>
      </c>
      <c r="J870" s="23" t="s">
        <v>69</v>
      </c>
      <c r="K870" s="21" t="s">
        <v>61</v>
      </c>
      <c r="L870" s="25">
        <v>42920</v>
      </c>
      <c r="M870" s="23" t="s">
        <v>134</v>
      </c>
      <c r="N870" s="25">
        <v>42920</v>
      </c>
      <c r="O870" s="23" t="s">
        <v>464</v>
      </c>
      <c r="P870" s="26">
        <v>42920.525694444441</v>
      </c>
      <c r="Q870" s="26">
        <v>42921.614583333336</v>
      </c>
      <c r="R870" s="26">
        <v>42921.643055555556</v>
      </c>
      <c r="S870" s="23" t="s">
        <v>95</v>
      </c>
      <c r="T870" s="26">
        <v>42928.395138888889</v>
      </c>
      <c r="U870" s="26">
        <v>42928.395138888889</v>
      </c>
      <c r="V870" s="23"/>
      <c r="W870" s="27">
        <v>42917</v>
      </c>
      <c r="X870" s="27">
        <v>42917</v>
      </c>
      <c r="Z870" s="2" t="s">
        <v>59</v>
      </c>
      <c r="AA870" s="2" t="s">
        <v>59</v>
      </c>
      <c r="AB870" s="2" t="s">
        <v>59</v>
      </c>
      <c r="AC870" s="2" t="s">
        <v>1680</v>
      </c>
      <c r="AD870" s="2" t="s">
        <v>59</v>
      </c>
      <c r="AE870" s="29" t="str">
        <f>VLOOKUP(F870,[1]List!$I$4:$J$18,2,FALSE)</f>
        <v>運用</v>
      </c>
      <c r="AF870" s="29" t="str">
        <f>VLOOKUP(F870,[1]List!$I$4:$K$18,3,FALSE)</f>
        <v>TSIS</v>
      </c>
      <c r="AG870" s="30" t="str">
        <f t="shared" si="23"/>
        <v>運用TSIS42917</v>
      </c>
    </row>
    <row r="871" spans="2:33" hidden="1">
      <c r="B871" s="21" t="s">
        <v>3506</v>
      </c>
      <c r="C871" s="21" t="s">
        <v>108</v>
      </c>
      <c r="D871" s="23" t="s">
        <v>3507</v>
      </c>
      <c r="E871" s="23" t="s">
        <v>56</v>
      </c>
      <c r="F871" s="47" t="s">
        <v>144</v>
      </c>
      <c r="G871" s="23"/>
      <c r="H871" s="23"/>
      <c r="I871" s="23"/>
      <c r="J871" s="23" t="s">
        <v>69</v>
      </c>
      <c r="K871" s="21" t="s">
        <v>61</v>
      </c>
      <c r="L871" s="25">
        <v>42920</v>
      </c>
      <c r="M871" s="23" t="s">
        <v>194</v>
      </c>
      <c r="N871" s="25">
        <v>42920</v>
      </c>
      <c r="O871" s="23" t="s">
        <v>464</v>
      </c>
      <c r="P871" s="26">
        <v>42920.662499999999</v>
      </c>
      <c r="Q871" s="26">
        <v>42920.662499999999</v>
      </c>
      <c r="R871" s="26">
        <v>42920.40902777778</v>
      </c>
      <c r="S871" s="23" t="s">
        <v>220</v>
      </c>
      <c r="T871" s="26">
        <v>42928.365277777775</v>
      </c>
      <c r="U871" s="26">
        <v>42928.39166666667</v>
      </c>
      <c r="V871" s="23"/>
      <c r="W871" s="27">
        <v>42917</v>
      </c>
      <c r="X871" s="27">
        <v>42917</v>
      </c>
      <c r="Z871" s="2" t="s">
        <v>221</v>
      </c>
      <c r="AA871" s="2" t="s">
        <v>348</v>
      </c>
      <c r="AB871" s="2" t="s">
        <v>2490</v>
      </c>
      <c r="AC871" s="2" t="s">
        <v>3508</v>
      </c>
      <c r="AD871" s="2" t="s">
        <v>3509</v>
      </c>
      <c r="AE871" s="29" t="str">
        <f>VLOOKUP(F871,[1]List!$I$4:$J$18,2,FALSE)</f>
        <v>運用</v>
      </c>
      <c r="AF871" s="29" t="str">
        <f>VLOOKUP(F871,[1]List!$I$4:$K$18,3,FALSE)</f>
        <v>TSIS</v>
      </c>
      <c r="AG871" s="30" t="str">
        <f t="shared" si="23"/>
        <v>運用TSIS42917</v>
      </c>
    </row>
    <row r="872" spans="2:33" hidden="1">
      <c r="B872" s="21" t="s">
        <v>3510</v>
      </c>
      <c r="C872" s="21" t="s">
        <v>73</v>
      </c>
      <c r="D872" s="23" t="s">
        <v>3511</v>
      </c>
      <c r="E872" s="23" t="s">
        <v>56</v>
      </c>
      <c r="F872" s="47" t="s">
        <v>144</v>
      </c>
      <c r="G872" s="23"/>
      <c r="H872" s="23" t="s">
        <v>59</v>
      </c>
      <c r="I872" s="23" t="s">
        <v>59</v>
      </c>
      <c r="J872" s="23" t="s">
        <v>60</v>
      </c>
      <c r="K872" s="21" t="s">
        <v>61</v>
      </c>
      <c r="L872" s="25">
        <v>42920</v>
      </c>
      <c r="M872" s="23" t="s">
        <v>194</v>
      </c>
      <c r="N872" s="25">
        <v>42920</v>
      </c>
      <c r="O872" s="23" t="s">
        <v>464</v>
      </c>
      <c r="P872" s="26">
        <v>42922.556250000001</v>
      </c>
      <c r="Q872" s="26">
        <v>42922.556250000001</v>
      </c>
      <c r="R872" s="26">
        <v>42922.556250000001</v>
      </c>
      <c r="S872" s="23" t="s">
        <v>71</v>
      </c>
      <c r="T872" s="26">
        <v>42935.496527777781</v>
      </c>
      <c r="U872" s="26">
        <v>42935.714583333334</v>
      </c>
      <c r="V872" s="23"/>
      <c r="W872" s="27">
        <v>42917</v>
      </c>
      <c r="X872" s="27">
        <v>42917</v>
      </c>
      <c r="Y872" s="52"/>
      <c r="Z872" s="2" t="s">
        <v>221</v>
      </c>
      <c r="AA872" s="2" t="s">
        <v>348</v>
      </c>
      <c r="AB872" s="2" t="s">
        <v>2490</v>
      </c>
      <c r="AC872" s="2" t="s">
        <v>3512</v>
      </c>
      <c r="AD872" s="2" t="s">
        <v>3513</v>
      </c>
      <c r="AE872" s="29" t="str">
        <f>VLOOKUP(F872,[1]List!$I$4:$J$18,2,FALSE)</f>
        <v>運用</v>
      </c>
      <c r="AF872" s="29" t="str">
        <f>VLOOKUP(F872,[1]List!$I$4:$K$18,3,FALSE)</f>
        <v>TSIS</v>
      </c>
      <c r="AG872" s="30" t="str">
        <f t="shared" si="23"/>
        <v>運用TSIS42917</v>
      </c>
    </row>
    <row r="873" spans="2:33" ht="60" hidden="1">
      <c r="B873" s="21" t="s">
        <v>3514</v>
      </c>
      <c r="C873" s="21" t="s">
        <v>108</v>
      </c>
      <c r="D873" s="23" t="s">
        <v>1439</v>
      </c>
      <c r="E873" s="23" t="s">
        <v>56</v>
      </c>
      <c r="F873" s="47" t="s">
        <v>345</v>
      </c>
      <c r="G873" s="23" t="s">
        <v>1210</v>
      </c>
      <c r="H873" s="23" t="s">
        <v>1017</v>
      </c>
      <c r="I873" s="24" t="s">
        <v>58</v>
      </c>
      <c r="J873" s="23" t="s">
        <v>60</v>
      </c>
      <c r="K873" s="21" t="s">
        <v>61</v>
      </c>
      <c r="L873" s="25">
        <v>42920</v>
      </c>
      <c r="M873" s="23" t="s">
        <v>134</v>
      </c>
      <c r="N873" s="25">
        <v>42915</v>
      </c>
      <c r="O873" s="23" t="s">
        <v>464</v>
      </c>
      <c r="P873" s="26">
        <v>42920.640277777777</v>
      </c>
      <c r="Q873" s="26">
        <v>42920.686111111114</v>
      </c>
      <c r="R873" s="26">
        <v>42920.718055555553</v>
      </c>
      <c r="S873" s="23" t="s">
        <v>220</v>
      </c>
      <c r="T873" s="26">
        <v>42920.718055555553</v>
      </c>
      <c r="U873" s="26">
        <v>42921.584027777775</v>
      </c>
      <c r="V873" s="23"/>
      <c r="W873" s="27">
        <v>42917</v>
      </c>
      <c r="X873" s="27">
        <v>42917</v>
      </c>
      <c r="Z873" s="2" t="s">
        <v>221</v>
      </c>
      <c r="AA873" s="2" t="s">
        <v>348</v>
      </c>
      <c r="AB873" s="2" t="s">
        <v>2490</v>
      </c>
      <c r="AC873" s="2" t="s">
        <v>3515</v>
      </c>
      <c r="AD873" s="2" t="s">
        <v>3516</v>
      </c>
      <c r="AE873" s="29" t="str">
        <f>VLOOKUP(F873,[1]List!$I$4:$J$18,2,FALSE)</f>
        <v>運用</v>
      </c>
      <c r="AF873" s="29" t="str">
        <f>VLOOKUP(F873,[1]List!$I$4:$K$18,3,FALSE)</f>
        <v>ISD</v>
      </c>
      <c r="AG873" s="30" t="str">
        <f t="shared" si="23"/>
        <v>運用ISD42917</v>
      </c>
    </row>
    <row r="874" spans="2:33" ht="36" hidden="1">
      <c r="B874" s="21" t="s">
        <v>3517</v>
      </c>
      <c r="C874" s="21" t="s">
        <v>108</v>
      </c>
      <c r="D874" s="23" t="s">
        <v>3518</v>
      </c>
      <c r="E874" s="23" t="s">
        <v>3</v>
      </c>
      <c r="F874" s="47" t="s">
        <v>345</v>
      </c>
      <c r="G874" s="23" t="s">
        <v>3519</v>
      </c>
      <c r="H874" s="23" t="s">
        <v>58</v>
      </c>
      <c r="I874" s="23" t="s">
        <v>58</v>
      </c>
      <c r="J874" s="23" t="s">
        <v>60</v>
      </c>
      <c r="K874" s="21" t="s">
        <v>61</v>
      </c>
      <c r="L874" s="25">
        <v>42920</v>
      </c>
      <c r="M874" s="23" t="s">
        <v>1011</v>
      </c>
      <c r="N874" s="25">
        <v>42915</v>
      </c>
      <c r="O874" s="23" t="s">
        <v>464</v>
      </c>
      <c r="P874" s="26">
        <v>42920.679861111108</v>
      </c>
      <c r="Q874" s="26">
        <v>42921.365972222222</v>
      </c>
      <c r="R874" s="26">
        <v>42921.379861111112</v>
      </c>
      <c r="S874" s="23" t="s">
        <v>220</v>
      </c>
      <c r="T874" s="26">
        <v>42921.379861111112</v>
      </c>
      <c r="U874" s="26">
        <v>42921.236111111109</v>
      </c>
      <c r="V874" s="23"/>
      <c r="W874" s="27">
        <v>42917</v>
      </c>
      <c r="X874" s="27">
        <v>42917</v>
      </c>
      <c r="Z874" s="2" t="s">
        <v>221</v>
      </c>
      <c r="AA874" s="2" t="s">
        <v>348</v>
      </c>
      <c r="AB874" s="2" t="s">
        <v>2490</v>
      </c>
      <c r="AC874" s="2" t="s">
        <v>3520</v>
      </c>
      <c r="AD874" s="2" t="s">
        <v>3521</v>
      </c>
      <c r="AE874" s="29" t="str">
        <f>VLOOKUP(F874,[1]List!$I$4:$J$18,2,FALSE)</f>
        <v>運用</v>
      </c>
      <c r="AF874" s="29" t="str">
        <f>VLOOKUP(F874,[1]List!$I$4:$K$18,3,FALSE)</f>
        <v>ISD</v>
      </c>
      <c r="AG874" s="30" t="str">
        <f t="shared" si="23"/>
        <v>運用ISD42917</v>
      </c>
    </row>
    <row r="875" spans="2:33" ht="36" hidden="1">
      <c r="B875" s="21" t="s">
        <v>3522</v>
      </c>
      <c r="C875" s="21" t="s">
        <v>787</v>
      </c>
      <c r="D875" s="23" t="s">
        <v>3523</v>
      </c>
      <c r="E875" s="23" t="s">
        <v>3</v>
      </c>
      <c r="F875" s="47" t="s">
        <v>345</v>
      </c>
      <c r="G875" s="23" t="s">
        <v>3524</v>
      </c>
      <c r="H875" s="23" t="s">
        <v>58</v>
      </c>
      <c r="I875" s="23" t="s">
        <v>58</v>
      </c>
      <c r="J875" s="23" t="s">
        <v>60</v>
      </c>
      <c r="K875" s="21" t="s">
        <v>61</v>
      </c>
      <c r="L875" s="25">
        <v>42920</v>
      </c>
      <c r="M875" s="23" t="s">
        <v>1011</v>
      </c>
      <c r="N875" s="25">
        <v>42913</v>
      </c>
      <c r="O875" s="23" t="s">
        <v>464</v>
      </c>
      <c r="P875" s="26">
        <v>42920.69027777778</v>
      </c>
      <c r="Q875" s="26">
        <v>42920.7</v>
      </c>
      <c r="R875" s="26">
        <v>42920.698611111111</v>
      </c>
      <c r="S875" s="23" t="s">
        <v>220</v>
      </c>
      <c r="T875" s="26">
        <v>42920.698611111111</v>
      </c>
      <c r="U875" s="26">
        <v>42921.65347222222</v>
      </c>
      <c r="V875" s="23"/>
      <c r="W875" s="27">
        <v>42917</v>
      </c>
      <c r="X875" s="27">
        <v>42917</v>
      </c>
      <c r="Z875" s="2" t="s">
        <v>221</v>
      </c>
      <c r="AA875" s="2" t="s">
        <v>348</v>
      </c>
      <c r="AB875" s="2" t="s">
        <v>2490</v>
      </c>
      <c r="AC875" s="2" t="s">
        <v>3525</v>
      </c>
      <c r="AD875" s="2" t="s">
        <v>3526</v>
      </c>
      <c r="AE875" s="29" t="str">
        <f>VLOOKUP(F875,[1]List!$I$4:$J$18,2,FALSE)</f>
        <v>運用</v>
      </c>
      <c r="AF875" s="29" t="str">
        <f>VLOOKUP(F875,[1]List!$I$4:$K$18,3,FALSE)</f>
        <v>ISD</v>
      </c>
      <c r="AG875" s="30" t="str">
        <f t="shared" si="23"/>
        <v>運用ISD42917</v>
      </c>
    </row>
    <row r="876" spans="2:33" hidden="1">
      <c r="B876" s="21" t="s">
        <v>3527</v>
      </c>
      <c r="C876" s="21" t="s">
        <v>85</v>
      </c>
      <c r="D876" s="23" t="s">
        <v>3528</v>
      </c>
      <c r="E876" s="23" t="s">
        <v>56</v>
      </c>
      <c r="F876" s="47" t="s">
        <v>345</v>
      </c>
      <c r="G876" s="23" t="s">
        <v>3529</v>
      </c>
      <c r="H876" s="23" t="s">
        <v>58</v>
      </c>
      <c r="I876" s="23" t="s">
        <v>58</v>
      </c>
      <c r="J876" s="23" t="s">
        <v>60</v>
      </c>
      <c r="K876" s="21" t="s">
        <v>61</v>
      </c>
      <c r="L876" s="25">
        <v>42920</v>
      </c>
      <c r="M876" s="23" t="s">
        <v>1011</v>
      </c>
      <c r="N876" s="25">
        <v>42916</v>
      </c>
      <c r="O876" s="23" t="s">
        <v>464</v>
      </c>
      <c r="P876" s="26">
        <v>42922.649305555555</v>
      </c>
      <c r="Q876" s="26">
        <v>42922.783333333333</v>
      </c>
      <c r="R876" s="26">
        <v>42923.373611111114</v>
      </c>
      <c r="S876" s="23" t="s">
        <v>95</v>
      </c>
      <c r="T876" s="26">
        <v>42923.373611111114</v>
      </c>
      <c r="U876" s="26">
        <v>42928.368055555555</v>
      </c>
      <c r="V876" s="23"/>
      <c r="W876" s="27">
        <v>42917</v>
      </c>
      <c r="X876" s="27">
        <v>42917</v>
      </c>
      <c r="Z876" s="2" t="s">
        <v>221</v>
      </c>
      <c r="AA876" s="2" t="s">
        <v>348</v>
      </c>
      <c r="AB876" s="2" t="s">
        <v>2490</v>
      </c>
      <c r="AC876" s="2" t="s">
        <v>3530</v>
      </c>
      <c r="AD876" s="2" t="s">
        <v>3531</v>
      </c>
      <c r="AE876" s="29" t="str">
        <f>VLOOKUP(F876,[1]List!$I$4:$J$18,2,FALSE)</f>
        <v>運用</v>
      </c>
      <c r="AF876" s="29" t="str">
        <f>VLOOKUP(F876,[1]List!$I$4:$K$18,3,FALSE)</f>
        <v>ISD</v>
      </c>
      <c r="AG876" s="30" t="str">
        <f t="shared" si="23"/>
        <v>運用ISD42917</v>
      </c>
    </row>
    <row r="877" spans="2:33" ht="24" hidden="1">
      <c r="B877" s="21" t="s">
        <v>3532</v>
      </c>
      <c r="C877" s="21" t="s">
        <v>85</v>
      </c>
      <c r="D877" s="23" t="s">
        <v>3533</v>
      </c>
      <c r="E877" s="23" t="s">
        <v>56</v>
      </c>
      <c r="F877" s="47" t="s">
        <v>345</v>
      </c>
      <c r="G877" s="23" t="s">
        <v>3534</v>
      </c>
      <c r="H877" s="24" t="s">
        <v>58</v>
      </c>
      <c r="I877" s="24" t="s">
        <v>58</v>
      </c>
      <c r="J877" s="23" t="s">
        <v>60</v>
      </c>
      <c r="K877" s="21" t="s">
        <v>61</v>
      </c>
      <c r="L877" s="25">
        <v>42920</v>
      </c>
      <c r="M877" s="23" t="s">
        <v>134</v>
      </c>
      <c r="N877" s="25">
        <v>42916</v>
      </c>
      <c r="O877" s="23" t="s">
        <v>464</v>
      </c>
      <c r="P877" s="26">
        <v>42922.412499999999</v>
      </c>
      <c r="Q877" s="26">
        <v>42922.587500000001</v>
      </c>
      <c r="R877" s="26">
        <v>42922.547222222223</v>
      </c>
      <c r="S877" s="23" t="s">
        <v>95</v>
      </c>
      <c r="T877" s="26">
        <v>42922.547222222223</v>
      </c>
      <c r="U877" s="26">
        <v>42926.370833333334</v>
      </c>
      <c r="V877" s="23"/>
      <c r="W877" s="27">
        <v>42917</v>
      </c>
      <c r="X877" s="27">
        <v>42917</v>
      </c>
      <c r="Z877" s="2" t="s">
        <v>221</v>
      </c>
      <c r="AA877" s="2" t="s">
        <v>348</v>
      </c>
      <c r="AB877" s="2" t="s">
        <v>2490</v>
      </c>
      <c r="AC877" s="2" t="s">
        <v>3535</v>
      </c>
      <c r="AD877" s="2" t="s">
        <v>3536</v>
      </c>
      <c r="AE877" s="29" t="str">
        <f>VLOOKUP(F877,[1]List!$I$4:$J$18,2,FALSE)</f>
        <v>運用</v>
      </c>
      <c r="AF877" s="29" t="str">
        <f>VLOOKUP(F877,[1]List!$I$4:$K$18,3,FALSE)</f>
        <v>ISD</v>
      </c>
      <c r="AG877" s="30" t="str">
        <f t="shared" si="23"/>
        <v>運用ISD42917</v>
      </c>
    </row>
    <row r="878" spans="2:33" ht="24" hidden="1">
      <c r="B878" s="21" t="s">
        <v>3537</v>
      </c>
      <c r="C878" s="21" t="s">
        <v>73</v>
      </c>
      <c r="D878" s="23" t="s">
        <v>3538</v>
      </c>
      <c r="E878" s="23" t="s">
        <v>56</v>
      </c>
      <c r="F878" s="47" t="s">
        <v>345</v>
      </c>
      <c r="G878" s="23" t="s">
        <v>3539</v>
      </c>
      <c r="H878" s="24" t="s">
        <v>58</v>
      </c>
      <c r="I878" s="24" t="s">
        <v>58</v>
      </c>
      <c r="J878" s="23" t="s">
        <v>69</v>
      </c>
      <c r="K878" s="21" t="s">
        <v>61</v>
      </c>
      <c r="L878" s="25">
        <v>42920</v>
      </c>
      <c r="M878" s="23" t="s">
        <v>134</v>
      </c>
      <c r="N878" s="25">
        <v>42915</v>
      </c>
      <c r="O878" s="23" t="s">
        <v>464</v>
      </c>
      <c r="P878" s="26">
        <v>42920.715277777781</v>
      </c>
      <c r="Q878" s="26">
        <v>42921.359722222223</v>
      </c>
      <c r="R878" s="26">
        <v>42922.543749999997</v>
      </c>
      <c r="S878" s="23" t="s">
        <v>71</v>
      </c>
      <c r="T878" s="26">
        <v>42922.543749999997</v>
      </c>
      <c r="U878" s="26">
        <v>42926.381249999999</v>
      </c>
      <c r="V878" s="23"/>
      <c r="W878" s="27">
        <v>42917</v>
      </c>
      <c r="X878" s="27">
        <v>42917</v>
      </c>
      <c r="Y878" s="52"/>
      <c r="Z878" s="2" t="s">
        <v>221</v>
      </c>
      <c r="AA878" s="2" t="s">
        <v>348</v>
      </c>
      <c r="AB878" s="2" t="s">
        <v>2490</v>
      </c>
      <c r="AC878" s="2" t="s">
        <v>3540</v>
      </c>
      <c r="AD878" s="2" t="s">
        <v>3541</v>
      </c>
      <c r="AE878" s="29" t="str">
        <f>VLOOKUP(F878,[1]List!$I$4:$J$18,2,FALSE)</f>
        <v>運用</v>
      </c>
      <c r="AF878" s="29" t="str">
        <f>VLOOKUP(F878,[1]List!$I$4:$K$18,3,FALSE)</f>
        <v>ISD</v>
      </c>
      <c r="AG878" s="30" t="str">
        <f t="shared" si="23"/>
        <v>運用ISD42917</v>
      </c>
    </row>
    <row r="879" spans="2:33" ht="24" hidden="1">
      <c r="B879" s="21" t="s">
        <v>3542</v>
      </c>
      <c r="C879" s="21" t="s">
        <v>85</v>
      </c>
      <c r="D879" s="23" t="s">
        <v>3543</v>
      </c>
      <c r="E879" s="23" t="s">
        <v>56</v>
      </c>
      <c r="F879" s="47" t="s">
        <v>345</v>
      </c>
      <c r="G879" s="23" t="s">
        <v>3544</v>
      </c>
      <c r="H879" s="24" t="s">
        <v>58</v>
      </c>
      <c r="I879" s="24" t="s">
        <v>58</v>
      </c>
      <c r="J879" s="23" t="s">
        <v>60</v>
      </c>
      <c r="K879" s="21" t="s">
        <v>61</v>
      </c>
      <c r="L879" s="25">
        <v>42920</v>
      </c>
      <c r="M879" s="23" t="s">
        <v>134</v>
      </c>
      <c r="N879" s="25">
        <v>42916</v>
      </c>
      <c r="O879" s="23" t="s">
        <v>464</v>
      </c>
      <c r="P879" s="26">
        <v>42922.412499999999</v>
      </c>
      <c r="Q879" s="26">
        <v>42922.586111111108</v>
      </c>
      <c r="R879" s="26">
        <v>42922.547222222223</v>
      </c>
      <c r="S879" s="23" t="s">
        <v>95</v>
      </c>
      <c r="T879" s="26">
        <v>42922.547222222223</v>
      </c>
      <c r="U879" s="26">
        <v>42926.370833333334</v>
      </c>
      <c r="V879" s="23"/>
      <c r="W879" s="27">
        <v>42917</v>
      </c>
      <c r="X879" s="27">
        <v>42917</v>
      </c>
      <c r="Z879" s="2" t="s">
        <v>221</v>
      </c>
      <c r="AA879" s="2" t="s">
        <v>348</v>
      </c>
      <c r="AB879" s="2" t="s">
        <v>2490</v>
      </c>
      <c r="AC879" s="2" t="s">
        <v>3545</v>
      </c>
      <c r="AD879" s="2" t="s">
        <v>3546</v>
      </c>
      <c r="AE879" s="29" t="str">
        <f>VLOOKUP(F879,[1]List!$I$4:$J$18,2,FALSE)</f>
        <v>運用</v>
      </c>
      <c r="AF879" s="29" t="str">
        <f>VLOOKUP(F879,[1]List!$I$4:$K$18,3,FALSE)</f>
        <v>ISD</v>
      </c>
      <c r="AG879" s="30" t="str">
        <f t="shared" si="23"/>
        <v>運用ISD42917</v>
      </c>
    </row>
    <row r="880" spans="2:33" ht="48" hidden="1">
      <c r="B880" s="21" t="s">
        <v>3547</v>
      </c>
      <c r="C880" s="21" t="s">
        <v>73</v>
      </c>
      <c r="D880" s="23" t="s">
        <v>308</v>
      </c>
      <c r="E880" s="23" t="s">
        <v>56</v>
      </c>
      <c r="F880" s="47" t="s">
        <v>144</v>
      </c>
      <c r="G880" s="23" t="s">
        <v>309</v>
      </c>
      <c r="H880" s="23" t="s">
        <v>310</v>
      </c>
      <c r="I880" s="24" t="s">
        <v>58</v>
      </c>
      <c r="J880" s="23" t="s">
        <v>60</v>
      </c>
      <c r="K880" s="21" t="s">
        <v>61</v>
      </c>
      <c r="L880" s="25">
        <v>42922</v>
      </c>
      <c r="M880" s="23" t="s">
        <v>3183</v>
      </c>
      <c r="N880" s="25">
        <v>42922</v>
      </c>
      <c r="O880" s="23" t="s">
        <v>464</v>
      </c>
      <c r="P880" s="26">
        <v>42922.493750000001</v>
      </c>
      <c r="Q880" s="26">
        <v>42922.584722222222</v>
      </c>
      <c r="R880" s="26">
        <v>42923.327777777777</v>
      </c>
      <c r="S880" s="23" t="s">
        <v>71</v>
      </c>
      <c r="T880" s="26">
        <v>42923.720138888886</v>
      </c>
      <c r="U880" s="26">
        <v>42926.395833333336</v>
      </c>
      <c r="V880" s="23"/>
      <c r="W880" s="27">
        <v>42917</v>
      </c>
      <c r="X880" s="27">
        <v>42917</v>
      </c>
      <c r="Z880" s="2" t="s">
        <v>221</v>
      </c>
      <c r="AA880" s="2" t="s">
        <v>189</v>
      </c>
      <c r="AB880" s="2" t="s">
        <v>2490</v>
      </c>
      <c r="AC880" s="2" t="s">
        <v>3548</v>
      </c>
      <c r="AD880" s="2" t="s">
        <v>3549</v>
      </c>
      <c r="AE880" s="29" t="str">
        <f>VLOOKUP(F880,[1]List!$I$4:$J$18,2,FALSE)</f>
        <v>運用</v>
      </c>
      <c r="AF880" s="29" t="str">
        <f>VLOOKUP(F880,[1]List!$I$4:$K$18,3,FALSE)</f>
        <v>TSIS</v>
      </c>
      <c r="AG880" s="30" t="str">
        <f t="shared" si="23"/>
        <v>運用TSIS42917</v>
      </c>
    </row>
    <row r="881" spans="2:33" hidden="1">
      <c r="B881" s="21" t="s">
        <v>3550</v>
      </c>
      <c r="C881" s="21" t="s">
        <v>108</v>
      </c>
      <c r="D881" s="23" t="s">
        <v>3551</v>
      </c>
      <c r="E881" s="23" t="s">
        <v>3</v>
      </c>
      <c r="F881" s="47" t="s">
        <v>87</v>
      </c>
      <c r="G881" s="23" t="s">
        <v>59</v>
      </c>
      <c r="H881" s="23" t="s">
        <v>59</v>
      </c>
      <c r="I881" s="23" t="s">
        <v>158</v>
      </c>
      <c r="J881" s="23" t="s">
        <v>60</v>
      </c>
      <c r="K881" s="21" t="s">
        <v>61</v>
      </c>
      <c r="L881" s="25">
        <v>42923</v>
      </c>
      <c r="M881" s="23" t="s">
        <v>194</v>
      </c>
      <c r="N881" s="25">
        <v>42930</v>
      </c>
      <c r="O881" s="23" t="s">
        <v>464</v>
      </c>
      <c r="P881" s="26">
        <v>42923.445833333331</v>
      </c>
      <c r="Q881" s="26">
        <v>42923.445833333331</v>
      </c>
      <c r="R881" s="26">
        <v>42923.445833333331</v>
      </c>
      <c r="S881" s="23" t="s">
        <v>220</v>
      </c>
      <c r="T881" s="26">
        <v>42930.552083333336</v>
      </c>
      <c r="U881" s="26">
        <v>42942.676388888889</v>
      </c>
      <c r="V881" s="23"/>
      <c r="W881" s="27">
        <v>42917</v>
      </c>
      <c r="X881" s="27">
        <v>42917</v>
      </c>
      <c r="Z881" s="2" t="s">
        <v>221</v>
      </c>
      <c r="AA881" s="2" t="s">
        <v>189</v>
      </c>
      <c r="AB881" s="2" t="s">
        <v>1901</v>
      </c>
      <c r="AC881" s="2" t="s">
        <v>3552</v>
      </c>
      <c r="AD881" s="2" t="s">
        <v>3553</v>
      </c>
      <c r="AE881" s="29" t="str">
        <f>VLOOKUP(F881,[1]List!$I$4:$J$18,2,FALSE)</f>
        <v>保守</v>
      </c>
      <c r="AF881" s="29" t="str">
        <f>VLOOKUP(F881,[1]List!$I$4:$K$18,3,FALSE)</f>
        <v>ISD</v>
      </c>
      <c r="AG881" s="30" t="str">
        <f t="shared" si="23"/>
        <v>保守ISD42917</v>
      </c>
    </row>
    <row r="882" spans="2:33" ht="36" hidden="1">
      <c r="B882" s="21" t="s">
        <v>3554</v>
      </c>
      <c r="C882" s="21" t="s">
        <v>108</v>
      </c>
      <c r="D882" s="23" t="s">
        <v>3555</v>
      </c>
      <c r="E882" s="23" t="s">
        <v>56</v>
      </c>
      <c r="F882" s="47" t="s">
        <v>144</v>
      </c>
      <c r="G882" s="23" t="s">
        <v>3556</v>
      </c>
      <c r="H882" s="24" t="s">
        <v>58</v>
      </c>
      <c r="I882" s="24" t="s">
        <v>58</v>
      </c>
      <c r="J882" s="23" t="s">
        <v>69</v>
      </c>
      <c r="K882" s="21" t="s">
        <v>61</v>
      </c>
      <c r="L882" s="25">
        <v>42923</v>
      </c>
      <c r="M882" s="23" t="s">
        <v>194</v>
      </c>
      <c r="N882" s="25"/>
      <c r="O882" s="23" t="s">
        <v>464</v>
      </c>
      <c r="P882" s="26">
        <v>42923.631944444445</v>
      </c>
      <c r="Q882" s="26">
        <v>42923.755555555559</v>
      </c>
      <c r="R882" s="26">
        <v>42927.368055555555</v>
      </c>
      <c r="S882" s="23" t="s">
        <v>220</v>
      </c>
      <c r="T882" s="26">
        <v>42935.332638888889</v>
      </c>
      <c r="U882" s="26">
        <v>42935.332638888889</v>
      </c>
      <c r="V882" s="23"/>
      <c r="W882" s="27">
        <v>42917</v>
      </c>
      <c r="X882" s="27">
        <v>42917</v>
      </c>
      <c r="Z882" s="2" t="s">
        <v>221</v>
      </c>
      <c r="AA882" s="2" t="s">
        <v>348</v>
      </c>
      <c r="AB882" s="2" t="s">
        <v>2490</v>
      </c>
      <c r="AC882" s="2" t="s">
        <v>3557</v>
      </c>
      <c r="AD882" s="2" t="s">
        <v>3558</v>
      </c>
      <c r="AE882" s="29" t="str">
        <f>VLOOKUP(F882,[1]List!$I$4:$J$18,2,FALSE)</f>
        <v>運用</v>
      </c>
      <c r="AF882" s="29" t="str">
        <f>VLOOKUP(F882,[1]List!$I$4:$K$18,3,FALSE)</f>
        <v>TSIS</v>
      </c>
      <c r="AG882" s="30" t="str">
        <f t="shared" si="23"/>
        <v>運用TSIS42917</v>
      </c>
    </row>
    <row r="883" spans="2:33" hidden="1">
      <c r="B883" s="21" t="s">
        <v>3559</v>
      </c>
      <c r="C883" s="21" t="s">
        <v>85</v>
      </c>
      <c r="D883" s="23" t="s">
        <v>3560</v>
      </c>
      <c r="E883" s="23" t="s">
        <v>56</v>
      </c>
      <c r="F883" s="47" t="s">
        <v>128</v>
      </c>
      <c r="G883" s="23"/>
      <c r="H883" s="23" t="s">
        <v>59</v>
      </c>
      <c r="I883" s="23" t="s">
        <v>59</v>
      </c>
      <c r="J883" s="23" t="s">
        <v>60</v>
      </c>
      <c r="K883" s="21"/>
      <c r="L883" s="25">
        <v>42927</v>
      </c>
      <c r="M883" s="23" t="s">
        <v>194</v>
      </c>
      <c r="N883" s="25"/>
      <c r="O883" s="23" t="s">
        <v>464</v>
      </c>
      <c r="P883" s="26">
        <v>42927.652777777781</v>
      </c>
      <c r="Q883" s="26">
        <v>42927.652777777781</v>
      </c>
      <c r="R883" s="26">
        <v>42927.652777777781</v>
      </c>
      <c r="S883" s="23" t="s">
        <v>95</v>
      </c>
      <c r="T883" s="26">
        <v>42928.390277777777</v>
      </c>
      <c r="U883" s="26">
        <v>42929.40902777778</v>
      </c>
      <c r="V883" s="23"/>
      <c r="W883" s="27">
        <v>42917</v>
      </c>
      <c r="X883" s="27">
        <v>42917</v>
      </c>
      <c r="Z883" s="2" t="s">
        <v>221</v>
      </c>
      <c r="AA883" s="2" t="s">
        <v>348</v>
      </c>
      <c r="AB883" s="2" t="s">
        <v>2490</v>
      </c>
      <c r="AC883" s="2" t="s">
        <v>3561</v>
      </c>
      <c r="AD883" s="2" t="s">
        <v>3562</v>
      </c>
      <c r="AE883" s="29" t="str">
        <f>VLOOKUP(F883,[1]List!$I$4:$J$18,2,FALSE)</f>
        <v>運用</v>
      </c>
      <c r="AF883" s="29" t="str">
        <f>VLOOKUP(F883,[1]List!$I$4:$K$18,3,FALSE)</f>
        <v>TSIS</v>
      </c>
      <c r="AG883" s="30" t="str">
        <f t="shared" si="23"/>
        <v>運用TSIS42917</v>
      </c>
    </row>
    <row r="884" spans="2:33" hidden="1">
      <c r="B884" s="21" t="s">
        <v>3563</v>
      </c>
      <c r="C884" s="21" t="s">
        <v>85</v>
      </c>
      <c r="D884" s="23" t="s">
        <v>3564</v>
      </c>
      <c r="E884" s="23" t="s">
        <v>56</v>
      </c>
      <c r="F884" s="47" t="s">
        <v>128</v>
      </c>
      <c r="G884" s="23"/>
      <c r="H884" s="23" t="s">
        <v>59</v>
      </c>
      <c r="I884" s="23" t="s">
        <v>59</v>
      </c>
      <c r="J884" s="23" t="s">
        <v>60</v>
      </c>
      <c r="K884" s="21"/>
      <c r="L884" s="25">
        <v>42927</v>
      </c>
      <c r="M884" s="23" t="s">
        <v>194</v>
      </c>
      <c r="N884" s="25"/>
      <c r="O884" s="23" t="s">
        <v>464</v>
      </c>
      <c r="P884" s="26">
        <v>42927.699305555558</v>
      </c>
      <c r="Q884" s="26">
        <v>42927.699305555558</v>
      </c>
      <c r="R884" s="26">
        <v>42927.699305555558</v>
      </c>
      <c r="S884" s="23" t="s">
        <v>95</v>
      </c>
      <c r="T884" s="26">
        <v>42930.645138888889</v>
      </c>
      <c r="U884" s="26">
        <v>42930.649305555555</v>
      </c>
      <c r="V884" s="23"/>
      <c r="W884" s="27">
        <v>42917</v>
      </c>
      <c r="X884" s="27">
        <v>42917</v>
      </c>
      <c r="Z884" s="2" t="s">
        <v>221</v>
      </c>
      <c r="AA884" s="2" t="s">
        <v>189</v>
      </c>
      <c r="AB884" s="2" t="s">
        <v>2490</v>
      </c>
      <c r="AC884" s="2" t="s">
        <v>3565</v>
      </c>
      <c r="AD884" s="2" t="s">
        <v>3566</v>
      </c>
      <c r="AE884" s="29" t="str">
        <f>VLOOKUP(F884,[1]List!$I$4:$J$18,2,FALSE)</f>
        <v>運用</v>
      </c>
      <c r="AF884" s="29" t="str">
        <f>VLOOKUP(F884,[1]List!$I$4:$K$18,3,FALSE)</f>
        <v>TSIS</v>
      </c>
      <c r="AG884" s="30" t="str">
        <f t="shared" si="23"/>
        <v>運用TSIS42917</v>
      </c>
    </row>
    <row r="885" spans="2:33" ht="24" hidden="1">
      <c r="B885" s="21" t="s">
        <v>3567</v>
      </c>
      <c r="C885" s="21" t="s">
        <v>73</v>
      </c>
      <c r="D885" s="23" t="s">
        <v>3361</v>
      </c>
      <c r="E885" s="23" t="s">
        <v>56</v>
      </c>
      <c r="F885" s="47" t="s">
        <v>345</v>
      </c>
      <c r="G885" s="23" t="s">
        <v>3197</v>
      </c>
      <c r="H885" s="23" t="s">
        <v>59</v>
      </c>
      <c r="I885" s="23" t="s">
        <v>59</v>
      </c>
      <c r="J885" s="23" t="s">
        <v>60</v>
      </c>
      <c r="K885" s="21" t="s">
        <v>61</v>
      </c>
      <c r="L885" s="25">
        <v>42928</v>
      </c>
      <c r="M885" s="23" t="s">
        <v>2475</v>
      </c>
      <c r="N885" s="25">
        <v>42888</v>
      </c>
      <c r="O885" s="23" t="s">
        <v>464</v>
      </c>
      <c r="P885" s="26">
        <v>42928.739583333336</v>
      </c>
      <c r="Q885" s="26">
        <v>42929.359027777777</v>
      </c>
      <c r="R885" s="26">
        <v>42929.399305555555</v>
      </c>
      <c r="S885" s="23" t="s">
        <v>71</v>
      </c>
      <c r="T885" s="26">
        <v>42929.45</v>
      </c>
      <c r="U885" s="26">
        <v>42929.460416666669</v>
      </c>
      <c r="V885" s="23"/>
      <c r="W885" s="27">
        <v>42917</v>
      </c>
      <c r="X885" s="27">
        <v>42917</v>
      </c>
      <c r="Z885" s="2" t="s">
        <v>163</v>
      </c>
      <c r="AA885" s="2" t="s">
        <v>348</v>
      </c>
      <c r="AB885" s="2" t="s">
        <v>2490</v>
      </c>
      <c r="AC885" s="2" t="s">
        <v>3568</v>
      </c>
      <c r="AD885" s="2" t="s">
        <v>3569</v>
      </c>
    </row>
    <row r="886" spans="2:33" ht="42.75" hidden="1">
      <c r="B886" s="21" t="s">
        <v>3570</v>
      </c>
      <c r="C886" s="21" t="s">
        <v>85</v>
      </c>
      <c r="D886" s="23" t="s">
        <v>3571</v>
      </c>
      <c r="E886" s="23" t="s">
        <v>56</v>
      </c>
      <c r="F886" s="47" t="s">
        <v>140</v>
      </c>
      <c r="G886" s="23" t="s">
        <v>58</v>
      </c>
      <c r="H886" s="23" t="s">
        <v>58</v>
      </c>
      <c r="I886" s="23" t="s">
        <v>68</v>
      </c>
      <c r="J886" s="23" t="s">
        <v>69</v>
      </c>
      <c r="K886" s="21" t="s">
        <v>61</v>
      </c>
      <c r="L886" s="25">
        <v>42933</v>
      </c>
      <c r="M886" s="23" t="s">
        <v>1011</v>
      </c>
      <c r="N886" s="25">
        <v>42935</v>
      </c>
      <c r="O886" s="23" t="s">
        <v>464</v>
      </c>
      <c r="P886" s="26">
        <v>42933.694444444445</v>
      </c>
      <c r="Q886" s="26">
        <v>42934.395833333336</v>
      </c>
      <c r="R886" s="26">
        <v>42934.613194444442</v>
      </c>
      <c r="S886" s="23" t="s">
        <v>95</v>
      </c>
      <c r="T886" s="26">
        <v>42947.511805555558</v>
      </c>
      <c r="U886" s="26">
        <v>42947.619444444441</v>
      </c>
      <c r="V886" s="23"/>
      <c r="W886" s="27">
        <v>42917</v>
      </c>
      <c r="X886" s="27">
        <v>42917</v>
      </c>
      <c r="Z886" s="51" t="s">
        <v>3572</v>
      </c>
      <c r="AA886" s="51" t="s">
        <v>3573</v>
      </c>
      <c r="AB886" s="51" t="s">
        <v>3574</v>
      </c>
      <c r="AC886" s="51" t="s">
        <v>3575</v>
      </c>
      <c r="AD886" s="51" t="s">
        <v>3576</v>
      </c>
    </row>
    <row r="887" spans="2:33" hidden="1">
      <c r="B887" s="21" t="s">
        <v>3577</v>
      </c>
      <c r="C887" s="21" t="s">
        <v>85</v>
      </c>
      <c r="D887" s="23" t="s">
        <v>3578</v>
      </c>
      <c r="E887" s="23" t="s">
        <v>3</v>
      </c>
      <c r="F887" s="47" t="s">
        <v>144</v>
      </c>
      <c r="G887" s="23" t="s">
        <v>59</v>
      </c>
      <c r="H887" s="23" t="s">
        <v>59</v>
      </c>
      <c r="I887" s="23" t="s">
        <v>59</v>
      </c>
      <c r="J887" s="23" t="s">
        <v>60</v>
      </c>
      <c r="K887" s="21" t="s">
        <v>268</v>
      </c>
      <c r="L887" s="25">
        <v>42934</v>
      </c>
      <c r="M887" s="23" t="s">
        <v>194</v>
      </c>
      <c r="N887" s="25">
        <v>42934</v>
      </c>
      <c r="O887" s="23" t="s">
        <v>464</v>
      </c>
      <c r="P887" s="26">
        <v>42934.586111111108</v>
      </c>
      <c r="Q887" s="26">
        <v>42934.586111111108</v>
      </c>
      <c r="R887" s="26">
        <v>42934.586111111108</v>
      </c>
      <c r="S887" s="23" t="s">
        <v>95</v>
      </c>
      <c r="T887" s="26">
        <v>42934.586111111108</v>
      </c>
      <c r="U887" s="26">
        <v>42942.434027777781</v>
      </c>
      <c r="V887" s="23"/>
      <c r="W887" s="27">
        <v>42917</v>
      </c>
      <c r="X887" s="27">
        <v>42917</v>
      </c>
      <c r="Z887" s="2" t="s">
        <v>221</v>
      </c>
      <c r="AA887" s="2" t="s">
        <v>348</v>
      </c>
      <c r="AB887" s="2" t="s">
        <v>2490</v>
      </c>
      <c r="AC887" s="2" t="s">
        <v>3579</v>
      </c>
      <c r="AD887" s="2" t="s">
        <v>3580</v>
      </c>
    </row>
    <row r="888" spans="2:33" ht="24" hidden="1">
      <c r="B888" s="21" t="s">
        <v>3581</v>
      </c>
      <c r="C888" s="21" t="s">
        <v>73</v>
      </c>
      <c r="D888" s="23" t="s">
        <v>270</v>
      </c>
      <c r="E888" s="23" t="s">
        <v>56</v>
      </c>
      <c r="F888" s="47" t="s">
        <v>144</v>
      </c>
      <c r="G888" s="23" t="s">
        <v>271</v>
      </c>
      <c r="H888" s="23" t="s">
        <v>58</v>
      </c>
      <c r="I888" s="23" t="s">
        <v>58</v>
      </c>
      <c r="J888" s="23" t="s">
        <v>60</v>
      </c>
      <c r="K888" s="21" t="s">
        <v>61</v>
      </c>
      <c r="L888" s="25">
        <v>42934</v>
      </c>
      <c r="M888" s="23" t="s">
        <v>3183</v>
      </c>
      <c r="N888" s="25">
        <v>42935</v>
      </c>
      <c r="O888" s="23" t="s">
        <v>464</v>
      </c>
      <c r="P888" s="26">
        <v>42934.769444444442</v>
      </c>
      <c r="Q888" s="26">
        <v>42934.786805555559</v>
      </c>
      <c r="R888" s="26">
        <v>42935.59375</v>
      </c>
      <c r="S888" s="23" t="s">
        <v>71</v>
      </c>
      <c r="T888" s="26">
        <v>42936.544444444444</v>
      </c>
      <c r="U888" s="26">
        <v>42937.416666666664</v>
      </c>
      <c r="V888" s="23"/>
      <c r="W888" s="27">
        <v>42917</v>
      </c>
      <c r="X888" s="27">
        <v>42917</v>
      </c>
      <c r="Z888" s="2" t="s">
        <v>221</v>
      </c>
      <c r="AA888" s="2" t="s">
        <v>189</v>
      </c>
      <c r="AB888" s="2" t="s">
        <v>2490</v>
      </c>
      <c r="AC888" s="51" t="s">
        <v>3582</v>
      </c>
      <c r="AD888" s="2" t="s">
        <v>3583</v>
      </c>
      <c r="AE888" s="29" t="str">
        <f>VLOOKUP(F888,[1]List!$I$4:$J$18,2,FALSE)</f>
        <v>運用</v>
      </c>
      <c r="AF888" s="29" t="str">
        <f>VLOOKUP(F888,[1]List!$I$4:$K$18,3,FALSE)</f>
        <v>TSIS</v>
      </c>
      <c r="AG888" s="30" t="str">
        <f>CONCATENATE(AE888,AF888,W888)</f>
        <v>運用TSIS42917</v>
      </c>
    </row>
    <row r="889" spans="2:33" ht="24" hidden="1">
      <c r="B889" s="21" t="s">
        <v>3584</v>
      </c>
      <c r="C889" s="21" t="s">
        <v>73</v>
      </c>
      <c r="D889" s="23" t="s">
        <v>270</v>
      </c>
      <c r="E889" s="23" t="s">
        <v>56</v>
      </c>
      <c r="F889" s="47" t="s">
        <v>144</v>
      </c>
      <c r="G889" s="23" t="s">
        <v>271</v>
      </c>
      <c r="H889" s="23" t="s">
        <v>58</v>
      </c>
      <c r="I889" s="23" t="s">
        <v>58</v>
      </c>
      <c r="J889" s="23" t="s">
        <v>60</v>
      </c>
      <c r="K889" s="21" t="s">
        <v>61</v>
      </c>
      <c r="L889" s="25">
        <v>42943</v>
      </c>
      <c r="M889" s="23" t="s">
        <v>3183</v>
      </c>
      <c r="N889" s="25">
        <v>42943</v>
      </c>
      <c r="O889" s="23" t="s">
        <v>63</v>
      </c>
      <c r="P889" s="26">
        <v>42943.404166666667</v>
      </c>
      <c r="Q889" s="26">
        <v>42943.447222222225</v>
      </c>
      <c r="R889" s="26">
        <v>42943.453472222223</v>
      </c>
      <c r="S889" s="23" t="s">
        <v>71</v>
      </c>
      <c r="T889" s="26">
        <v>42943.550694444442</v>
      </c>
      <c r="U889" s="26">
        <v>42947.45208333333</v>
      </c>
      <c r="V889" s="23"/>
      <c r="W889" s="27">
        <v>42917</v>
      </c>
      <c r="X889" s="27">
        <v>42917</v>
      </c>
      <c r="Z889" s="2" t="s">
        <v>221</v>
      </c>
      <c r="AA889" s="2" t="s">
        <v>348</v>
      </c>
      <c r="AB889" s="2" t="s">
        <v>2490</v>
      </c>
      <c r="AC889" s="2" t="s">
        <v>3585</v>
      </c>
      <c r="AD889" s="2" t="s">
        <v>3586</v>
      </c>
      <c r="AE889" s="29" t="str">
        <f>VLOOKUP(F889,[1]List!$I$4:$J$18,2,FALSE)</f>
        <v>運用</v>
      </c>
      <c r="AF889" s="29" t="str">
        <f>VLOOKUP(F889,[1]List!$I$4:$K$18,3,FALSE)</f>
        <v>TSIS</v>
      </c>
      <c r="AG889" s="30" t="str">
        <f>CONCATENATE(AE889,AF889,W889)</f>
        <v>運用TSIS42917</v>
      </c>
    </row>
    <row r="890" spans="2:33" ht="36" hidden="1">
      <c r="B890" s="21" t="s">
        <v>3587</v>
      </c>
      <c r="C890" s="21" t="s">
        <v>214</v>
      </c>
      <c r="D890" s="23" t="s">
        <v>3588</v>
      </c>
      <c r="E890" s="23" t="s">
        <v>56</v>
      </c>
      <c r="F890" s="47" t="s">
        <v>140</v>
      </c>
      <c r="G890" s="23" t="s">
        <v>3589</v>
      </c>
      <c r="H890" s="23"/>
      <c r="I890" s="23"/>
      <c r="J890" s="23" t="s">
        <v>69</v>
      </c>
      <c r="K890" s="21" t="s">
        <v>61</v>
      </c>
      <c r="L890" s="25">
        <v>42922</v>
      </c>
      <c r="M890" s="23" t="s">
        <v>233</v>
      </c>
      <c r="N890" s="25">
        <v>42935</v>
      </c>
      <c r="O890" s="23" t="s">
        <v>63</v>
      </c>
      <c r="P890" s="26">
        <v>42930.498611111114</v>
      </c>
      <c r="Q890" s="26">
        <v>42930.498611111114</v>
      </c>
      <c r="R890" s="26">
        <v>42935.481944444444</v>
      </c>
      <c r="S890" s="23" t="s">
        <v>220</v>
      </c>
      <c r="T890" s="26">
        <v>42935.710416666669</v>
      </c>
      <c r="U890" s="26">
        <v>42951.491666666669</v>
      </c>
      <c r="V890" s="23"/>
      <c r="W890" s="27">
        <v>42917</v>
      </c>
      <c r="X890" s="27">
        <v>42948</v>
      </c>
      <c r="Z890" s="2" t="s">
        <v>221</v>
      </c>
      <c r="AA890" s="2" t="s">
        <v>189</v>
      </c>
      <c r="AB890" s="2" t="s">
        <v>2495</v>
      </c>
      <c r="AC890" s="2" t="s">
        <v>3590</v>
      </c>
      <c r="AD890" s="2" t="s">
        <v>3591</v>
      </c>
      <c r="AE890" s="29" t="str">
        <f>VLOOKUP(F890,[1]List!$I$4:$J$18,2,FALSE)</f>
        <v>運用</v>
      </c>
      <c r="AF890" s="29" t="str">
        <f>VLOOKUP(F890,[1]List!$I$4:$K$18,3,FALSE)</f>
        <v>TSIS</v>
      </c>
      <c r="AG890" s="30" t="str">
        <f>CONCATENATE(AE890,AF890,W890)</f>
        <v>運用TSIS42917</v>
      </c>
    </row>
    <row r="891" spans="2:33" hidden="1">
      <c r="B891" s="21" t="s">
        <v>3592</v>
      </c>
      <c r="C891" s="21" t="s">
        <v>85</v>
      </c>
      <c r="D891" s="23" t="s">
        <v>3593</v>
      </c>
      <c r="E891" s="23" t="s">
        <v>3</v>
      </c>
      <c r="F891" s="47" t="s">
        <v>140</v>
      </c>
      <c r="G891" s="23" t="s">
        <v>59</v>
      </c>
      <c r="H891" s="23" t="s">
        <v>59</v>
      </c>
      <c r="I891" s="23" t="s">
        <v>59</v>
      </c>
      <c r="J891" s="23" t="s">
        <v>60</v>
      </c>
      <c r="K891" s="21"/>
      <c r="L891" s="25">
        <v>42928</v>
      </c>
      <c r="M891" s="23" t="s">
        <v>194</v>
      </c>
      <c r="N891" s="25">
        <v>42930</v>
      </c>
      <c r="O891" s="23" t="s">
        <v>464</v>
      </c>
      <c r="P891" s="26">
        <v>42934.586111111108</v>
      </c>
      <c r="Q891" s="26">
        <v>42934.586111111108</v>
      </c>
      <c r="R891" s="26">
        <v>42934.586111111108</v>
      </c>
      <c r="S891" s="23" t="s">
        <v>95</v>
      </c>
      <c r="T891" s="26">
        <v>42972.38958333333</v>
      </c>
      <c r="U891" s="26">
        <v>42972.436111111114</v>
      </c>
      <c r="V891" s="23"/>
      <c r="W891" s="27">
        <v>42917</v>
      </c>
      <c r="X891" s="27">
        <v>42948</v>
      </c>
      <c r="Z891" s="2" t="s">
        <v>221</v>
      </c>
      <c r="AA891" s="2" t="s">
        <v>189</v>
      </c>
      <c r="AB891" s="2" t="s">
        <v>1901</v>
      </c>
      <c r="AC891" s="2" t="s">
        <v>3594</v>
      </c>
      <c r="AD891" s="2" t="s">
        <v>3595</v>
      </c>
      <c r="AE891" s="29" t="str">
        <f>VLOOKUP(F891,[1]List!$I$4:$J$18,2,FALSE)</f>
        <v>運用</v>
      </c>
      <c r="AF891" s="29" t="str">
        <f>VLOOKUP(F891,[1]List!$I$4:$K$18,3,FALSE)</f>
        <v>TSIS</v>
      </c>
      <c r="AG891" s="30" t="str">
        <f>CONCATENATE(AE891,AF891,W891)</f>
        <v>運用TSIS42917</v>
      </c>
    </row>
    <row r="892" spans="2:33" hidden="1">
      <c r="B892" s="21" t="s">
        <v>3596</v>
      </c>
      <c r="C892" s="21" t="s">
        <v>85</v>
      </c>
      <c r="D892" s="23" t="s">
        <v>3597</v>
      </c>
      <c r="E892" s="23" t="s">
        <v>3</v>
      </c>
      <c r="F892" s="47" t="s">
        <v>87</v>
      </c>
      <c r="G892" s="23" t="s">
        <v>59</v>
      </c>
      <c r="H892" s="23" t="s">
        <v>59</v>
      </c>
      <c r="I892" s="23" t="s">
        <v>59</v>
      </c>
      <c r="J892" s="23" t="s">
        <v>60</v>
      </c>
      <c r="K892" s="21"/>
      <c r="L892" s="25">
        <v>42934</v>
      </c>
      <c r="M892" s="23" t="s">
        <v>194</v>
      </c>
      <c r="N892" s="25">
        <v>42942</v>
      </c>
      <c r="O892" s="23" t="s">
        <v>464</v>
      </c>
      <c r="P892" s="26">
        <v>42934.586111111108</v>
      </c>
      <c r="Q892" s="26">
        <v>42934.586111111108</v>
      </c>
      <c r="R892" s="26">
        <v>42934.586111111108</v>
      </c>
      <c r="S892" s="23" t="s">
        <v>95</v>
      </c>
      <c r="T892" s="26">
        <v>42956.676388888889</v>
      </c>
      <c r="U892" s="26">
        <v>42956.722222222219</v>
      </c>
      <c r="V892" s="23"/>
      <c r="W892" s="27">
        <v>42917</v>
      </c>
      <c r="X892" s="27">
        <v>42948</v>
      </c>
      <c r="Z892" s="2" t="s">
        <v>221</v>
      </c>
      <c r="AA892" s="2" t="s">
        <v>189</v>
      </c>
      <c r="AB892" s="2" t="s">
        <v>1901</v>
      </c>
      <c r="AC892" s="2" t="s">
        <v>3598</v>
      </c>
      <c r="AD892" s="2" t="s">
        <v>3599</v>
      </c>
      <c r="AE892" s="29" t="str">
        <f>VLOOKUP(F892,[1]List!$I$4:$J$18,2,FALSE)</f>
        <v>保守</v>
      </c>
      <c r="AF892" s="29" t="str">
        <f>VLOOKUP(F892,[1]List!$I$4:$K$18,3,FALSE)</f>
        <v>ISD</v>
      </c>
      <c r="AG892" s="30" t="str">
        <f>CONCATENATE(AE892,AF892,W892)</f>
        <v>保守ISD42917</v>
      </c>
    </row>
    <row r="893" spans="2:33" ht="24" hidden="1">
      <c r="B893" s="21" t="s">
        <v>3600</v>
      </c>
      <c r="C893" s="21" t="s">
        <v>108</v>
      </c>
      <c r="D893" s="23" t="s">
        <v>3555</v>
      </c>
      <c r="E893" s="23" t="s">
        <v>3</v>
      </c>
      <c r="F893" s="47" t="s">
        <v>144</v>
      </c>
      <c r="G893" s="23" t="s">
        <v>3601</v>
      </c>
      <c r="H893" s="23" t="s">
        <v>58</v>
      </c>
      <c r="I893" s="23" t="s">
        <v>58</v>
      </c>
      <c r="J893" s="23" t="s">
        <v>60</v>
      </c>
      <c r="K893" s="21" t="s">
        <v>61</v>
      </c>
      <c r="L893" s="25">
        <v>42934</v>
      </c>
      <c r="M893" s="23" t="s">
        <v>1011</v>
      </c>
      <c r="N893" s="25">
        <v>42935</v>
      </c>
      <c r="O893" s="23" t="s">
        <v>464</v>
      </c>
      <c r="P893" s="26">
        <v>42934.690972222219</v>
      </c>
      <c r="Q893" s="26">
        <v>42934.779166666667</v>
      </c>
      <c r="R893" s="26">
        <v>42934.770833333336</v>
      </c>
      <c r="S893" s="23" t="s">
        <v>220</v>
      </c>
      <c r="T893" s="26">
        <v>42947.412499999999</v>
      </c>
      <c r="U893" s="26">
        <v>42956.681250000001</v>
      </c>
      <c r="V893" s="23"/>
      <c r="W893" s="27">
        <v>42917</v>
      </c>
      <c r="X893" s="27">
        <v>42948</v>
      </c>
      <c r="Z893" s="2" t="s">
        <v>221</v>
      </c>
      <c r="AA893" s="2" t="s">
        <v>348</v>
      </c>
      <c r="AB893" s="2" t="s">
        <v>2490</v>
      </c>
      <c r="AC893" s="2" t="s">
        <v>3602</v>
      </c>
      <c r="AD893" s="2" t="s">
        <v>3603</v>
      </c>
    </row>
    <row r="894" spans="2:33" ht="24" hidden="1">
      <c r="B894" s="21" t="s">
        <v>3604</v>
      </c>
      <c r="C894" s="21" t="s">
        <v>73</v>
      </c>
      <c r="D894" s="23" t="s">
        <v>3361</v>
      </c>
      <c r="E894" s="23" t="s">
        <v>56</v>
      </c>
      <c r="F894" s="47" t="s">
        <v>345</v>
      </c>
      <c r="G894" s="23" t="s">
        <v>3197</v>
      </c>
      <c r="H894" s="23"/>
      <c r="I894" s="23"/>
      <c r="J894" s="23" t="s">
        <v>60</v>
      </c>
      <c r="K894" s="21" t="s">
        <v>61</v>
      </c>
      <c r="L894" s="25">
        <v>42941</v>
      </c>
      <c r="M894" s="23" t="s">
        <v>2475</v>
      </c>
      <c r="N894" s="25">
        <v>42941</v>
      </c>
      <c r="O894" s="23" t="s">
        <v>63</v>
      </c>
      <c r="P894" s="26">
        <v>42942.799305555556</v>
      </c>
      <c r="Q894" s="26">
        <v>42942.799305555556</v>
      </c>
      <c r="R894" s="26">
        <v>42943.327777777777</v>
      </c>
      <c r="S894" s="23" t="s">
        <v>71</v>
      </c>
      <c r="T894" s="26">
        <v>42943.327777777777</v>
      </c>
      <c r="U894" s="26">
        <v>42948.643750000003</v>
      </c>
      <c r="V894" s="23"/>
      <c r="W894" s="27">
        <v>42917</v>
      </c>
      <c r="X894" s="27">
        <v>42948</v>
      </c>
      <c r="Z894" s="2" t="s">
        <v>221</v>
      </c>
      <c r="AA894" s="2" t="s">
        <v>348</v>
      </c>
      <c r="AB894" s="2" t="s">
        <v>2490</v>
      </c>
      <c r="AC894" s="2" t="s">
        <v>3605</v>
      </c>
      <c r="AD894" s="2" t="s">
        <v>3606</v>
      </c>
      <c r="AE894" s="29" t="str">
        <f>VLOOKUP(F894,[1]List!$I$4:$J$18,2,FALSE)</f>
        <v>運用</v>
      </c>
      <c r="AF894" s="29" t="str">
        <f>VLOOKUP(F894,[1]List!$I$4:$K$18,3,FALSE)</f>
        <v>ISD</v>
      </c>
      <c r="AG894" s="30" t="str">
        <f t="shared" ref="AG894:AG946" si="24">CONCATENATE(AE894,AF894,W894)</f>
        <v>運用ISD42917</v>
      </c>
    </row>
    <row r="895" spans="2:33" ht="48" hidden="1">
      <c r="B895" s="21" t="s">
        <v>3607</v>
      </c>
      <c r="C895" s="21" t="s">
        <v>73</v>
      </c>
      <c r="D895" s="23" t="s">
        <v>3608</v>
      </c>
      <c r="E895" s="23" t="s">
        <v>3</v>
      </c>
      <c r="F895" s="47" t="s">
        <v>140</v>
      </c>
      <c r="G895" s="23" t="s">
        <v>3609</v>
      </c>
      <c r="H895" s="23"/>
      <c r="I895" s="23" t="s">
        <v>68</v>
      </c>
      <c r="J895" s="23" t="s">
        <v>60</v>
      </c>
      <c r="K895" s="21" t="s">
        <v>61</v>
      </c>
      <c r="L895" s="25">
        <v>42941</v>
      </c>
      <c r="M895" s="23" t="s">
        <v>2475</v>
      </c>
      <c r="N895" s="25">
        <v>42942</v>
      </c>
      <c r="O895" s="23" t="s">
        <v>63</v>
      </c>
      <c r="P895" s="26">
        <v>42941.820138888892</v>
      </c>
      <c r="Q895" s="26">
        <v>42942.799305555556</v>
      </c>
      <c r="R895" s="26">
        <v>42943.390277777777</v>
      </c>
      <c r="S895" s="23" t="s">
        <v>71</v>
      </c>
      <c r="T895" s="26">
        <v>42969.513194444444</v>
      </c>
      <c r="U895" s="26">
        <v>42971.470833333333</v>
      </c>
      <c r="V895" s="23"/>
      <c r="W895" s="27">
        <v>42917</v>
      </c>
      <c r="X895" s="27">
        <v>42948</v>
      </c>
      <c r="Z895" s="2" t="s">
        <v>221</v>
      </c>
      <c r="AA895" s="2" t="s">
        <v>348</v>
      </c>
      <c r="AB895" s="2" t="s">
        <v>1901</v>
      </c>
      <c r="AC895" s="2" t="s">
        <v>3610</v>
      </c>
      <c r="AD895" s="2" t="s">
        <v>3611</v>
      </c>
      <c r="AE895" s="29" t="str">
        <f>VLOOKUP(F895,[1]List!$I$4:$J$18,2,FALSE)</f>
        <v>運用</v>
      </c>
      <c r="AF895" s="29" t="str">
        <f>VLOOKUP(F895,[1]List!$I$4:$K$18,3,FALSE)</f>
        <v>TSIS</v>
      </c>
      <c r="AG895" s="30" t="str">
        <f t="shared" si="24"/>
        <v>運用TSIS42917</v>
      </c>
    </row>
    <row r="896" spans="2:33" hidden="1">
      <c r="B896" s="21" t="s">
        <v>3612</v>
      </c>
      <c r="C896" s="21" t="s">
        <v>108</v>
      </c>
      <c r="D896" s="23" t="s">
        <v>3613</v>
      </c>
      <c r="E896" s="23" t="s">
        <v>3</v>
      </c>
      <c r="F896" s="47" t="s">
        <v>140</v>
      </c>
      <c r="G896" s="23" t="s">
        <v>58</v>
      </c>
      <c r="H896" s="23" t="s">
        <v>58</v>
      </c>
      <c r="I896" s="23" t="s">
        <v>68</v>
      </c>
      <c r="J896" s="23" t="s">
        <v>60</v>
      </c>
      <c r="K896" s="21" t="s">
        <v>61</v>
      </c>
      <c r="L896" s="25">
        <v>42942</v>
      </c>
      <c r="M896" s="23" t="s">
        <v>1011</v>
      </c>
      <c r="N896" s="25">
        <v>42947</v>
      </c>
      <c r="O896" s="23" t="s">
        <v>63</v>
      </c>
      <c r="P896" s="26">
        <v>42942.800694444442</v>
      </c>
      <c r="Q896" s="26">
        <v>42942.800694444442</v>
      </c>
      <c r="R896" s="26">
        <v>42943.404861111114</v>
      </c>
      <c r="S896" s="23" t="s">
        <v>220</v>
      </c>
      <c r="T896" s="26">
        <v>42947.548611111109</v>
      </c>
      <c r="U896" s="26">
        <v>42972.381249999999</v>
      </c>
      <c r="V896" s="23"/>
      <c r="W896" s="27">
        <v>42917</v>
      </c>
      <c r="X896" s="27">
        <v>42948</v>
      </c>
      <c r="Z896" s="2" t="s">
        <v>221</v>
      </c>
      <c r="AA896" s="2" t="s">
        <v>348</v>
      </c>
      <c r="AB896" s="2" t="s">
        <v>1901</v>
      </c>
      <c r="AC896" s="2" t="s">
        <v>3614</v>
      </c>
      <c r="AD896" s="2" t="s">
        <v>3615</v>
      </c>
      <c r="AE896" s="29" t="str">
        <f>VLOOKUP(F896,[1]List!$I$4:$J$18,2,FALSE)</f>
        <v>運用</v>
      </c>
      <c r="AF896" s="29" t="str">
        <f>VLOOKUP(F896,[1]List!$I$4:$K$18,3,FALSE)</f>
        <v>TSIS</v>
      </c>
      <c r="AG896" s="30" t="str">
        <f t="shared" si="24"/>
        <v>運用TSIS42917</v>
      </c>
    </row>
    <row r="897" spans="2:33" hidden="1">
      <c r="B897" s="21" t="s">
        <v>3616</v>
      </c>
      <c r="C897" s="21" t="s">
        <v>65</v>
      </c>
      <c r="D897" s="23" t="s">
        <v>3617</v>
      </c>
      <c r="E897" s="23" t="s">
        <v>56</v>
      </c>
      <c r="F897" s="47" t="s">
        <v>87</v>
      </c>
      <c r="G897" s="23" t="s">
        <v>58</v>
      </c>
      <c r="H897" s="23" t="s">
        <v>58</v>
      </c>
      <c r="I897" s="23" t="s">
        <v>68</v>
      </c>
      <c r="J897" s="23" t="s">
        <v>60</v>
      </c>
      <c r="K897" s="21" t="s">
        <v>61</v>
      </c>
      <c r="L897" s="25">
        <v>42942</v>
      </c>
      <c r="M897" s="23" t="s">
        <v>134</v>
      </c>
      <c r="N897" s="25">
        <v>42947</v>
      </c>
      <c r="O897" s="23" t="s">
        <v>63</v>
      </c>
      <c r="P897" s="26">
        <v>42943.684027777781</v>
      </c>
      <c r="Q897" s="26">
        <v>42943.763888888891</v>
      </c>
      <c r="R897" s="26">
        <v>42947.677777777775</v>
      </c>
      <c r="S897" s="23" t="s">
        <v>71</v>
      </c>
      <c r="T897" s="26">
        <v>42956.342361111114</v>
      </c>
      <c r="U897" s="26">
        <v>42956.342361111114</v>
      </c>
      <c r="V897" s="23"/>
      <c r="W897" s="27">
        <v>42917</v>
      </c>
      <c r="X897" s="27">
        <v>42948</v>
      </c>
      <c r="Z897" s="2" t="s">
        <v>221</v>
      </c>
      <c r="AA897" s="2" t="s">
        <v>189</v>
      </c>
      <c r="AB897" s="2" t="s">
        <v>1901</v>
      </c>
      <c r="AC897" s="2" t="s">
        <v>3618</v>
      </c>
      <c r="AD897" s="2" t="s">
        <v>3619</v>
      </c>
      <c r="AE897" s="29" t="str">
        <f>VLOOKUP(F897,[1]List!$I$4:$J$18,2,FALSE)</f>
        <v>保守</v>
      </c>
      <c r="AF897" s="29" t="str">
        <f>VLOOKUP(F897,[1]List!$I$4:$K$18,3,FALSE)</f>
        <v>ISD</v>
      </c>
      <c r="AG897" s="30" t="str">
        <f t="shared" si="24"/>
        <v>保守ISD42917</v>
      </c>
    </row>
    <row r="898" spans="2:33" ht="72" hidden="1">
      <c r="B898" s="21" t="s">
        <v>3620</v>
      </c>
      <c r="C898" s="21" t="s">
        <v>73</v>
      </c>
      <c r="D898" s="23" t="s">
        <v>3621</v>
      </c>
      <c r="E898" s="23" t="s">
        <v>56</v>
      </c>
      <c r="F898" s="47" t="s">
        <v>140</v>
      </c>
      <c r="G898" s="23" t="s">
        <v>3622</v>
      </c>
      <c r="H898" s="23"/>
      <c r="I898" s="23" t="s">
        <v>158</v>
      </c>
      <c r="J898" s="23" t="s">
        <v>60</v>
      </c>
      <c r="K898" s="21" t="s">
        <v>61</v>
      </c>
      <c r="L898" s="25">
        <v>42942</v>
      </c>
      <c r="M898" s="23" t="s">
        <v>2475</v>
      </c>
      <c r="N898" s="25"/>
      <c r="O898" s="23" t="s">
        <v>63</v>
      </c>
      <c r="P898" s="26">
        <v>42942.90347222222</v>
      </c>
      <c r="Q898" s="26">
        <v>42943.363194444442</v>
      </c>
      <c r="R898" s="26">
        <v>42943.395833333336</v>
      </c>
      <c r="S898" s="23" t="s">
        <v>71</v>
      </c>
      <c r="T898" s="26">
        <v>42968.405555555553</v>
      </c>
      <c r="U898" s="26">
        <v>42969.392361111109</v>
      </c>
      <c r="V898" s="23"/>
      <c r="W898" s="27">
        <v>42917</v>
      </c>
      <c r="X898" s="27">
        <v>42948</v>
      </c>
      <c r="Z898" s="2" t="s">
        <v>221</v>
      </c>
      <c r="AA898" s="2" t="s">
        <v>348</v>
      </c>
      <c r="AB898" s="2" t="s">
        <v>2490</v>
      </c>
      <c r="AC898" s="2" t="s">
        <v>3623</v>
      </c>
      <c r="AD898" s="2" t="s">
        <v>3624</v>
      </c>
      <c r="AE898" s="29" t="str">
        <f>VLOOKUP(F898,[1]List!$I$4:$J$18,2,FALSE)</f>
        <v>運用</v>
      </c>
      <c r="AF898" s="29" t="str">
        <f>VLOOKUP(F898,[1]List!$I$4:$K$18,3,FALSE)</f>
        <v>TSIS</v>
      </c>
      <c r="AG898" s="30" t="str">
        <f t="shared" si="24"/>
        <v>運用TSIS42917</v>
      </c>
    </row>
    <row r="899" spans="2:33" hidden="1">
      <c r="B899" s="21" t="s">
        <v>3625</v>
      </c>
      <c r="C899" s="21" t="s">
        <v>108</v>
      </c>
      <c r="D899" s="23" t="s">
        <v>3626</v>
      </c>
      <c r="E899" s="23" t="s">
        <v>3</v>
      </c>
      <c r="F899" s="47" t="s">
        <v>144</v>
      </c>
      <c r="G899" s="23"/>
      <c r="H899" s="23"/>
      <c r="I899" s="23"/>
      <c r="J899" s="23" t="s">
        <v>60</v>
      </c>
      <c r="K899" s="21" t="s">
        <v>61</v>
      </c>
      <c r="L899" s="25">
        <v>42943</v>
      </c>
      <c r="M899" s="23" t="s">
        <v>82</v>
      </c>
      <c r="N899" s="25">
        <v>42937</v>
      </c>
      <c r="O899" s="23" t="s">
        <v>63</v>
      </c>
      <c r="P899" s="26">
        <v>42943.697222222225</v>
      </c>
      <c r="Q899" s="26">
        <v>42943.697222222225</v>
      </c>
      <c r="R899" s="26">
        <v>42943.697222222225</v>
      </c>
      <c r="S899" s="23" t="s">
        <v>220</v>
      </c>
      <c r="T899" s="26">
        <v>42950.611805555556</v>
      </c>
      <c r="U899" s="26">
        <v>42950.623611111114</v>
      </c>
      <c r="V899" s="23"/>
      <c r="W899" s="27">
        <v>42917</v>
      </c>
      <c r="X899" s="27">
        <v>42948</v>
      </c>
      <c r="Z899" s="2" t="s">
        <v>221</v>
      </c>
      <c r="AA899" s="2" t="s">
        <v>348</v>
      </c>
      <c r="AB899" s="2" t="s">
        <v>2490</v>
      </c>
      <c r="AC899" s="2" t="s">
        <v>3627</v>
      </c>
      <c r="AD899" s="2" t="s">
        <v>3628</v>
      </c>
      <c r="AE899" s="29" t="str">
        <f>VLOOKUP(F899,[1]List!$I$4:$J$18,2,FALSE)</f>
        <v>運用</v>
      </c>
      <c r="AF899" s="29" t="str">
        <f>VLOOKUP(F899,[1]List!$I$4:$K$18,3,FALSE)</f>
        <v>TSIS</v>
      </c>
      <c r="AG899" s="30" t="str">
        <f t="shared" si="24"/>
        <v>運用TSIS42917</v>
      </c>
    </row>
    <row r="900" spans="2:33" hidden="1">
      <c r="B900" s="21" t="s">
        <v>3629</v>
      </c>
      <c r="C900" s="21" t="s">
        <v>108</v>
      </c>
      <c r="D900" s="23" t="s">
        <v>3630</v>
      </c>
      <c r="E900" s="23" t="s">
        <v>3</v>
      </c>
      <c r="F900" s="47" t="s">
        <v>144</v>
      </c>
      <c r="G900" s="23"/>
      <c r="H900" s="23"/>
      <c r="I900" s="23"/>
      <c r="J900" s="23" t="s">
        <v>60</v>
      </c>
      <c r="K900" s="21" t="s">
        <v>61</v>
      </c>
      <c r="L900" s="25">
        <v>42943</v>
      </c>
      <c r="M900" s="23" t="s">
        <v>82</v>
      </c>
      <c r="N900" s="25">
        <v>42941</v>
      </c>
      <c r="O900" s="23" t="s">
        <v>63</v>
      </c>
      <c r="P900" s="26">
        <v>42943.697222222225</v>
      </c>
      <c r="Q900" s="26">
        <v>42943.697222222225</v>
      </c>
      <c r="R900" s="26">
        <v>42943.697222222225</v>
      </c>
      <c r="S900" s="23" t="s">
        <v>220</v>
      </c>
      <c r="T900" s="26">
        <v>42950.613194444442</v>
      </c>
      <c r="U900" s="26">
        <v>42950.623611111114</v>
      </c>
      <c r="V900" s="23"/>
      <c r="W900" s="27">
        <v>42917</v>
      </c>
      <c r="X900" s="27">
        <v>42948</v>
      </c>
      <c r="Z900" s="2" t="s">
        <v>221</v>
      </c>
      <c r="AA900" s="2" t="s">
        <v>348</v>
      </c>
      <c r="AB900" s="2" t="s">
        <v>2490</v>
      </c>
      <c r="AC900" s="2" t="s">
        <v>3631</v>
      </c>
      <c r="AD900" s="2" t="s">
        <v>3632</v>
      </c>
      <c r="AE900" s="29" t="str">
        <f>VLOOKUP(F900,[1]List!$I$4:$J$18,2,FALSE)</f>
        <v>運用</v>
      </c>
      <c r="AF900" s="29" t="str">
        <f>VLOOKUP(F900,[1]List!$I$4:$K$18,3,FALSE)</f>
        <v>TSIS</v>
      </c>
      <c r="AG900" s="30" t="str">
        <f t="shared" si="24"/>
        <v>運用TSIS42917</v>
      </c>
    </row>
    <row r="901" spans="2:33" hidden="1">
      <c r="B901" s="21" t="s">
        <v>3633</v>
      </c>
      <c r="C901" s="21" t="s">
        <v>108</v>
      </c>
      <c r="D901" s="23" t="s">
        <v>3634</v>
      </c>
      <c r="E901" s="23" t="s">
        <v>3</v>
      </c>
      <c r="F901" s="47" t="s">
        <v>144</v>
      </c>
      <c r="G901" s="23"/>
      <c r="H901" s="23"/>
      <c r="I901" s="23"/>
      <c r="J901" s="23" t="s">
        <v>60</v>
      </c>
      <c r="K901" s="21" t="s">
        <v>61</v>
      </c>
      <c r="L901" s="25">
        <v>42943</v>
      </c>
      <c r="M901" s="23" t="s">
        <v>82</v>
      </c>
      <c r="N901" s="25">
        <v>42942</v>
      </c>
      <c r="O901" s="23" t="s">
        <v>63</v>
      </c>
      <c r="P901" s="26">
        <v>42943.697222222225</v>
      </c>
      <c r="Q901" s="26">
        <v>42943.697222222225</v>
      </c>
      <c r="R901" s="26">
        <v>42943.697222222225</v>
      </c>
      <c r="S901" s="23" t="s">
        <v>220</v>
      </c>
      <c r="T901" s="26">
        <v>42950.615972222222</v>
      </c>
      <c r="U901" s="26">
        <v>42950.623611111114</v>
      </c>
      <c r="V901" s="23"/>
      <c r="W901" s="27">
        <v>42917</v>
      </c>
      <c r="X901" s="27">
        <v>42948</v>
      </c>
      <c r="Z901" s="2" t="s">
        <v>221</v>
      </c>
      <c r="AA901" s="2" t="s">
        <v>348</v>
      </c>
      <c r="AB901" s="2" t="s">
        <v>2490</v>
      </c>
      <c r="AC901" s="2" t="s">
        <v>3635</v>
      </c>
      <c r="AD901" s="2" t="s">
        <v>3636</v>
      </c>
      <c r="AE901" s="29" t="str">
        <f>VLOOKUP(F901,[1]List!$I$4:$J$18,2,FALSE)</f>
        <v>運用</v>
      </c>
      <c r="AF901" s="29" t="str">
        <f>VLOOKUP(F901,[1]List!$I$4:$K$18,3,FALSE)</f>
        <v>TSIS</v>
      </c>
      <c r="AG901" s="30" t="str">
        <f t="shared" si="24"/>
        <v>運用TSIS42917</v>
      </c>
    </row>
    <row r="902" spans="2:33" hidden="1">
      <c r="B902" s="21" t="s">
        <v>3637</v>
      </c>
      <c r="C902" s="21" t="s">
        <v>85</v>
      </c>
      <c r="D902" s="23" t="s">
        <v>3638</v>
      </c>
      <c r="E902" s="23" t="s">
        <v>56</v>
      </c>
      <c r="F902" s="47" t="s">
        <v>345</v>
      </c>
      <c r="G902" s="23"/>
      <c r="H902" s="23"/>
      <c r="I902" s="23"/>
      <c r="J902" s="23" t="s">
        <v>78</v>
      </c>
      <c r="K902" s="21" t="s">
        <v>61</v>
      </c>
      <c r="L902" s="25">
        <v>42943</v>
      </c>
      <c r="M902" s="23" t="s">
        <v>233</v>
      </c>
      <c r="N902" s="25">
        <v>42943</v>
      </c>
      <c r="O902" s="23" t="s">
        <v>82</v>
      </c>
      <c r="P902" s="26">
        <v>42943.624305555553</v>
      </c>
      <c r="Q902" s="26">
        <v>42943.723611111112</v>
      </c>
      <c r="R902" s="26">
        <v>42947.551388888889</v>
      </c>
      <c r="S902" s="23" t="s">
        <v>95</v>
      </c>
      <c r="T902" s="26">
        <v>42947.551388888889</v>
      </c>
      <c r="U902" s="26">
        <v>42948.38958333333</v>
      </c>
      <c r="V902" s="23"/>
      <c r="W902" s="27">
        <v>42917</v>
      </c>
      <c r="X902" s="27">
        <v>42948</v>
      </c>
      <c r="Z902" s="2" t="s">
        <v>221</v>
      </c>
      <c r="AA902" s="2" t="s">
        <v>348</v>
      </c>
      <c r="AB902" s="2" t="s">
        <v>2490</v>
      </c>
      <c r="AC902" s="2" t="s">
        <v>3639</v>
      </c>
      <c r="AD902" s="2" t="s">
        <v>3640</v>
      </c>
      <c r="AE902" s="29" t="str">
        <f>VLOOKUP(F902,[1]List!$I$4:$J$18,2,FALSE)</f>
        <v>運用</v>
      </c>
      <c r="AF902" s="29" t="str">
        <f>VLOOKUP(F902,[1]List!$I$4:$K$18,3,FALSE)</f>
        <v>ISD</v>
      </c>
      <c r="AG902" s="30" t="str">
        <f t="shared" si="24"/>
        <v>運用ISD42917</v>
      </c>
    </row>
    <row r="903" spans="2:33" hidden="1">
      <c r="B903" s="21" t="s">
        <v>3641</v>
      </c>
      <c r="C903" s="21" t="s">
        <v>54</v>
      </c>
      <c r="D903" s="23" t="s">
        <v>3642</v>
      </c>
      <c r="E903" s="23" t="s">
        <v>56</v>
      </c>
      <c r="F903" s="47" t="s">
        <v>140</v>
      </c>
      <c r="G903" s="23" t="s">
        <v>3643</v>
      </c>
      <c r="H903" s="23"/>
      <c r="I903" s="23"/>
      <c r="J903" s="23" t="s">
        <v>69</v>
      </c>
      <c r="K903" s="21" t="s">
        <v>61</v>
      </c>
      <c r="L903" s="25">
        <v>42943</v>
      </c>
      <c r="M903" s="23" t="s">
        <v>233</v>
      </c>
      <c r="N903" s="25"/>
      <c r="O903" s="23" t="s">
        <v>82</v>
      </c>
      <c r="P903" s="26">
        <v>42943.625694444447</v>
      </c>
      <c r="Q903" s="26">
        <v>42943.731944444444</v>
      </c>
      <c r="R903" s="26">
        <v>42947.682638888888</v>
      </c>
      <c r="S903" s="23" t="s">
        <v>83</v>
      </c>
      <c r="T903" s="26">
        <v>42950.529166666667</v>
      </c>
      <c r="U903" s="26">
        <v>42956.374305555553</v>
      </c>
      <c r="V903" s="23"/>
      <c r="W903" s="27">
        <v>42917</v>
      </c>
      <c r="X903" s="27">
        <v>42948</v>
      </c>
      <c r="Z903" s="2" t="s">
        <v>59</v>
      </c>
      <c r="AA903" s="2" t="s">
        <v>59</v>
      </c>
      <c r="AB903" s="2" t="s">
        <v>59</v>
      </c>
      <c r="AC903" s="2" t="s">
        <v>439</v>
      </c>
      <c r="AD903" s="2" t="s">
        <v>59</v>
      </c>
      <c r="AE903" s="29" t="str">
        <f>VLOOKUP(F903,[1]List!$I$4:$J$18,2,FALSE)</f>
        <v>運用</v>
      </c>
      <c r="AF903" s="29" t="str">
        <f>VLOOKUP(F903,[1]List!$I$4:$K$18,3,FALSE)</f>
        <v>TSIS</v>
      </c>
      <c r="AG903" s="30" t="str">
        <f t="shared" si="24"/>
        <v>運用TSIS42917</v>
      </c>
    </row>
    <row r="904" spans="2:33" hidden="1">
      <c r="B904" s="21" t="s">
        <v>3644</v>
      </c>
      <c r="C904" s="21" t="s">
        <v>108</v>
      </c>
      <c r="D904" s="23" t="s">
        <v>3645</v>
      </c>
      <c r="E904" s="23" t="s">
        <v>3</v>
      </c>
      <c r="F904" s="47" t="s">
        <v>144</v>
      </c>
      <c r="G904" s="23"/>
      <c r="H904" s="23"/>
      <c r="I904" s="23"/>
      <c r="J904" s="23" t="s">
        <v>60</v>
      </c>
      <c r="K904" s="21" t="s">
        <v>268</v>
      </c>
      <c r="L904" s="25">
        <v>42947</v>
      </c>
      <c r="M904" s="23" t="s">
        <v>194</v>
      </c>
      <c r="N904" s="25">
        <v>42947</v>
      </c>
      <c r="O904" s="23" t="s">
        <v>194</v>
      </c>
      <c r="P904" s="26">
        <v>42947.945833333331</v>
      </c>
      <c r="Q904" s="26">
        <v>42947.945833333331</v>
      </c>
      <c r="R904" s="26">
        <v>42947.945833333331</v>
      </c>
      <c r="S904" s="23" t="s">
        <v>220</v>
      </c>
      <c r="T904" s="26">
        <v>42963.632638888892</v>
      </c>
      <c r="U904" s="26">
        <v>42968.383333333331</v>
      </c>
      <c r="V904" s="23"/>
      <c r="W904" s="27">
        <v>42917</v>
      </c>
      <c r="X904" s="27">
        <v>42948</v>
      </c>
      <c r="Z904" s="2" t="s">
        <v>221</v>
      </c>
      <c r="AA904" s="2" t="s">
        <v>348</v>
      </c>
      <c r="AB904" s="2" t="s">
        <v>2490</v>
      </c>
      <c r="AC904" s="2" t="s">
        <v>3646</v>
      </c>
      <c r="AD904" s="2" t="s">
        <v>3647</v>
      </c>
      <c r="AE904" s="29" t="str">
        <f>VLOOKUP(F904,[1]List!$I$4:$J$18,2,FALSE)</f>
        <v>運用</v>
      </c>
      <c r="AF904" s="29" t="str">
        <f>VLOOKUP(F904,[1]List!$I$4:$K$18,3,FALSE)</f>
        <v>TSIS</v>
      </c>
      <c r="AG904" s="30" t="str">
        <f t="shared" si="24"/>
        <v>運用TSIS42917</v>
      </c>
    </row>
    <row r="905" spans="2:33" ht="36" hidden="1">
      <c r="B905" s="21" t="s">
        <v>3648</v>
      </c>
      <c r="C905" s="21" t="s">
        <v>73</v>
      </c>
      <c r="D905" s="23" t="s">
        <v>3649</v>
      </c>
      <c r="E905" s="23" t="s">
        <v>56</v>
      </c>
      <c r="F905" s="47" t="s">
        <v>144</v>
      </c>
      <c r="G905" s="23" t="s">
        <v>3650</v>
      </c>
      <c r="H905" s="23" t="s">
        <v>58</v>
      </c>
      <c r="I905" s="23" t="s">
        <v>58</v>
      </c>
      <c r="J905" s="23" t="s">
        <v>60</v>
      </c>
      <c r="K905" s="21" t="s">
        <v>61</v>
      </c>
      <c r="L905" s="25">
        <v>42943</v>
      </c>
      <c r="M905" s="23" t="s">
        <v>3183</v>
      </c>
      <c r="N905" s="25">
        <v>42943</v>
      </c>
      <c r="O905" s="23" t="s">
        <v>63</v>
      </c>
      <c r="P905" s="26">
        <v>42943.664583333331</v>
      </c>
      <c r="Q905" s="26">
        <v>42943.70208333333</v>
      </c>
      <c r="R905" s="26">
        <v>42943.713194444441</v>
      </c>
      <c r="S905" s="23" t="s">
        <v>71</v>
      </c>
      <c r="T905" s="26">
        <v>42943.729861111111</v>
      </c>
      <c r="U905" s="26">
        <v>42949.361805555556</v>
      </c>
      <c r="V905" s="23"/>
      <c r="W905" s="27">
        <v>42917</v>
      </c>
      <c r="X905" s="27">
        <v>42949</v>
      </c>
      <c r="Z905" s="2" t="s">
        <v>221</v>
      </c>
      <c r="AA905" s="2" t="s">
        <v>348</v>
      </c>
      <c r="AB905" s="2" t="s">
        <v>2490</v>
      </c>
      <c r="AC905" s="2" t="s">
        <v>3651</v>
      </c>
      <c r="AD905" s="2" t="s">
        <v>3652</v>
      </c>
      <c r="AE905" s="29" t="str">
        <f>VLOOKUP(F905,[1]List!$I$4:$J$18,2,FALSE)</f>
        <v>運用</v>
      </c>
      <c r="AF905" s="29" t="str">
        <f>VLOOKUP(F905,[1]List!$I$4:$K$18,3,FALSE)</f>
        <v>TSIS</v>
      </c>
      <c r="AG905" s="30" t="str">
        <f t="shared" si="24"/>
        <v>運用TSIS42917</v>
      </c>
    </row>
    <row r="906" spans="2:33" ht="24" hidden="1">
      <c r="B906" s="21" t="s">
        <v>3653</v>
      </c>
      <c r="C906" s="21" t="s">
        <v>85</v>
      </c>
      <c r="D906" s="23" t="s">
        <v>405</v>
      </c>
      <c r="E906" s="23" t="s">
        <v>56</v>
      </c>
      <c r="F906" s="47" t="s">
        <v>144</v>
      </c>
      <c r="G906" s="23" t="s">
        <v>3654</v>
      </c>
      <c r="H906" s="23"/>
      <c r="I906" s="23"/>
      <c r="J906" s="23" t="s">
        <v>78</v>
      </c>
      <c r="K906" s="21" t="s">
        <v>268</v>
      </c>
      <c r="L906" s="25">
        <v>42948</v>
      </c>
      <c r="M906" s="23" t="s">
        <v>2475</v>
      </c>
      <c r="N906" s="25">
        <v>42948</v>
      </c>
      <c r="O906" s="23" t="s">
        <v>194</v>
      </c>
      <c r="P906" s="26">
        <v>42949.512499999997</v>
      </c>
      <c r="Q906" s="26">
        <v>42949.512499999997</v>
      </c>
      <c r="R906" s="26">
        <v>42949.553472222222</v>
      </c>
      <c r="S906" s="23" t="s">
        <v>95</v>
      </c>
      <c r="T906" s="26">
        <v>42956.322916666664</v>
      </c>
      <c r="U906" s="26">
        <v>42956.375</v>
      </c>
      <c r="V906" s="23"/>
      <c r="W906" s="27">
        <v>42948</v>
      </c>
      <c r="X906" s="27">
        <v>42948</v>
      </c>
      <c r="Z906" s="2" t="s">
        <v>221</v>
      </c>
      <c r="AA906" s="2" t="s">
        <v>348</v>
      </c>
      <c r="AB906" s="2" t="s">
        <v>2490</v>
      </c>
      <c r="AC906" s="2" t="s">
        <v>3655</v>
      </c>
      <c r="AD906" s="2" t="s">
        <v>3656</v>
      </c>
      <c r="AE906" s="29" t="str">
        <f>VLOOKUP(F906,[1]List!$I$4:$J$18,2,FALSE)</f>
        <v>運用</v>
      </c>
      <c r="AF906" s="29" t="str">
        <f>VLOOKUP(F906,[1]List!$I$4:$K$18,3,FALSE)</f>
        <v>TSIS</v>
      </c>
      <c r="AG906" s="30" t="str">
        <f t="shared" si="24"/>
        <v>運用TSIS42948</v>
      </c>
    </row>
    <row r="907" spans="2:33" ht="24" hidden="1">
      <c r="B907" s="21" t="s">
        <v>3657</v>
      </c>
      <c r="C907" s="21" t="s">
        <v>73</v>
      </c>
      <c r="D907" s="23" t="s">
        <v>3658</v>
      </c>
      <c r="E907" s="23" t="s">
        <v>56</v>
      </c>
      <c r="F907" s="47" t="s">
        <v>144</v>
      </c>
      <c r="G907" s="23" t="s">
        <v>3659</v>
      </c>
      <c r="H907" s="23" t="s">
        <v>58</v>
      </c>
      <c r="I907" s="23" t="s">
        <v>58</v>
      </c>
      <c r="J907" s="23" t="s">
        <v>60</v>
      </c>
      <c r="K907" s="21" t="s">
        <v>61</v>
      </c>
      <c r="L907" s="25">
        <v>42950</v>
      </c>
      <c r="M907" s="23" t="s">
        <v>3183</v>
      </c>
      <c r="N907" s="25">
        <v>42947</v>
      </c>
      <c r="O907" s="23" t="s">
        <v>194</v>
      </c>
      <c r="P907" s="26">
        <v>42950.388194444444</v>
      </c>
      <c r="Q907" s="26">
        <v>42950.583333333336</v>
      </c>
      <c r="R907" s="26">
        <v>42950.657638888886</v>
      </c>
      <c r="S907" s="23" t="s">
        <v>83</v>
      </c>
      <c r="T907" s="26">
        <v>42950.657638888886</v>
      </c>
      <c r="U907" s="26">
        <v>42950.708333333336</v>
      </c>
      <c r="V907" s="23"/>
      <c r="W907" s="27">
        <v>42948</v>
      </c>
      <c r="X907" s="27">
        <v>42948</v>
      </c>
      <c r="Z907" s="2" t="s">
        <v>221</v>
      </c>
      <c r="AA907" s="2" t="s">
        <v>348</v>
      </c>
      <c r="AB907" s="2" t="s">
        <v>1901</v>
      </c>
      <c r="AC907" s="2" t="s">
        <v>3660</v>
      </c>
      <c r="AD907" s="2" t="s">
        <v>3661</v>
      </c>
      <c r="AE907" s="29" t="str">
        <f>VLOOKUP(F907,[1]List!$I$4:$J$18,2,FALSE)</f>
        <v>運用</v>
      </c>
      <c r="AF907" s="29" t="str">
        <f>VLOOKUP(F907,[1]List!$I$4:$K$18,3,FALSE)</f>
        <v>TSIS</v>
      </c>
      <c r="AG907" s="30" t="str">
        <f t="shared" si="24"/>
        <v>運用TSIS42948</v>
      </c>
    </row>
    <row r="908" spans="2:33" ht="24" hidden="1">
      <c r="B908" s="21" t="s">
        <v>3662</v>
      </c>
      <c r="C908" s="21" t="s">
        <v>85</v>
      </c>
      <c r="D908" s="23" t="s">
        <v>3663</v>
      </c>
      <c r="E908" s="23" t="s">
        <v>3</v>
      </c>
      <c r="F908" s="47" t="s">
        <v>345</v>
      </c>
      <c r="G908" s="23" t="s">
        <v>3664</v>
      </c>
      <c r="H908" s="24" t="s">
        <v>58</v>
      </c>
      <c r="I908" s="24" t="s">
        <v>58</v>
      </c>
      <c r="J908" s="23" t="s">
        <v>60</v>
      </c>
      <c r="K908" s="21" t="s">
        <v>61</v>
      </c>
      <c r="L908" s="25">
        <v>42947</v>
      </c>
      <c r="M908" s="23" t="s">
        <v>134</v>
      </c>
      <c r="N908" s="25">
        <v>42951</v>
      </c>
      <c r="O908" s="23" t="s">
        <v>194</v>
      </c>
      <c r="P908" s="26">
        <v>42951.481944444444</v>
      </c>
      <c r="Q908" s="26">
        <v>42954.388888888891</v>
      </c>
      <c r="R908" s="26">
        <v>42954.405555555553</v>
      </c>
      <c r="S908" s="23" t="s">
        <v>95</v>
      </c>
      <c r="T908" s="26">
        <v>42956.343055555553</v>
      </c>
      <c r="U908" s="26">
        <v>42956.343055555553</v>
      </c>
      <c r="V908" s="23"/>
      <c r="W908" s="27">
        <v>42948</v>
      </c>
      <c r="X908" s="27">
        <v>42948</v>
      </c>
      <c r="Z908" s="2" t="s">
        <v>221</v>
      </c>
      <c r="AA908" s="2" t="s">
        <v>348</v>
      </c>
      <c r="AB908" s="2" t="s">
        <v>2490</v>
      </c>
      <c r="AC908" s="2" t="s">
        <v>3665</v>
      </c>
      <c r="AD908" s="2" t="s">
        <v>3666</v>
      </c>
      <c r="AE908" s="29" t="str">
        <f>VLOOKUP(F908,[1]List!$I$4:$J$18,2,FALSE)</f>
        <v>運用</v>
      </c>
      <c r="AF908" s="29" t="str">
        <f>VLOOKUP(F908,[1]List!$I$4:$K$18,3,FALSE)</f>
        <v>ISD</v>
      </c>
      <c r="AG908" s="30" t="str">
        <f t="shared" si="24"/>
        <v>運用ISD42948</v>
      </c>
    </row>
    <row r="909" spans="2:33" hidden="1">
      <c r="B909" s="21" t="s">
        <v>3667</v>
      </c>
      <c r="C909" s="21" t="s">
        <v>108</v>
      </c>
      <c r="D909" s="23" t="s">
        <v>3668</v>
      </c>
      <c r="E909" s="23" t="s">
        <v>56</v>
      </c>
      <c r="F909" s="47" t="s">
        <v>345</v>
      </c>
      <c r="G909" s="23" t="s">
        <v>3669</v>
      </c>
      <c r="H909" s="23" t="s">
        <v>58</v>
      </c>
      <c r="I909" s="23" t="s">
        <v>58</v>
      </c>
      <c r="J909" s="23" t="s">
        <v>60</v>
      </c>
      <c r="K909" s="21" t="s">
        <v>61</v>
      </c>
      <c r="L909" s="25">
        <v>42954</v>
      </c>
      <c r="M909" s="23" t="s">
        <v>233</v>
      </c>
      <c r="N909" s="25">
        <v>42951</v>
      </c>
      <c r="O909" s="23" t="s">
        <v>194</v>
      </c>
      <c r="P909" s="26">
        <v>42954.382638888892</v>
      </c>
      <c r="Q909" s="26">
        <v>42954.390277777777</v>
      </c>
      <c r="R909" s="26">
        <v>42954.421527777777</v>
      </c>
      <c r="S909" s="23" t="s">
        <v>220</v>
      </c>
      <c r="T909" s="26">
        <v>42954.421527777777</v>
      </c>
      <c r="U909" s="26">
        <v>42954.434027777781</v>
      </c>
      <c r="V909" s="23"/>
      <c r="W909" s="27">
        <v>42948</v>
      </c>
      <c r="X909" s="27">
        <v>42948</v>
      </c>
      <c r="Z909" s="2" t="s">
        <v>221</v>
      </c>
      <c r="AA909" s="2" t="s">
        <v>348</v>
      </c>
      <c r="AB909" s="2" t="s">
        <v>2490</v>
      </c>
      <c r="AC909" s="2" t="s">
        <v>3670</v>
      </c>
      <c r="AD909" s="2" t="s">
        <v>3671</v>
      </c>
      <c r="AE909" s="29" t="str">
        <f>VLOOKUP(F909,[1]List!$I$4:$J$18,2,FALSE)</f>
        <v>運用</v>
      </c>
      <c r="AF909" s="29" t="str">
        <f>VLOOKUP(F909,[1]List!$I$4:$K$18,3,FALSE)</f>
        <v>ISD</v>
      </c>
      <c r="AG909" s="30" t="str">
        <f t="shared" si="24"/>
        <v>運用ISD42948</v>
      </c>
    </row>
    <row r="910" spans="2:33" ht="24" hidden="1">
      <c r="B910" s="21" t="s">
        <v>3672</v>
      </c>
      <c r="C910" s="21" t="s">
        <v>85</v>
      </c>
      <c r="D910" s="23" t="s">
        <v>3673</v>
      </c>
      <c r="E910" s="23" t="s">
        <v>56</v>
      </c>
      <c r="F910" s="47" t="s">
        <v>345</v>
      </c>
      <c r="G910" s="23" t="s">
        <v>3674</v>
      </c>
      <c r="H910" s="23"/>
      <c r="I910" s="23"/>
      <c r="J910" s="23"/>
      <c r="K910" s="21"/>
      <c r="L910" s="25">
        <v>42964</v>
      </c>
      <c r="M910" s="23" t="s">
        <v>194</v>
      </c>
      <c r="N910" s="25"/>
      <c r="O910" s="23" t="s">
        <v>194</v>
      </c>
      <c r="P910" s="26">
        <v>42961.428472222222</v>
      </c>
      <c r="Q910" s="26">
        <v>42964.364583333336</v>
      </c>
      <c r="R910" s="26">
        <v>42964.364583333336</v>
      </c>
      <c r="S910" s="23" t="s">
        <v>95</v>
      </c>
      <c r="T910" s="26">
        <v>42964.364583333336</v>
      </c>
      <c r="U910" s="26">
        <v>42964.517361111109</v>
      </c>
      <c r="V910" s="23"/>
      <c r="W910" s="27">
        <v>42948</v>
      </c>
      <c r="X910" s="27">
        <v>42948</v>
      </c>
      <c r="Z910" s="2" t="s">
        <v>221</v>
      </c>
      <c r="AA910" s="2" t="s">
        <v>348</v>
      </c>
      <c r="AB910" s="2" t="s">
        <v>2490</v>
      </c>
      <c r="AC910" s="2" t="s">
        <v>3675</v>
      </c>
      <c r="AD910" s="2" t="s">
        <v>3676</v>
      </c>
      <c r="AE910" s="29" t="str">
        <f>VLOOKUP(F910,[1]List!$I$4:$J$18,2,FALSE)</f>
        <v>運用</v>
      </c>
      <c r="AF910" s="29" t="str">
        <f>VLOOKUP(F910,[1]List!$I$4:$K$18,3,FALSE)</f>
        <v>ISD</v>
      </c>
      <c r="AG910" s="30" t="str">
        <f t="shared" si="24"/>
        <v>運用ISD42948</v>
      </c>
    </row>
    <row r="911" spans="2:33" hidden="1">
      <c r="B911" s="21" t="s">
        <v>3677</v>
      </c>
      <c r="C911" s="21" t="s">
        <v>108</v>
      </c>
      <c r="D911" s="23" t="s">
        <v>3678</v>
      </c>
      <c r="E911" s="23" t="s">
        <v>3</v>
      </c>
      <c r="F911" s="47" t="s">
        <v>144</v>
      </c>
      <c r="G911" s="23"/>
      <c r="H911" s="23" t="s">
        <v>59</v>
      </c>
      <c r="I911" s="23" t="s">
        <v>59</v>
      </c>
      <c r="J911" s="23" t="s">
        <v>60</v>
      </c>
      <c r="K911" s="21" t="s">
        <v>268</v>
      </c>
      <c r="L911" s="25">
        <v>42955</v>
      </c>
      <c r="M911" s="23" t="s">
        <v>194</v>
      </c>
      <c r="N911" s="25">
        <v>42947</v>
      </c>
      <c r="O911" s="23" t="s">
        <v>194</v>
      </c>
      <c r="P911" s="26">
        <v>42955.813888888886</v>
      </c>
      <c r="Q911" s="26">
        <v>42955.813888888886</v>
      </c>
      <c r="R911" s="26">
        <v>42955.813888888886</v>
      </c>
      <c r="S911" s="23" t="s">
        <v>220</v>
      </c>
      <c r="T911" s="26">
        <v>42963.636805555558</v>
      </c>
      <c r="U911" s="26">
        <v>42968.390972222223</v>
      </c>
      <c r="V911" s="23"/>
      <c r="W911" s="27">
        <v>42948</v>
      </c>
      <c r="X911" s="27">
        <v>42948</v>
      </c>
      <c r="Z911" s="2" t="s">
        <v>221</v>
      </c>
      <c r="AA911" s="2" t="s">
        <v>348</v>
      </c>
      <c r="AB911" s="2" t="s">
        <v>2490</v>
      </c>
      <c r="AC911" s="2" t="s">
        <v>3679</v>
      </c>
      <c r="AD911" s="2" t="s">
        <v>3680</v>
      </c>
      <c r="AE911" s="29" t="str">
        <f>VLOOKUP(F911,[1]List!$I$4:$J$18,2,FALSE)</f>
        <v>運用</v>
      </c>
      <c r="AF911" s="29" t="str">
        <f>VLOOKUP(F911,[1]List!$I$4:$K$18,3,FALSE)</f>
        <v>TSIS</v>
      </c>
      <c r="AG911" s="30" t="str">
        <f t="shared" si="24"/>
        <v>運用TSIS42948</v>
      </c>
    </row>
    <row r="912" spans="2:33" hidden="1">
      <c r="B912" s="21" t="s">
        <v>3681</v>
      </c>
      <c r="C912" s="21" t="s">
        <v>73</v>
      </c>
      <c r="D912" s="23" t="s">
        <v>3682</v>
      </c>
      <c r="E912" s="23" t="s">
        <v>56</v>
      </c>
      <c r="F912" s="47" t="s">
        <v>144</v>
      </c>
      <c r="G912" s="23"/>
      <c r="H912" s="23" t="s">
        <v>59</v>
      </c>
      <c r="I912" s="23" t="s">
        <v>59</v>
      </c>
      <c r="J912" s="23" t="s">
        <v>60</v>
      </c>
      <c r="K912" s="21"/>
      <c r="L912" s="25">
        <v>42956</v>
      </c>
      <c r="M912" s="23" t="s">
        <v>194</v>
      </c>
      <c r="N912" s="25">
        <v>42958</v>
      </c>
      <c r="O912" s="23" t="s">
        <v>194</v>
      </c>
      <c r="P912" s="26">
        <v>42956.40347222222</v>
      </c>
      <c r="Q912" s="26">
        <v>42956.40347222222</v>
      </c>
      <c r="R912" s="26">
        <v>42956.40347222222</v>
      </c>
      <c r="S912" s="23" t="s">
        <v>83</v>
      </c>
      <c r="T912" s="26">
        <v>42958.622916666667</v>
      </c>
      <c r="U912" s="26">
        <v>42968.452777777777</v>
      </c>
      <c r="V912" s="23"/>
      <c r="W912" s="27">
        <v>42948</v>
      </c>
      <c r="X912" s="27">
        <v>42948</v>
      </c>
      <c r="Z912" s="2" t="s">
        <v>221</v>
      </c>
      <c r="AA912" s="2" t="s">
        <v>348</v>
      </c>
      <c r="AB912" s="2" t="s">
        <v>2490</v>
      </c>
      <c r="AC912" s="2" t="s">
        <v>3683</v>
      </c>
      <c r="AD912" s="2" t="s">
        <v>3684</v>
      </c>
      <c r="AE912" s="29" t="str">
        <f>VLOOKUP(F912,[1]List!$I$4:$J$18,2,FALSE)</f>
        <v>運用</v>
      </c>
      <c r="AF912" s="29" t="str">
        <f>VLOOKUP(F912,[1]List!$I$4:$K$18,3,FALSE)</f>
        <v>TSIS</v>
      </c>
      <c r="AG912" s="30" t="str">
        <f t="shared" si="24"/>
        <v>運用TSIS42948</v>
      </c>
    </row>
    <row r="913" spans="2:33" ht="36" hidden="1">
      <c r="B913" s="21" t="s">
        <v>3685</v>
      </c>
      <c r="C913" s="21" t="s">
        <v>73</v>
      </c>
      <c r="D913" s="23" t="s">
        <v>3686</v>
      </c>
      <c r="E913" s="23" t="s">
        <v>56</v>
      </c>
      <c r="F913" s="47" t="s">
        <v>345</v>
      </c>
      <c r="G913" s="23" t="s">
        <v>3687</v>
      </c>
      <c r="H913" s="23"/>
      <c r="I913" s="23"/>
      <c r="J913" s="23" t="s">
        <v>60</v>
      </c>
      <c r="K913" s="21" t="s">
        <v>268</v>
      </c>
      <c r="L913" s="25">
        <v>42956</v>
      </c>
      <c r="M913" s="23" t="s">
        <v>2475</v>
      </c>
      <c r="N913" s="25"/>
      <c r="O913" s="23" t="s">
        <v>194</v>
      </c>
      <c r="P913" s="26">
        <v>42956.408333333333</v>
      </c>
      <c r="Q913" s="26">
        <v>42956.552083333336</v>
      </c>
      <c r="R913" s="26">
        <v>42968.42083333333</v>
      </c>
      <c r="S913" s="23" t="s">
        <v>83</v>
      </c>
      <c r="T913" s="26">
        <v>42968.42083333333</v>
      </c>
      <c r="U913" s="26">
        <v>42969.384027777778</v>
      </c>
      <c r="V913" s="23"/>
      <c r="W913" s="27">
        <v>42948</v>
      </c>
      <c r="X913" s="27">
        <v>42948</v>
      </c>
      <c r="Z913" s="2" t="s">
        <v>221</v>
      </c>
      <c r="AA913" s="2" t="s">
        <v>348</v>
      </c>
      <c r="AB913" s="2" t="s">
        <v>2490</v>
      </c>
      <c r="AC913" s="2" t="s">
        <v>3688</v>
      </c>
      <c r="AD913" s="2" t="s">
        <v>3689</v>
      </c>
      <c r="AE913" s="29" t="str">
        <f>VLOOKUP(F913,[1]List!$I$4:$J$18,2,FALSE)</f>
        <v>運用</v>
      </c>
      <c r="AF913" s="29" t="str">
        <f>VLOOKUP(F913,[1]List!$I$4:$K$18,3,FALSE)</f>
        <v>ISD</v>
      </c>
      <c r="AG913" s="30" t="str">
        <f t="shared" si="24"/>
        <v>運用ISD42948</v>
      </c>
    </row>
    <row r="914" spans="2:33" ht="36" hidden="1">
      <c r="B914" s="21" t="s">
        <v>3690</v>
      </c>
      <c r="C914" s="21" t="s">
        <v>73</v>
      </c>
      <c r="D914" s="23" t="s">
        <v>3691</v>
      </c>
      <c r="E914" s="23" t="s">
        <v>56</v>
      </c>
      <c r="F914" s="47" t="s">
        <v>1090</v>
      </c>
      <c r="G914" s="23" t="s">
        <v>3692</v>
      </c>
      <c r="H914" s="23"/>
      <c r="I914" s="23"/>
      <c r="J914" s="23" t="s">
        <v>69</v>
      </c>
      <c r="K914" s="21" t="s">
        <v>61</v>
      </c>
      <c r="L914" s="25">
        <v>42956</v>
      </c>
      <c r="M914" s="23" t="s">
        <v>62</v>
      </c>
      <c r="N914" s="25">
        <v>42956</v>
      </c>
      <c r="O914" s="23" t="s">
        <v>194</v>
      </c>
      <c r="P914" s="26">
        <v>42957.65347222222</v>
      </c>
      <c r="Q914" s="26">
        <v>42957.831944444442</v>
      </c>
      <c r="R914" s="26">
        <v>42968.42291666667</v>
      </c>
      <c r="S914" s="23" t="s">
        <v>83</v>
      </c>
      <c r="T914" s="26">
        <v>42968.42291666667</v>
      </c>
      <c r="U914" s="26">
        <v>42970.459027777775</v>
      </c>
      <c r="V914" s="23"/>
      <c r="W914" s="27">
        <v>42948</v>
      </c>
      <c r="X914" s="27">
        <v>42948</v>
      </c>
      <c r="Z914" s="2" t="s">
        <v>59</v>
      </c>
      <c r="AA914" s="2" t="s">
        <v>59</v>
      </c>
      <c r="AB914" s="2" t="s">
        <v>59</v>
      </c>
      <c r="AC914" s="2" t="s">
        <v>439</v>
      </c>
      <c r="AD914" s="2" t="s">
        <v>59</v>
      </c>
      <c r="AE914" s="29" t="str">
        <f>VLOOKUP(F914,[1]List!$I$4:$J$18,2,FALSE)</f>
        <v>運用</v>
      </c>
      <c r="AF914" s="29" t="str">
        <f>VLOOKUP(F914,[1]List!$I$4:$K$18,3,FALSE)</f>
        <v>ISD</v>
      </c>
      <c r="AG914" s="30" t="str">
        <f t="shared" si="24"/>
        <v>運用ISD42948</v>
      </c>
    </row>
    <row r="915" spans="2:33" hidden="1">
      <c r="B915" s="21" t="s">
        <v>3693</v>
      </c>
      <c r="C915" s="21" t="s">
        <v>787</v>
      </c>
      <c r="D915" s="23" t="s">
        <v>3694</v>
      </c>
      <c r="E915" s="23" t="s">
        <v>56</v>
      </c>
      <c r="F915" s="47" t="s">
        <v>140</v>
      </c>
      <c r="G915" s="23" t="s">
        <v>58</v>
      </c>
      <c r="H915" s="23" t="s">
        <v>58</v>
      </c>
      <c r="I915" s="23" t="s">
        <v>68</v>
      </c>
      <c r="J915" s="23" t="s">
        <v>78</v>
      </c>
      <c r="K915" s="21" t="s">
        <v>61</v>
      </c>
      <c r="L915" s="25">
        <v>42956</v>
      </c>
      <c r="M915" s="23" t="s">
        <v>1011</v>
      </c>
      <c r="N915" s="25">
        <v>42957</v>
      </c>
      <c r="O915" s="23" t="s">
        <v>194</v>
      </c>
      <c r="P915" s="26">
        <v>42957.662499999999</v>
      </c>
      <c r="Q915" s="26">
        <v>42957.665277777778</v>
      </c>
      <c r="R915" s="26">
        <v>42957.734027777777</v>
      </c>
      <c r="S915" s="23" t="s">
        <v>220</v>
      </c>
      <c r="T915" s="26">
        <v>42957.786111111112</v>
      </c>
      <c r="U915" s="26">
        <v>42972.386111111111</v>
      </c>
      <c r="V915" s="23"/>
      <c r="W915" s="27">
        <v>42948</v>
      </c>
      <c r="X915" s="27">
        <v>42948</v>
      </c>
      <c r="Z915" s="2" t="s">
        <v>221</v>
      </c>
      <c r="AA915" s="2" t="s">
        <v>348</v>
      </c>
      <c r="AB915" s="2" t="s">
        <v>1901</v>
      </c>
      <c r="AC915" s="2" t="s">
        <v>3695</v>
      </c>
      <c r="AD915" s="2" t="s">
        <v>3696</v>
      </c>
      <c r="AE915" s="29" t="str">
        <f>VLOOKUP(F915,[1]List!$I$4:$J$18,2,FALSE)</f>
        <v>運用</v>
      </c>
      <c r="AF915" s="29" t="str">
        <f>VLOOKUP(F915,[1]List!$I$4:$K$18,3,FALSE)</f>
        <v>TSIS</v>
      </c>
      <c r="AG915" s="30" t="str">
        <f t="shared" si="24"/>
        <v>運用TSIS42948</v>
      </c>
    </row>
    <row r="916" spans="2:33" hidden="1">
      <c r="B916" s="21" t="s">
        <v>3697</v>
      </c>
      <c r="C916" s="21" t="s">
        <v>73</v>
      </c>
      <c r="D916" s="23" t="s">
        <v>3248</v>
      </c>
      <c r="E916" s="23" t="s">
        <v>56</v>
      </c>
      <c r="F916" s="47" t="s">
        <v>144</v>
      </c>
      <c r="G916" s="23" t="s">
        <v>3698</v>
      </c>
      <c r="H916" s="23" t="s">
        <v>58</v>
      </c>
      <c r="I916" s="23" t="s">
        <v>58</v>
      </c>
      <c r="J916" s="23" t="s">
        <v>60</v>
      </c>
      <c r="K916" s="21" t="s">
        <v>61</v>
      </c>
      <c r="L916" s="25">
        <v>42957</v>
      </c>
      <c r="M916" s="23" t="s">
        <v>3183</v>
      </c>
      <c r="N916" s="25">
        <v>42957</v>
      </c>
      <c r="O916" s="23" t="s">
        <v>194</v>
      </c>
      <c r="P916" s="26">
        <v>42957.732638888891</v>
      </c>
      <c r="Q916" s="26">
        <v>42957.832638888889</v>
      </c>
      <c r="R916" s="26">
        <v>42970.498611111114</v>
      </c>
      <c r="S916" s="23" t="s">
        <v>83</v>
      </c>
      <c r="T916" s="26">
        <v>42971.439583333333</v>
      </c>
      <c r="U916" s="26">
        <v>42972.361805555556</v>
      </c>
      <c r="V916" s="23"/>
      <c r="W916" s="27">
        <v>42948</v>
      </c>
      <c r="X916" s="27">
        <v>42948</v>
      </c>
      <c r="Z916" s="2" t="s">
        <v>221</v>
      </c>
      <c r="AA916" s="2" t="s">
        <v>189</v>
      </c>
      <c r="AB916" s="2" t="s">
        <v>2490</v>
      </c>
      <c r="AC916" s="2" t="s">
        <v>3699</v>
      </c>
      <c r="AD916" s="2" t="s">
        <v>3700</v>
      </c>
      <c r="AE916" s="29" t="str">
        <f>VLOOKUP(F916,[1]List!$I$4:$J$18,2,FALSE)</f>
        <v>運用</v>
      </c>
      <c r="AF916" s="29" t="str">
        <f>VLOOKUP(F916,[1]List!$I$4:$K$18,3,FALSE)</f>
        <v>TSIS</v>
      </c>
      <c r="AG916" s="30" t="str">
        <f t="shared" si="24"/>
        <v>運用TSIS42948</v>
      </c>
    </row>
    <row r="917" spans="2:33" ht="36" hidden="1">
      <c r="B917" s="21" t="s">
        <v>3701</v>
      </c>
      <c r="C917" s="21" t="s">
        <v>108</v>
      </c>
      <c r="D917" s="23" t="s">
        <v>3702</v>
      </c>
      <c r="E917" s="23" t="s">
        <v>3</v>
      </c>
      <c r="F917" s="47" t="s">
        <v>345</v>
      </c>
      <c r="G917" s="23" t="s">
        <v>3703</v>
      </c>
      <c r="H917" s="23"/>
      <c r="I917" s="23"/>
      <c r="J917" s="23" t="s">
        <v>60</v>
      </c>
      <c r="K917" s="21" t="s">
        <v>61</v>
      </c>
      <c r="L917" s="25">
        <v>42963</v>
      </c>
      <c r="M917" s="23" t="s">
        <v>816</v>
      </c>
      <c r="N917" s="25"/>
      <c r="O917" s="23" t="s">
        <v>194</v>
      </c>
      <c r="P917" s="26">
        <v>42963.711805555555</v>
      </c>
      <c r="Q917" s="26">
        <v>42964.365277777775</v>
      </c>
      <c r="R917" s="26">
        <v>42968.410416666666</v>
      </c>
      <c r="S917" s="23" t="s">
        <v>220</v>
      </c>
      <c r="T917" s="26">
        <v>42968.410416666666</v>
      </c>
      <c r="U917" s="26">
        <v>42970.518750000003</v>
      </c>
      <c r="V917" s="23"/>
      <c r="W917" s="27">
        <v>42948</v>
      </c>
      <c r="X917" s="27">
        <v>42948</v>
      </c>
      <c r="Z917" s="2" t="s">
        <v>221</v>
      </c>
      <c r="AA917" s="2" t="s">
        <v>348</v>
      </c>
      <c r="AB917" s="2" t="s">
        <v>2490</v>
      </c>
      <c r="AC917" s="2" t="s">
        <v>3704</v>
      </c>
      <c r="AD917" s="2" t="s">
        <v>3705</v>
      </c>
      <c r="AE917" s="29" t="str">
        <f>VLOOKUP(F917,[1]List!$I$4:$J$18,2,FALSE)</f>
        <v>運用</v>
      </c>
      <c r="AF917" s="29" t="str">
        <f>VLOOKUP(F917,[1]List!$I$4:$K$18,3,FALSE)</f>
        <v>ISD</v>
      </c>
      <c r="AG917" s="30" t="str">
        <f t="shared" si="24"/>
        <v>運用ISD42948</v>
      </c>
    </row>
    <row r="918" spans="2:33" hidden="1">
      <c r="B918" s="21" t="s">
        <v>3706</v>
      </c>
      <c r="C918" s="21" t="s">
        <v>73</v>
      </c>
      <c r="D918" s="23" t="s">
        <v>3707</v>
      </c>
      <c r="E918" s="23" t="s">
        <v>3</v>
      </c>
      <c r="F918" s="47" t="s">
        <v>345</v>
      </c>
      <c r="G918" s="23" t="s">
        <v>3708</v>
      </c>
      <c r="H918" s="23" t="s">
        <v>58</v>
      </c>
      <c r="I918" s="23" t="s">
        <v>58</v>
      </c>
      <c r="J918" s="23" t="s">
        <v>69</v>
      </c>
      <c r="K918" s="21" t="s">
        <v>61</v>
      </c>
      <c r="L918" s="25">
        <v>42965</v>
      </c>
      <c r="M918" s="23" t="s">
        <v>1011</v>
      </c>
      <c r="N918" s="25">
        <v>42964</v>
      </c>
      <c r="O918" s="23" t="s">
        <v>194</v>
      </c>
      <c r="P918" s="26">
        <v>42965.406944444447</v>
      </c>
      <c r="Q918" s="26">
        <v>42965.561805555553</v>
      </c>
      <c r="R918" s="26">
        <v>42968.466666666667</v>
      </c>
      <c r="S918" s="23" t="s">
        <v>220</v>
      </c>
      <c r="T918" s="26">
        <v>42968.466666666667</v>
      </c>
      <c r="U918" s="26">
        <v>42969.779166666667</v>
      </c>
      <c r="V918" s="23"/>
      <c r="W918" s="27">
        <v>42948</v>
      </c>
      <c r="X918" s="27">
        <v>42948</v>
      </c>
      <c r="Z918" s="2" t="s">
        <v>221</v>
      </c>
      <c r="AA918" s="2" t="s">
        <v>348</v>
      </c>
      <c r="AB918" s="2" t="s">
        <v>2490</v>
      </c>
      <c r="AC918" s="2" t="s">
        <v>3709</v>
      </c>
      <c r="AD918" s="2" t="s">
        <v>3710</v>
      </c>
      <c r="AE918" s="29" t="str">
        <f>VLOOKUP(F918,[1]List!$I$4:$J$18,2,FALSE)</f>
        <v>運用</v>
      </c>
      <c r="AF918" s="29" t="str">
        <f>VLOOKUP(F918,[1]List!$I$4:$K$18,3,FALSE)</f>
        <v>ISD</v>
      </c>
      <c r="AG918" s="30" t="str">
        <f t="shared" si="24"/>
        <v>運用ISD42948</v>
      </c>
    </row>
    <row r="919" spans="2:33" hidden="1">
      <c r="B919" s="21" t="s">
        <v>3711</v>
      </c>
      <c r="C919" s="21" t="s">
        <v>2976</v>
      </c>
      <c r="D919" s="23" t="s">
        <v>3712</v>
      </c>
      <c r="E919" s="23" t="s">
        <v>3</v>
      </c>
      <c r="F919" s="47" t="s">
        <v>140</v>
      </c>
      <c r="G919" s="23" t="s">
        <v>59</v>
      </c>
      <c r="H919" s="23" t="s">
        <v>59</v>
      </c>
      <c r="I919" s="23" t="s">
        <v>59</v>
      </c>
      <c r="J919" s="23" t="s">
        <v>60</v>
      </c>
      <c r="K919" s="21" t="s">
        <v>268</v>
      </c>
      <c r="L919" s="25">
        <v>42965</v>
      </c>
      <c r="M919" s="23" t="s">
        <v>194</v>
      </c>
      <c r="N919" s="25">
        <v>42965</v>
      </c>
      <c r="O919" s="23" t="s">
        <v>194</v>
      </c>
      <c r="P919" s="26">
        <v>42965.566666666666</v>
      </c>
      <c r="Q919" s="26">
        <v>42965.566666666666</v>
      </c>
      <c r="R919" s="26">
        <v>42965.566666666666</v>
      </c>
      <c r="S919" s="23" t="s">
        <v>95</v>
      </c>
      <c r="T919" s="26">
        <v>42976.388888888891</v>
      </c>
      <c r="U919" s="26">
        <v>42976.397222222222</v>
      </c>
      <c r="V919" s="23"/>
      <c r="W919" s="27">
        <v>42948</v>
      </c>
      <c r="X919" s="27">
        <v>42948</v>
      </c>
      <c r="Z919" s="2" t="s">
        <v>59</v>
      </c>
      <c r="AA919" s="2" t="s">
        <v>59</v>
      </c>
      <c r="AB919" s="2" t="s">
        <v>59</v>
      </c>
      <c r="AC919" s="2" t="s">
        <v>520</v>
      </c>
      <c r="AD919" s="2" t="s">
        <v>59</v>
      </c>
      <c r="AE919" s="29" t="str">
        <f>VLOOKUP(F919,[1]List!$I$4:$J$18,2,FALSE)</f>
        <v>運用</v>
      </c>
      <c r="AF919" s="29" t="str">
        <f>VLOOKUP(F919,[1]List!$I$4:$K$18,3,FALSE)</f>
        <v>TSIS</v>
      </c>
      <c r="AG919" s="30" t="str">
        <f t="shared" si="24"/>
        <v>運用TSIS42948</v>
      </c>
    </row>
    <row r="920" spans="2:33" hidden="1">
      <c r="B920" s="21" t="s">
        <v>3713</v>
      </c>
      <c r="C920" s="21" t="s">
        <v>108</v>
      </c>
      <c r="D920" s="23" t="s">
        <v>3714</v>
      </c>
      <c r="E920" s="23" t="s">
        <v>3</v>
      </c>
      <c r="F920" s="47" t="s">
        <v>144</v>
      </c>
      <c r="G920" s="23"/>
      <c r="H920" s="23" t="s">
        <v>59</v>
      </c>
      <c r="I920" s="23" t="s">
        <v>59</v>
      </c>
      <c r="J920" s="23" t="s">
        <v>69</v>
      </c>
      <c r="K920" s="21"/>
      <c r="L920" s="25">
        <v>42968</v>
      </c>
      <c r="M920" s="23" t="s">
        <v>194</v>
      </c>
      <c r="N920" s="25">
        <v>42954</v>
      </c>
      <c r="O920" s="23" t="s">
        <v>194</v>
      </c>
      <c r="P920" s="26">
        <v>42968.736111111109</v>
      </c>
      <c r="Q920" s="26">
        <v>42968.736111111109</v>
      </c>
      <c r="R920" s="26">
        <v>42968.736111111109</v>
      </c>
      <c r="S920" s="23" t="s">
        <v>220</v>
      </c>
      <c r="T920" s="26">
        <v>42972.395138888889</v>
      </c>
      <c r="U920" s="26">
        <v>42972.445833333331</v>
      </c>
      <c r="V920" s="23"/>
      <c r="W920" s="27">
        <v>42948</v>
      </c>
      <c r="X920" s="27">
        <v>42948</v>
      </c>
      <c r="Z920" s="2" t="s">
        <v>221</v>
      </c>
      <c r="AA920" s="2" t="s">
        <v>348</v>
      </c>
      <c r="AB920" s="2" t="s">
        <v>2490</v>
      </c>
      <c r="AC920" s="2" t="s">
        <v>3715</v>
      </c>
      <c r="AD920" s="2" t="s">
        <v>3716</v>
      </c>
      <c r="AE920" s="29" t="str">
        <f>VLOOKUP(F920,[1]List!$I$4:$J$18,2,FALSE)</f>
        <v>運用</v>
      </c>
      <c r="AF920" s="29" t="str">
        <f>VLOOKUP(F920,[1]List!$I$4:$K$18,3,FALSE)</f>
        <v>TSIS</v>
      </c>
      <c r="AG920" s="30" t="str">
        <f t="shared" si="24"/>
        <v>運用TSIS42948</v>
      </c>
    </row>
    <row r="921" spans="2:33" ht="60" hidden="1">
      <c r="B921" s="21" t="s">
        <v>3717</v>
      </c>
      <c r="C921" s="21" t="s">
        <v>108</v>
      </c>
      <c r="D921" s="23" t="s">
        <v>3316</v>
      </c>
      <c r="E921" s="23" t="s">
        <v>56</v>
      </c>
      <c r="F921" s="47" t="s">
        <v>345</v>
      </c>
      <c r="G921" s="23" t="s">
        <v>1210</v>
      </c>
      <c r="H921" s="23" t="s">
        <v>1017</v>
      </c>
      <c r="I921" s="24" t="s">
        <v>58</v>
      </c>
      <c r="J921" s="23" t="s">
        <v>60</v>
      </c>
      <c r="K921" s="21" t="s">
        <v>61</v>
      </c>
      <c r="L921" s="25">
        <v>42970</v>
      </c>
      <c r="M921" s="23" t="s">
        <v>134</v>
      </c>
      <c r="N921" s="25">
        <v>42963</v>
      </c>
      <c r="O921" s="23" t="s">
        <v>194</v>
      </c>
      <c r="P921" s="26">
        <v>42970.631944444445</v>
      </c>
      <c r="Q921" s="26">
        <v>42970.675694444442</v>
      </c>
      <c r="R921" s="26">
        <v>42970.710416666669</v>
      </c>
      <c r="S921" s="23" t="s">
        <v>220</v>
      </c>
      <c r="T921" s="26">
        <v>42970.710416666669</v>
      </c>
      <c r="U921" s="26">
        <v>42977.359722222223</v>
      </c>
      <c r="V921" s="23"/>
      <c r="W921" s="27">
        <v>42948</v>
      </c>
      <c r="X921" s="27">
        <v>42948</v>
      </c>
      <c r="Z921" s="2" t="s">
        <v>221</v>
      </c>
      <c r="AA921" s="2" t="s">
        <v>348</v>
      </c>
      <c r="AB921" s="2" t="s">
        <v>2490</v>
      </c>
      <c r="AC921" s="2" t="s">
        <v>3718</v>
      </c>
      <c r="AD921" s="2" t="s">
        <v>3719</v>
      </c>
      <c r="AE921" s="29" t="str">
        <f>VLOOKUP(F921,[1]List!$I$4:$J$18,2,FALSE)</f>
        <v>運用</v>
      </c>
      <c r="AF921" s="29" t="str">
        <f>VLOOKUP(F921,[1]List!$I$4:$K$18,3,FALSE)</f>
        <v>ISD</v>
      </c>
      <c r="AG921" s="30" t="str">
        <f t="shared" si="24"/>
        <v>運用ISD42948</v>
      </c>
    </row>
    <row r="922" spans="2:33" hidden="1">
      <c r="B922" s="21" t="s">
        <v>3720</v>
      </c>
      <c r="C922" s="21" t="s">
        <v>108</v>
      </c>
      <c r="D922" s="23" t="s">
        <v>3721</v>
      </c>
      <c r="E922" s="23" t="s">
        <v>3</v>
      </c>
      <c r="F922" s="47" t="s">
        <v>87</v>
      </c>
      <c r="G922" s="23" t="s">
        <v>59</v>
      </c>
      <c r="H922" s="23" t="s">
        <v>59</v>
      </c>
      <c r="I922" s="23" t="s">
        <v>113</v>
      </c>
      <c r="J922" s="23" t="s">
        <v>69</v>
      </c>
      <c r="K922" s="21"/>
      <c r="L922" s="25">
        <v>42968</v>
      </c>
      <c r="M922" s="23" t="s">
        <v>194</v>
      </c>
      <c r="N922" s="25">
        <v>42956</v>
      </c>
      <c r="O922" s="23" t="s">
        <v>194</v>
      </c>
      <c r="P922" s="26">
        <v>42968.580555555556</v>
      </c>
      <c r="Q922" s="26">
        <v>42968.580555555556</v>
      </c>
      <c r="R922" s="26">
        <v>42968.580555555556</v>
      </c>
      <c r="S922" s="23" t="s">
        <v>220</v>
      </c>
      <c r="T922" s="26">
        <v>42986.381944444445</v>
      </c>
      <c r="U922" s="26">
        <v>42986.414583333331</v>
      </c>
      <c r="V922" s="23"/>
      <c r="W922" s="27">
        <v>42948</v>
      </c>
      <c r="X922" s="27">
        <v>42979</v>
      </c>
      <c r="Z922" s="2" t="s">
        <v>221</v>
      </c>
      <c r="AA922" s="2" t="s">
        <v>348</v>
      </c>
      <c r="AB922" s="2" t="s">
        <v>2449</v>
      </c>
      <c r="AC922" s="2" t="s">
        <v>3722</v>
      </c>
      <c r="AD922" s="2" t="s">
        <v>3723</v>
      </c>
      <c r="AE922" s="29" t="str">
        <f>VLOOKUP(F922,[1]List!$I$4:$J$18,2,FALSE)</f>
        <v>保守</v>
      </c>
      <c r="AF922" s="29" t="str">
        <f>VLOOKUP(F922,[1]List!$I$4:$K$18,3,FALSE)</f>
        <v>ISD</v>
      </c>
      <c r="AG922" s="30" t="str">
        <f t="shared" si="24"/>
        <v>保守ISD42948</v>
      </c>
    </row>
    <row r="923" spans="2:33" ht="24" hidden="1">
      <c r="B923" s="21" t="s">
        <v>3724</v>
      </c>
      <c r="C923" s="21" t="s">
        <v>73</v>
      </c>
      <c r="D923" s="23" t="s">
        <v>3725</v>
      </c>
      <c r="E923" s="23" t="s">
        <v>56</v>
      </c>
      <c r="F923" s="47" t="s">
        <v>144</v>
      </c>
      <c r="G923" s="23" t="s">
        <v>3726</v>
      </c>
      <c r="H923" s="23" t="s">
        <v>59</v>
      </c>
      <c r="I923" s="23" t="s">
        <v>59</v>
      </c>
      <c r="J923" s="23" t="s">
        <v>78</v>
      </c>
      <c r="K923" s="21" t="s">
        <v>61</v>
      </c>
      <c r="L923" s="25">
        <v>42969</v>
      </c>
      <c r="M923" s="23" t="s">
        <v>2475</v>
      </c>
      <c r="N923" s="25"/>
      <c r="O923" s="23" t="s">
        <v>194</v>
      </c>
      <c r="P923" s="26">
        <v>42969.770138888889</v>
      </c>
      <c r="Q923" s="26">
        <v>42970.675000000003</v>
      </c>
      <c r="R923" s="26">
        <v>42971.631249999999</v>
      </c>
      <c r="S923" s="23" t="s">
        <v>71</v>
      </c>
      <c r="T923" s="26">
        <v>42982.32708333333</v>
      </c>
      <c r="U923" s="26">
        <v>42982.681250000001</v>
      </c>
      <c r="V923" s="23"/>
      <c r="W923" s="27">
        <v>42948</v>
      </c>
      <c r="X923" s="27">
        <v>42979</v>
      </c>
      <c r="Z923" s="2" t="s">
        <v>221</v>
      </c>
      <c r="AA923" s="2" t="s">
        <v>189</v>
      </c>
      <c r="AB923" s="2" t="s">
        <v>2490</v>
      </c>
      <c r="AC923" s="2" t="s">
        <v>3727</v>
      </c>
      <c r="AD923" s="2" t="s">
        <v>3728</v>
      </c>
      <c r="AE923" s="29" t="str">
        <f>VLOOKUP(F923,[1]List!$I$4:$J$18,2,FALSE)</f>
        <v>運用</v>
      </c>
      <c r="AF923" s="29" t="str">
        <f>VLOOKUP(F923,[1]List!$I$4:$K$18,3,FALSE)</f>
        <v>TSIS</v>
      </c>
      <c r="AG923" s="30" t="str">
        <f t="shared" si="24"/>
        <v>運用TSIS42948</v>
      </c>
    </row>
    <row r="924" spans="2:33" hidden="1">
      <c r="B924" s="21" t="s">
        <v>3729</v>
      </c>
      <c r="C924" s="21" t="s">
        <v>108</v>
      </c>
      <c r="D924" s="23" t="s">
        <v>3730</v>
      </c>
      <c r="E924" s="23" t="s">
        <v>56</v>
      </c>
      <c r="F924" s="47" t="s">
        <v>140</v>
      </c>
      <c r="G924" s="23" t="s">
        <v>59</v>
      </c>
      <c r="H924" s="23" t="s">
        <v>59</v>
      </c>
      <c r="I924" s="23" t="s">
        <v>59</v>
      </c>
      <c r="J924" s="23" t="s">
        <v>69</v>
      </c>
      <c r="K924" s="21" t="s">
        <v>268</v>
      </c>
      <c r="L924" s="25">
        <v>42970</v>
      </c>
      <c r="M924" s="23" t="s">
        <v>194</v>
      </c>
      <c r="N924" s="25">
        <v>42977</v>
      </c>
      <c r="O924" s="23" t="s">
        <v>194</v>
      </c>
      <c r="P924" s="26">
        <v>42972.419444444444</v>
      </c>
      <c r="Q924" s="26">
        <v>42972.419444444444</v>
      </c>
      <c r="R924" s="26">
        <v>42972.419444444444</v>
      </c>
      <c r="S924" s="23" t="s">
        <v>220</v>
      </c>
      <c r="T924" s="26">
        <v>42975.550694444442</v>
      </c>
      <c r="U924" s="26">
        <v>42986.545138888891</v>
      </c>
      <c r="V924" s="23"/>
      <c r="W924" s="27">
        <v>42948</v>
      </c>
      <c r="X924" s="27">
        <v>42979</v>
      </c>
      <c r="Z924" s="2" t="s">
        <v>59</v>
      </c>
      <c r="AA924" s="2" t="s">
        <v>59</v>
      </c>
      <c r="AB924" s="2" t="s">
        <v>59</v>
      </c>
      <c r="AC924" s="2" t="s">
        <v>520</v>
      </c>
      <c r="AD924" s="2" t="s">
        <v>59</v>
      </c>
      <c r="AE924" s="29" t="str">
        <f>VLOOKUP(F924,[1]List!$I$4:$J$18,2,FALSE)</f>
        <v>運用</v>
      </c>
      <c r="AF924" s="29" t="str">
        <f>VLOOKUP(F924,[1]List!$I$4:$K$18,3,FALSE)</f>
        <v>TSIS</v>
      </c>
      <c r="AG924" s="30" t="str">
        <f t="shared" si="24"/>
        <v>運用TSIS42948</v>
      </c>
    </row>
    <row r="925" spans="2:33" hidden="1">
      <c r="B925" s="21" t="s">
        <v>3731</v>
      </c>
      <c r="C925" s="21" t="s">
        <v>73</v>
      </c>
      <c r="D925" s="23" t="s">
        <v>3732</v>
      </c>
      <c r="E925" s="23" t="s">
        <v>56</v>
      </c>
      <c r="F925" s="47" t="s">
        <v>87</v>
      </c>
      <c r="G925" s="23" t="s">
        <v>58</v>
      </c>
      <c r="H925" s="23" t="s">
        <v>58</v>
      </c>
      <c r="I925" s="23" t="s">
        <v>68</v>
      </c>
      <c r="J925" s="23" t="s">
        <v>60</v>
      </c>
      <c r="K925" s="21"/>
      <c r="L925" s="25">
        <v>42971</v>
      </c>
      <c r="M925" s="23" t="s">
        <v>3183</v>
      </c>
      <c r="N925" s="25">
        <v>42972</v>
      </c>
      <c r="O925" s="23" t="s">
        <v>194</v>
      </c>
      <c r="P925" s="26">
        <v>42971.777777777781</v>
      </c>
      <c r="Q925" s="26">
        <v>42971.856944444444</v>
      </c>
      <c r="R925" s="26">
        <v>42972.38958333333</v>
      </c>
      <c r="S925" s="23" t="s">
        <v>83</v>
      </c>
      <c r="T925" s="26">
        <v>42983.709722222222</v>
      </c>
      <c r="U925" s="26">
        <v>42984.431250000001</v>
      </c>
      <c r="V925" s="23"/>
      <c r="W925" s="27">
        <v>42948</v>
      </c>
      <c r="X925" s="27">
        <v>42979</v>
      </c>
      <c r="Z925" s="2" t="s">
        <v>221</v>
      </c>
      <c r="AA925" s="2" t="s">
        <v>189</v>
      </c>
      <c r="AB925" s="2" t="s">
        <v>2449</v>
      </c>
      <c r="AC925" s="2" t="s">
        <v>3733</v>
      </c>
      <c r="AD925" s="2" t="s">
        <v>3734</v>
      </c>
      <c r="AE925" s="29" t="str">
        <f>VLOOKUP(F925,[1]List!$I$4:$J$18,2,FALSE)</f>
        <v>保守</v>
      </c>
      <c r="AF925" s="29" t="str">
        <f>VLOOKUP(F925,[1]List!$I$4:$K$18,3,FALSE)</f>
        <v>ISD</v>
      </c>
      <c r="AG925" s="30" t="str">
        <f t="shared" si="24"/>
        <v>保守ISD42948</v>
      </c>
    </row>
    <row r="926" spans="2:33" hidden="1">
      <c r="B926" s="21" t="s">
        <v>3735</v>
      </c>
      <c r="C926" s="21" t="s">
        <v>108</v>
      </c>
      <c r="D926" s="23" t="s">
        <v>3736</v>
      </c>
      <c r="E926" s="23" t="s">
        <v>3</v>
      </c>
      <c r="F926" s="47" t="s">
        <v>144</v>
      </c>
      <c r="G926" s="23"/>
      <c r="H926" s="23" t="s">
        <v>59</v>
      </c>
      <c r="I926" s="23" t="s">
        <v>59</v>
      </c>
      <c r="J926" s="23" t="s">
        <v>60</v>
      </c>
      <c r="K926" s="21" t="s">
        <v>268</v>
      </c>
      <c r="L926" s="25">
        <v>42976</v>
      </c>
      <c r="M926" s="23" t="s">
        <v>194</v>
      </c>
      <c r="N926" s="25">
        <v>42972</v>
      </c>
      <c r="O926" s="23" t="s">
        <v>464</v>
      </c>
      <c r="P926" s="26">
        <v>42976.554861111108</v>
      </c>
      <c r="Q926" s="26">
        <v>42976.554861111108</v>
      </c>
      <c r="R926" s="26">
        <v>42977.352777777778</v>
      </c>
      <c r="S926" s="23" t="s">
        <v>220</v>
      </c>
      <c r="T926" s="26">
        <v>42982.48541666667</v>
      </c>
      <c r="U926" s="26">
        <v>42982.494444444441</v>
      </c>
      <c r="V926" s="23"/>
      <c r="W926" s="27">
        <v>42948</v>
      </c>
      <c r="X926" s="27">
        <v>42979</v>
      </c>
      <c r="Z926" s="2" t="s">
        <v>221</v>
      </c>
      <c r="AA926" s="2" t="s">
        <v>348</v>
      </c>
      <c r="AB926" s="2" t="s">
        <v>2490</v>
      </c>
      <c r="AC926" s="2" t="s">
        <v>3737</v>
      </c>
      <c r="AD926" s="2" t="s">
        <v>3738</v>
      </c>
      <c r="AE926" s="29" t="str">
        <f>VLOOKUP(F926,[1]List!$I$4:$J$18,2,FALSE)</f>
        <v>運用</v>
      </c>
      <c r="AF926" s="29" t="str">
        <f>VLOOKUP(F926,[1]List!$I$4:$K$18,3,FALSE)</f>
        <v>TSIS</v>
      </c>
      <c r="AG926" s="30" t="str">
        <f t="shared" si="24"/>
        <v>運用TSIS42948</v>
      </c>
    </row>
    <row r="927" spans="2:33" hidden="1">
      <c r="B927" s="21" t="s">
        <v>3739</v>
      </c>
      <c r="C927" s="21" t="s">
        <v>85</v>
      </c>
      <c r="D927" s="23" t="s">
        <v>3740</v>
      </c>
      <c r="E927" s="23" t="s">
        <v>56</v>
      </c>
      <c r="F927" s="47" t="s">
        <v>87</v>
      </c>
      <c r="G927" s="24" t="s">
        <v>58</v>
      </c>
      <c r="H927" s="24" t="s">
        <v>58</v>
      </c>
      <c r="I927" s="23" t="s">
        <v>88</v>
      </c>
      <c r="J927" s="23" t="s">
        <v>60</v>
      </c>
      <c r="K927" s="21" t="s">
        <v>61</v>
      </c>
      <c r="L927" s="25">
        <v>42976</v>
      </c>
      <c r="M927" s="23" t="s">
        <v>134</v>
      </c>
      <c r="N927" s="25">
        <v>42978</v>
      </c>
      <c r="O927" s="23" t="s">
        <v>464</v>
      </c>
      <c r="P927" s="26">
        <v>42976.70208333333</v>
      </c>
      <c r="Q927" s="26">
        <v>42977.370833333334</v>
      </c>
      <c r="R927" s="26">
        <v>42977.377083333333</v>
      </c>
      <c r="S927" s="23" t="s">
        <v>95</v>
      </c>
      <c r="T927" s="26">
        <v>42999.356249999997</v>
      </c>
      <c r="U927" s="26">
        <v>42999.356249999997</v>
      </c>
      <c r="V927" s="23"/>
      <c r="W927" s="27">
        <v>42948</v>
      </c>
      <c r="X927" s="27">
        <v>42979</v>
      </c>
      <c r="Y927" s="52"/>
      <c r="Z927" s="2" t="s">
        <v>221</v>
      </c>
      <c r="AA927" s="2" t="s">
        <v>189</v>
      </c>
      <c r="AB927" s="2" t="s">
        <v>1901</v>
      </c>
      <c r="AC927" s="2" t="s">
        <v>3741</v>
      </c>
      <c r="AD927" s="2" t="s">
        <v>3742</v>
      </c>
      <c r="AE927" s="29" t="str">
        <f>VLOOKUP(F927,[1]List!$I$4:$J$18,2,FALSE)</f>
        <v>保守</v>
      </c>
      <c r="AF927" s="29" t="str">
        <f>VLOOKUP(F927,[1]List!$I$4:$K$18,3,FALSE)</f>
        <v>ISD</v>
      </c>
      <c r="AG927" s="30" t="str">
        <f t="shared" si="24"/>
        <v>保守ISD42948</v>
      </c>
    </row>
    <row r="928" spans="2:33" hidden="1">
      <c r="B928" s="21" t="s">
        <v>3743</v>
      </c>
      <c r="C928" s="21" t="s">
        <v>85</v>
      </c>
      <c r="D928" s="23" t="s">
        <v>3744</v>
      </c>
      <c r="E928" s="23" t="s">
        <v>56</v>
      </c>
      <c r="F928" s="47" t="s">
        <v>345</v>
      </c>
      <c r="G928" s="23"/>
      <c r="H928" s="23"/>
      <c r="I928" s="23"/>
      <c r="J928" s="23" t="s">
        <v>78</v>
      </c>
      <c r="K928" s="21" t="s">
        <v>61</v>
      </c>
      <c r="L928" s="25">
        <v>42978</v>
      </c>
      <c r="M928" s="23" t="s">
        <v>233</v>
      </c>
      <c r="N928" s="25">
        <v>42978</v>
      </c>
      <c r="O928" s="23" t="s">
        <v>464</v>
      </c>
      <c r="P928" s="26">
        <v>42978.426388888889</v>
      </c>
      <c r="Q928" s="26">
        <v>42978.565972222219</v>
      </c>
      <c r="R928" s="26">
        <v>42979.700694444444</v>
      </c>
      <c r="S928" s="23" t="s">
        <v>95</v>
      </c>
      <c r="T928" s="26">
        <v>42986.338888888888</v>
      </c>
      <c r="U928" s="26">
        <v>42991.470138888886</v>
      </c>
      <c r="V928" s="23"/>
      <c r="W928" s="27">
        <v>42948</v>
      </c>
      <c r="X928" s="27">
        <v>42979</v>
      </c>
      <c r="Z928" s="2" t="s">
        <v>221</v>
      </c>
      <c r="AA928" s="2" t="s">
        <v>348</v>
      </c>
      <c r="AB928" s="2" t="s">
        <v>2490</v>
      </c>
      <c r="AC928" s="2" t="s">
        <v>3745</v>
      </c>
      <c r="AD928" s="2" t="s">
        <v>3746</v>
      </c>
      <c r="AE928" s="29" t="str">
        <f>VLOOKUP(F928,[1]List!$I$4:$J$18,2,FALSE)</f>
        <v>運用</v>
      </c>
      <c r="AF928" s="29" t="str">
        <f>VLOOKUP(F928,[1]List!$I$4:$K$18,3,FALSE)</f>
        <v>ISD</v>
      </c>
      <c r="AG928" s="30" t="str">
        <f t="shared" si="24"/>
        <v>運用ISD42948</v>
      </c>
    </row>
    <row r="929" spans="1:33" ht="24" hidden="1">
      <c r="B929" s="21" t="s">
        <v>3747</v>
      </c>
      <c r="C929" s="21" t="s">
        <v>73</v>
      </c>
      <c r="D929" s="23" t="s">
        <v>3748</v>
      </c>
      <c r="E929" s="23" t="s">
        <v>56</v>
      </c>
      <c r="F929" s="47" t="s">
        <v>144</v>
      </c>
      <c r="G929" s="23" t="s">
        <v>3726</v>
      </c>
      <c r="H929" s="23" t="s">
        <v>58</v>
      </c>
      <c r="I929" s="23" t="s">
        <v>58</v>
      </c>
      <c r="J929" s="23" t="s">
        <v>60</v>
      </c>
      <c r="K929" s="21" t="s">
        <v>61</v>
      </c>
      <c r="L929" s="25">
        <v>42978</v>
      </c>
      <c r="M929" s="23" t="s">
        <v>3183</v>
      </c>
      <c r="N929" s="25">
        <v>42978</v>
      </c>
      <c r="O929" s="23" t="s">
        <v>464</v>
      </c>
      <c r="P929" s="26">
        <v>42978.709722222222</v>
      </c>
      <c r="Q929" s="26">
        <v>42982.561111111114</v>
      </c>
      <c r="R929" s="26">
        <v>42983.532638888886</v>
      </c>
      <c r="S929" s="23" t="s">
        <v>83</v>
      </c>
      <c r="T929" s="26">
        <v>42984.623611111114</v>
      </c>
      <c r="U929" s="26">
        <v>42986.536805555559</v>
      </c>
      <c r="V929" s="23"/>
      <c r="W929" s="27">
        <v>42948</v>
      </c>
      <c r="X929" s="27">
        <v>42979</v>
      </c>
      <c r="Z929" s="2" t="s">
        <v>221</v>
      </c>
      <c r="AA929" s="2" t="s">
        <v>189</v>
      </c>
      <c r="AB929" s="2" t="s">
        <v>2490</v>
      </c>
      <c r="AC929" s="2" t="s">
        <v>3749</v>
      </c>
      <c r="AD929" s="2" t="s">
        <v>3750</v>
      </c>
      <c r="AE929" s="29" t="str">
        <f>VLOOKUP(F929,[1]List!$I$4:$J$18,2,FALSE)</f>
        <v>運用</v>
      </c>
      <c r="AF929" s="29" t="str">
        <f>VLOOKUP(F929,[1]List!$I$4:$K$18,3,FALSE)</f>
        <v>TSIS</v>
      </c>
      <c r="AG929" s="30" t="str">
        <f t="shared" si="24"/>
        <v>運用TSIS42948</v>
      </c>
    </row>
    <row r="930" spans="1:33" hidden="1">
      <c r="B930" s="21" t="s">
        <v>3751</v>
      </c>
      <c r="C930" s="21" t="s">
        <v>967</v>
      </c>
      <c r="D930" s="23" t="s">
        <v>3752</v>
      </c>
      <c r="E930" s="23" t="s">
        <v>56</v>
      </c>
      <c r="F930" s="47" t="s">
        <v>117</v>
      </c>
      <c r="G930" s="23" t="s">
        <v>59</v>
      </c>
      <c r="H930" s="23" t="s">
        <v>59</v>
      </c>
      <c r="I930" s="23" t="s">
        <v>68</v>
      </c>
      <c r="J930" s="23" t="s">
        <v>60</v>
      </c>
      <c r="K930" s="21" t="s">
        <v>268</v>
      </c>
      <c r="L930" s="25">
        <v>42954</v>
      </c>
      <c r="M930" s="23" t="s">
        <v>194</v>
      </c>
      <c r="N930" s="25">
        <v>42958</v>
      </c>
      <c r="O930" s="23" t="s">
        <v>194</v>
      </c>
      <c r="P930" s="26">
        <v>42954.517361111109</v>
      </c>
      <c r="Q930" s="26">
        <v>42954.517361111109</v>
      </c>
      <c r="R930" s="26">
        <v>42954.517361111109</v>
      </c>
      <c r="S930" s="23" t="s">
        <v>95</v>
      </c>
      <c r="T930" s="26">
        <v>43013.380555555559</v>
      </c>
      <c r="U930" s="26">
        <v>43013.40347222222</v>
      </c>
      <c r="V930" s="23"/>
      <c r="W930" s="27">
        <v>42948</v>
      </c>
      <c r="X930" s="27">
        <v>43009</v>
      </c>
      <c r="Z930" s="2" t="s">
        <v>221</v>
      </c>
      <c r="AA930" s="2" t="s">
        <v>189</v>
      </c>
      <c r="AB930" s="2" t="s">
        <v>1901</v>
      </c>
      <c r="AC930" s="2" t="s">
        <v>3753</v>
      </c>
      <c r="AD930" s="2" t="s">
        <v>3754</v>
      </c>
      <c r="AE930" s="29" t="str">
        <f>VLOOKUP(F930,[1]List!$I$4:$J$18,2,FALSE)</f>
        <v>保守</v>
      </c>
      <c r="AF930" s="29" t="str">
        <f>VLOOKUP(F930,[1]List!$I$4:$K$18,3,FALSE)</f>
        <v>TSIS</v>
      </c>
      <c r="AG930" s="30" t="str">
        <f t="shared" si="24"/>
        <v>保守TSIS42948</v>
      </c>
    </row>
    <row r="931" spans="1:33" ht="25.5" hidden="1" customHeight="1">
      <c r="B931" s="21" t="s">
        <v>3755</v>
      </c>
      <c r="C931" s="21" t="s">
        <v>108</v>
      </c>
      <c r="D931" s="23" t="s">
        <v>3756</v>
      </c>
      <c r="E931" s="23" t="s">
        <v>3</v>
      </c>
      <c r="F931" s="47" t="s">
        <v>140</v>
      </c>
      <c r="G931" s="23" t="s">
        <v>59</v>
      </c>
      <c r="H931" s="23" t="s">
        <v>59</v>
      </c>
      <c r="I931" s="23" t="s">
        <v>59</v>
      </c>
      <c r="J931" s="23" t="s">
        <v>60</v>
      </c>
      <c r="K931" s="21" t="s">
        <v>268</v>
      </c>
      <c r="L931" s="25">
        <v>42979</v>
      </c>
      <c r="M931" s="23" t="s">
        <v>194</v>
      </c>
      <c r="N931" s="25">
        <v>42979</v>
      </c>
      <c r="O931" s="23" t="s">
        <v>194</v>
      </c>
      <c r="P931" s="26">
        <v>42979.648611111108</v>
      </c>
      <c r="Q931" s="26">
        <v>42979.648611111108</v>
      </c>
      <c r="R931" s="26">
        <v>42979.648611111108</v>
      </c>
      <c r="S931" s="23" t="s">
        <v>220</v>
      </c>
      <c r="T931" s="26">
        <v>42979.711111111108</v>
      </c>
      <c r="U931" s="26">
        <v>42984.595138888886</v>
      </c>
      <c r="V931" s="23"/>
      <c r="W931" s="27">
        <v>42979</v>
      </c>
      <c r="X931" s="27">
        <v>42979</v>
      </c>
      <c r="Z931" s="2" t="s">
        <v>59</v>
      </c>
      <c r="AA931" s="2" t="s">
        <v>59</v>
      </c>
      <c r="AB931" s="2" t="s">
        <v>59</v>
      </c>
      <c r="AC931" s="2" t="s">
        <v>3757</v>
      </c>
      <c r="AD931" s="2" t="s">
        <v>59</v>
      </c>
      <c r="AE931" s="29" t="str">
        <f>VLOOKUP(F931,[1]List!$I$4:$J$18,2,FALSE)</f>
        <v>運用</v>
      </c>
      <c r="AF931" s="29" t="str">
        <f>VLOOKUP(F931,[1]List!$I$4:$K$18,3,FALSE)</f>
        <v>TSIS</v>
      </c>
      <c r="AG931" s="30" t="str">
        <f t="shared" si="24"/>
        <v>運用TSIS42979</v>
      </c>
    </row>
    <row r="932" spans="1:33" hidden="1">
      <c r="B932" s="21" t="s">
        <v>3758</v>
      </c>
      <c r="C932" s="21" t="s">
        <v>108</v>
      </c>
      <c r="D932" s="23" t="s">
        <v>3759</v>
      </c>
      <c r="E932" s="23" t="s">
        <v>56</v>
      </c>
      <c r="F932" s="47" t="s">
        <v>345</v>
      </c>
      <c r="G932" s="23" t="s">
        <v>3760</v>
      </c>
      <c r="H932" s="23" t="s">
        <v>58</v>
      </c>
      <c r="I932" s="23" t="s">
        <v>58</v>
      </c>
      <c r="J932" s="23" t="s">
        <v>60</v>
      </c>
      <c r="K932" s="21" t="s">
        <v>268</v>
      </c>
      <c r="L932" s="25">
        <v>42982</v>
      </c>
      <c r="M932" s="23" t="s">
        <v>1011</v>
      </c>
      <c r="N932" s="25">
        <v>42976</v>
      </c>
      <c r="O932" s="23" t="s">
        <v>194</v>
      </c>
      <c r="P932" s="26">
        <v>42982.543055555558</v>
      </c>
      <c r="Q932" s="26">
        <v>42982.561111111114</v>
      </c>
      <c r="R932" s="26">
        <v>42982.570833333331</v>
      </c>
      <c r="S932" s="23" t="s">
        <v>220</v>
      </c>
      <c r="T932" s="26">
        <v>42982.570833333331</v>
      </c>
      <c r="U932" s="26">
        <v>42984.411111111112</v>
      </c>
      <c r="V932" s="23"/>
      <c r="W932" s="27">
        <v>42979</v>
      </c>
      <c r="X932" s="27">
        <v>42979</v>
      </c>
      <c r="Z932" s="2" t="s">
        <v>221</v>
      </c>
      <c r="AA932" s="2" t="s">
        <v>348</v>
      </c>
      <c r="AB932" s="2" t="s">
        <v>2490</v>
      </c>
      <c r="AC932" s="2" t="s">
        <v>3761</v>
      </c>
      <c r="AD932" s="2" t="s">
        <v>3762</v>
      </c>
      <c r="AE932" s="29" t="str">
        <f>VLOOKUP(F932,[1]List!$I$4:$J$18,2,FALSE)</f>
        <v>運用</v>
      </c>
      <c r="AF932" s="29" t="str">
        <f>VLOOKUP(F932,[1]List!$I$4:$K$18,3,FALSE)</f>
        <v>ISD</v>
      </c>
      <c r="AG932" s="30" t="str">
        <f t="shared" si="24"/>
        <v>運用ISD42979</v>
      </c>
    </row>
    <row r="933" spans="1:33" ht="24" hidden="1">
      <c r="B933" s="21" t="s">
        <v>3763</v>
      </c>
      <c r="C933" s="21" t="s">
        <v>85</v>
      </c>
      <c r="D933" s="23" t="s">
        <v>3764</v>
      </c>
      <c r="E933" s="23" t="s">
        <v>56</v>
      </c>
      <c r="F933" s="47" t="s">
        <v>345</v>
      </c>
      <c r="G933" s="23" t="s">
        <v>3765</v>
      </c>
      <c r="H933" s="23" t="s">
        <v>58</v>
      </c>
      <c r="I933" s="23" t="s">
        <v>58</v>
      </c>
      <c r="J933" s="23" t="s">
        <v>60</v>
      </c>
      <c r="K933" s="21" t="s">
        <v>268</v>
      </c>
      <c r="L933" s="25">
        <v>42982</v>
      </c>
      <c r="M933" s="23" t="s">
        <v>1011</v>
      </c>
      <c r="N933" s="25">
        <v>42982</v>
      </c>
      <c r="O933" s="23" t="s">
        <v>194</v>
      </c>
      <c r="P933" s="26">
        <v>42982.543749999997</v>
      </c>
      <c r="Q933" s="26">
        <v>42982.561805555553</v>
      </c>
      <c r="R933" s="26">
        <v>42986.336111111108</v>
      </c>
      <c r="S933" s="23" t="s">
        <v>95</v>
      </c>
      <c r="T933" s="26">
        <v>42986.336111111108</v>
      </c>
      <c r="U933" s="26">
        <v>42986.388888888891</v>
      </c>
      <c r="V933" s="23"/>
      <c r="W933" s="27">
        <v>42979</v>
      </c>
      <c r="X933" s="27">
        <v>42979</v>
      </c>
      <c r="Z933" s="2" t="s">
        <v>221</v>
      </c>
      <c r="AA933" s="2" t="s">
        <v>348</v>
      </c>
      <c r="AB933" s="2" t="s">
        <v>2490</v>
      </c>
      <c r="AC933" s="2" t="s">
        <v>3766</v>
      </c>
      <c r="AD933" s="2" t="s">
        <v>3767</v>
      </c>
      <c r="AE933" s="29" t="str">
        <f>VLOOKUP(F933,[1]List!$I$4:$J$18,2,FALSE)</f>
        <v>運用</v>
      </c>
      <c r="AF933" s="29" t="str">
        <f>VLOOKUP(F933,[1]List!$I$4:$K$18,3,FALSE)</f>
        <v>ISD</v>
      </c>
      <c r="AG933" s="30" t="str">
        <f t="shared" si="24"/>
        <v>運用ISD42979</v>
      </c>
    </row>
    <row r="934" spans="1:33" ht="24" hidden="1">
      <c r="B934" s="21" t="s">
        <v>3768</v>
      </c>
      <c r="C934" s="21" t="s">
        <v>787</v>
      </c>
      <c r="D934" s="23" t="s">
        <v>3769</v>
      </c>
      <c r="E934" s="23" t="s">
        <v>56</v>
      </c>
      <c r="F934" s="47" t="s">
        <v>345</v>
      </c>
      <c r="G934" s="23" t="s">
        <v>3770</v>
      </c>
      <c r="H934" s="23" t="s">
        <v>58</v>
      </c>
      <c r="I934" s="23" t="s">
        <v>58</v>
      </c>
      <c r="J934" s="23" t="s">
        <v>60</v>
      </c>
      <c r="K934" s="21"/>
      <c r="L934" s="25">
        <v>42986</v>
      </c>
      <c r="M934" s="23" t="s">
        <v>1011</v>
      </c>
      <c r="N934" s="25">
        <v>42979</v>
      </c>
      <c r="O934" s="23" t="s">
        <v>194</v>
      </c>
      <c r="P934" s="26">
        <v>42986.532638888886</v>
      </c>
      <c r="Q934" s="26">
        <v>42986.54583333333</v>
      </c>
      <c r="R934" s="26">
        <v>42986.5625</v>
      </c>
      <c r="S934" s="23" t="s">
        <v>220</v>
      </c>
      <c r="T934" s="26">
        <v>42986.5625</v>
      </c>
      <c r="U934" s="26">
        <v>42986.585416666669</v>
      </c>
      <c r="V934" s="23"/>
      <c r="W934" s="27">
        <v>42979</v>
      </c>
      <c r="X934" s="27">
        <v>42979</v>
      </c>
      <c r="Z934" s="2" t="s">
        <v>221</v>
      </c>
      <c r="AA934" s="2" t="s">
        <v>348</v>
      </c>
      <c r="AB934" s="2" t="s">
        <v>2490</v>
      </c>
      <c r="AC934" s="2" t="s">
        <v>3771</v>
      </c>
      <c r="AD934" s="2" t="s">
        <v>3772</v>
      </c>
      <c r="AE934" s="29" t="str">
        <f>VLOOKUP(F934,[1]List!$I$4:$J$18,2,FALSE)</f>
        <v>運用</v>
      </c>
      <c r="AF934" s="29" t="str">
        <f>VLOOKUP(F934,[1]List!$I$4:$K$18,3,FALSE)</f>
        <v>ISD</v>
      </c>
      <c r="AG934" s="30" t="str">
        <f t="shared" si="24"/>
        <v>運用ISD42979</v>
      </c>
    </row>
    <row r="935" spans="1:33" hidden="1">
      <c r="B935" s="21" t="s">
        <v>3773</v>
      </c>
      <c r="C935" s="21" t="s">
        <v>967</v>
      </c>
      <c r="D935" s="23" t="s">
        <v>3774</v>
      </c>
      <c r="E935" s="23" t="s">
        <v>56</v>
      </c>
      <c r="F935" s="47" t="s">
        <v>1090</v>
      </c>
      <c r="G935" s="23" t="s">
        <v>3775</v>
      </c>
      <c r="H935" s="24" t="s">
        <v>58</v>
      </c>
      <c r="I935" s="24" t="s">
        <v>58</v>
      </c>
      <c r="J935" s="23" t="s">
        <v>519</v>
      </c>
      <c r="K935" s="21" t="s">
        <v>61</v>
      </c>
      <c r="L935" s="25">
        <v>42982</v>
      </c>
      <c r="M935" s="23" t="s">
        <v>134</v>
      </c>
      <c r="N935" s="25">
        <v>42982</v>
      </c>
      <c r="O935" s="23" t="s">
        <v>194</v>
      </c>
      <c r="P935" s="26">
        <v>42982.503472222219</v>
      </c>
      <c r="Q935" s="26">
        <v>42982.5625</v>
      </c>
      <c r="R935" s="26">
        <v>42982.701388888891</v>
      </c>
      <c r="S935" s="23" t="s">
        <v>95</v>
      </c>
      <c r="T935" s="26">
        <v>42985.618055555555</v>
      </c>
      <c r="U935" s="26">
        <v>42986.48333333333</v>
      </c>
      <c r="V935" s="23"/>
      <c r="W935" s="27">
        <v>42979</v>
      </c>
      <c r="X935" s="27">
        <v>42979</v>
      </c>
      <c r="Z935" s="2" t="s">
        <v>59</v>
      </c>
      <c r="AA935" s="2" t="s">
        <v>59</v>
      </c>
      <c r="AB935" s="2" t="s">
        <v>59</v>
      </c>
      <c r="AC935" s="2" t="s">
        <v>439</v>
      </c>
      <c r="AD935" s="2" t="s">
        <v>59</v>
      </c>
      <c r="AE935" s="29" t="str">
        <f>VLOOKUP(F935,[1]List!$I$4:$J$18,2,FALSE)</f>
        <v>運用</v>
      </c>
      <c r="AF935" s="29" t="str">
        <f>VLOOKUP(F935,[1]List!$I$4:$K$18,3,FALSE)</f>
        <v>ISD</v>
      </c>
      <c r="AG935" s="30" t="str">
        <f t="shared" si="24"/>
        <v>運用ISD42979</v>
      </c>
    </row>
    <row r="936" spans="1:33" ht="48" hidden="1">
      <c r="B936" s="21" t="s">
        <v>3776</v>
      </c>
      <c r="C936" s="21" t="s">
        <v>73</v>
      </c>
      <c r="D936" s="23" t="s">
        <v>308</v>
      </c>
      <c r="E936" s="23" t="s">
        <v>56</v>
      </c>
      <c r="F936" s="47" t="s">
        <v>144</v>
      </c>
      <c r="G936" s="23" t="s">
        <v>309</v>
      </c>
      <c r="H936" s="23" t="s">
        <v>310</v>
      </c>
      <c r="I936" s="23" t="s">
        <v>58</v>
      </c>
      <c r="J936" s="23" t="s">
        <v>60</v>
      </c>
      <c r="K936" s="21" t="s">
        <v>61</v>
      </c>
      <c r="L936" s="25">
        <v>42982</v>
      </c>
      <c r="M936" s="23" t="s">
        <v>3183</v>
      </c>
      <c r="N936" s="25">
        <v>42982</v>
      </c>
      <c r="O936" s="23" t="s">
        <v>194</v>
      </c>
      <c r="P936" s="26">
        <v>42982.75</v>
      </c>
      <c r="Q936" s="26">
        <v>42982.818749999999</v>
      </c>
      <c r="R936" s="26">
        <v>42983.715277777781</v>
      </c>
      <c r="S936" s="23" t="s">
        <v>71</v>
      </c>
      <c r="T936" s="26">
        <v>42984.633333333331</v>
      </c>
      <c r="U936" s="26">
        <v>42985.715277777781</v>
      </c>
      <c r="V936" s="23"/>
      <c r="W936" s="27">
        <v>42979</v>
      </c>
      <c r="X936" s="27">
        <v>42979</v>
      </c>
      <c r="Z936" s="2" t="s">
        <v>221</v>
      </c>
      <c r="AA936" s="2" t="s">
        <v>189</v>
      </c>
      <c r="AB936" s="2" t="s">
        <v>2490</v>
      </c>
      <c r="AC936" s="2" t="s">
        <v>3777</v>
      </c>
      <c r="AD936" s="2" t="s">
        <v>3778</v>
      </c>
      <c r="AE936" s="29" t="str">
        <f>VLOOKUP(F936,[1]List!$I$4:$J$18,2,FALSE)</f>
        <v>運用</v>
      </c>
      <c r="AF936" s="29" t="str">
        <f>VLOOKUP(F936,[1]List!$I$4:$K$18,3,FALSE)</f>
        <v>TSIS</v>
      </c>
      <c r="AG936" s="30" t="str">
        <f t="shared" si="24"/>
        <v>運用TSIS42979</v>
      </c>
    </row>
    <row r="937" spans="1:33" hidden="1">
      <c r="B937" s="21" t="s">
        <v>3779</v>
      </c>
      <c r="C937" s="21" t="s">
        <v>108</v>
      </c>
      <c r="D937" s="23" t="s">
        <v>3780</v>
      </c>
      <c r="E937" s="23" t="s">
        <v>3</v>
      </c>
      <c r="F937" s="47" t="s">
        <v>144</v>
      </c>
      <c r="G937" s="23"/>
      <c r="H937" s="23" t="s">
        <v>59</v>
      </c>
      <c r="I937" s="23" t="s">
        <v>59</v>
      </c>
      <c r="J937" s="23" t="s">
        <v>60</v>
      </c>
      <c r="K937" s="21" t="s">
        <v>3781</v>
      </c>
      <c r="L937" s="25">
        <v>42983</v>
      </c>
      <c r="M937" s="23" t="s">
        <v>194</v>
      </c>
      <c r="N937" s="25">
        <v>42983</v>
      </c>
      <c r="O937" s="23" t="s">
        <v>194</v>
      </c>
      <c r="P937" s="26">
        <v>42983.806250000001</v>
      </c>
      <c r="Q937" s="26">
        <v>42986.34652777778</v>
      </c>
      <c r="R937" s="26">
        <v>42986.34652777778</v>
      </c>
      <c r="S937" s="23" t="s">
        <v>220</v>
      </c>
      <c r="T937" s="26">
        <v>42996.394444444442</v>
      </c>
      <c r="U937" s="26">
        <v>42997.365277777775</v>
      </c>
      <c r="V937" s="23"/>
      <c r="W937" s="27">
        <v>42979</v>
      </c>
      <c r="X937" s="27">
        <v>42979</v>
      </c>
      <c r="Z937" s="2" t="s">
        <v>221</v>
      </c>
      <c r="AA937" s="2" t="s">
        <v>348</v>
      </c>
      <c r="AB937" s="2" t="s">
        <v>2490</v>
      </c>
      <c r="AC937" s="2" t="s">
        <v>3782</v>
      </c>
      <c r="AD937" s="2" t="s">
        <v>3783</v>
      </c>
      <c r="AE937" s="29" t="str">
        <f>VLOOKUP(F937,[1]List!$I$4:$J$18,2,FALSE)</f>
        <v>運用</v>
      </c>
      <c r="AF937" s="29" t="str">
        <f>VLOOKUP(F937,[1]List!$I$4:$K$18,3,FALSE)</f>
        <v>TSIS</v>
      </c>
      <c r="AG937" s="30" t="str">
        <f t="shared" si="24"/>
        <v>運用TSIS42979</v>
      </c>
    </row>
    <row r="938" spans="1:33" ht="36">
      <c r="B938" s="21" t="s">
        <v>3784</v>
      </c>
      <c r="C938" s="21" t="s">
        <v>283</v>
      </c>
      <c r="D938" s="23" t="s">
        <v>3785</v>
      </c>
      <c r="E938" s="23" t="s">
        <v>3</v>
      </c>
      <c r="F938" s="47" t="s">
        <v>345</v>
      </c>
      <c r="G938" s="23" t="s">
        <v>3786</v>
      </c>
      <c r="H938" s="23" t="s">
        <v>58</v>
      </c>
      <c r="I938" s="23" t="s">
        <v>58</v>
      </c>
      <c r="J938" s="23" t="s">
        <v>60</v>
      </c>
      <c r="K938" s="21" t="s">
        <v>268</v>
      </c>
      <c r="L938" s="25">
        <v>42986</v>
      </c>
      <c r="M938" s="23" t="s">
        <v>1011</v>
      </c>
      <c r="N938" s="25">
        <v>42985</v>
      </c>
      <c r="O938" s="23" t="s">
        <v>194</v>
      </c>
      <c r="P938" s="26">
        <v>42991.486111111109</v>
      </c>
      <c r="Q938" s="26">
        <v>42991.65</v>
      </c>
      <c r="R938" s="26">
        <v>42991.661805555559</v>
      </c>
      <c r="S938" s="23" t="s">
        <v>220</v>
      </c>
      <c r="T938" s="26">
        <v>42991.661805555559</v>
      </c>
      <c r="U938" s="26">
        <v>42996.40902777778</v>
      </c>
      <c r="V938" s="23"/>
      <c r="W938" s="27">
        <v>42979</v>
      </c>
      <c r="X938" s="27">
        <v>42979</v>
      </c>
      <c r="Z938" s="2" t="s">
        <v>221</v>
      </c>
      <c r="AA938" s="2" t="s">
        <v>348</v>
      </c>
      <c r="AB938" s="2" t="s">
        <v>2490</v>
      </c>
      <c r="AC938" s="2" t="s">
        <v>3787</v>
      </c>
      <c r="AD938" s="2" t="s">
        <v>3788</v>
      </c>
      <c r="AE938" s="29" t="str">
        <f>VLOOKUP(F938,[1]List!$I$4:$J$18,2,FALSE)</f>
        <v>運用</v>
      </c>
      <c r="AF938" s="29" t="str">
        <f>VLOOKUP(F938,[1]List!$I$4:$K$18,3,FALSE)</f>
        <v>ISD</v>
      </c>
      <c r="AG938" s="30" t="str">
        <f t="shared" si="24"/>
        <v>運用ISD42979</v>
      </c>
    </row>
    <row r="939" spans="1:33" hidden="1">
      <c r="B939" s="21" t="s">
        <v>3789</v>
      </c>
      <c r="C939" s="21" t="s">
        <v>73</v>
      </c>
      <c r="D939" s="23" t="s">
        <v>3347</v>
      </c>
      <c r="E939" s="23" t="s">
        <v>56</v>
      </c>
      <c r="F939" s="47" t="s">
        <v>144</v>
      </c>
      <c r="G939" s="23" t="s">
        <v>3790</v>
      </c>
      <c r="H939" s="23" t="s">
        <v>58</v>
      </c>
      <c r="I939" s="23" t="s">
        <v>58</v>
      </c>
      <c r="J939" s="23" t="s">
        <v>60</v>
      </c>
      <c r="K939" s="21" t="s">
        <v>61</v>
      </c>
      <c r="L939" s="25">
        <v>42989</v>
      </c>
      <c r="M939" s="23" t="s">
        <v>3183</v>
      </c>
      <c r="N939" s="25">
        <v>42989</v>
      </c>
      <c r="O939" s="23" t="s">
        <v>194</v>
      </c>
      <c r="P939" s="26">
        <v>42989.634027777778</v>
      </c>
      <c r="Q939" s="26">
        <v>42989.660416666666</v>
      </c>
      <c r="R939" s="26">
        <v>42990.533333333333</v>
      </c>
      <c r="S939" s="23" t="s">
        <v>71</v>
      </c>
      <c r="T939" s="26">
        <v>42992.614583333336</v>
      </c>
      <c r="U939" s="26">
        <v>42993.319444444445</v>
      </c>
      <c r="V939" s="23"/>
      <c r="W939" s="27">
        <v>42979</v>
      </c>
      <c r="X939" s="27">
        <v>42979</v>
      </c>
      <c r="Z939" s="2" t="s">
        <v>221</v>
      </c>
      <c r="AA939" s="2" t="s">
        <v>189</v>
      </c>
      <c r="AB939" s="2" t="s">
        <v>2490</v>
      </c>
      <c r="AC939" s="2" t="s">
        <v>3791</v>
      </c>
      <c r="AD939" s="2" t="s">
        <v>3792</v>
      </c>
      <c r="AE939" s="29" t="str">
        <f>VLOOKUP(F939,[1]List!$I$4:$J$18,2,FALSE)</f>
        <v>運用</v>
      </c>
      <c r="AF939" s="29" t="str">
        <f>VLOOKUP(F939,[1]List!$I$4:$K$18,3,FALSE)</f>
        <v>TSIS</v>
      </c>
      <c r="AG939" s="30" t="str">
        <f t="shared" si="24"/>
        <v>運用TSIS42979</v>
      </c>
    </row>
    <row r="940" spans="1:33" hidden="1">
      <c r="A940" s="74" t="s">
        <v>3793</v>
      </c>
      <c r="B940" s="34" t="s">
        <v>3794</v>
      </c>
      <c r="C940" s="34" t="s">
        <v>85</v>
      </c>
      <c r="D940" s="35" t="s">
        <v>3795</v>
      </c>
      <c r="E940" s="35" t="s">
        <v>596</v>
      </c>
      <c r="F940" s="53" t="s">
        <v>144</v>
      </c>
      <c r="G940" s="35"/>
      <c r="H940" s="35" t="s">
        <v>59</v>
      </c>
      <c r="I940" s="35" t="s">
        <v>59</v>
      </c>
      <c r="J940" s="35" t="s">
        <v>60</v>
      </c>
      <c r="K940" s="34"/>
      <c r="L940" s="37">
        <v>42985</v>
      </c>
      <c r="M940" s="35" t="s">
        <v>194</v>
      </c>
      <c r="N940" s="37">
        <v>42985</v>
      </c>
      <c r="O940" s="35" t="s">
        <v>464</v>
      </c>
      <c r="P940" s="38">
        <v>42986.324305555558</v>
      </c>
      <c r="Q940" s="38">
        <v>42986.324305555558</v>
      </c>
      <c r="R940" s="38">
        <v>42986.324305555558</v>
      </c>
      <c r="S940" s="35" t="s">
        <v>95</v>
      </c>
      <c r="T940" s="38"/>
      <c r="U940" s="38"/>
      <c r="V940" s="35"/>
      <c r="W940" s="39">
        <v>42979</v>
      </c>
      <c r="X940" s="39"/>
      <c r="Y940" s="41"/>
      <c r="Z940" s="42" t="s">
        <v>1477</v>
      </c>
      <c r="AA940" s="42" t="s">
        <v>1478</v>
      </c>
      <c r="AB940" s="42" t="s">
        <v>2490</v>
      </c>
      <c r="AC940" s="42"/>
      <c r="AD940" s="42" t="s">
        <v>3796</v>
      </c>
      <c r="AE940" s="43" t="str">
        <f>VLOOKUP(F940,[1]List!$I$4:$J$18,2,FALSE)</f>
        <v>運用</v>
      </c>
      <c r="AF940" s="43" t="str">
        <f>VLOOKUP(F940,[1]List!$I$4:$K$18,3,FALSE)</f>
        <v>TSIS</v>
      </c>
      <c r="AG940" s="44" t="str">
        <f t="shared" si="24"/>
        <v>運用TSIS42979</v>
      </c>
    </row>
    <row r="941" spans="1:33" ht="24" hidden="1">
      <c r="B941" s="21" t="s">
        <v>3797</v>
      </c>
      <c r="C941" s="21" t="s">
        <v>73</v>
      </c>
      <c r="D941" s="23" t="s">
        <v>3798</v>
      </c>
      <c r="E941" s="23" t="s">
        <v>56</v>
      </c>
      <c r="F941" s="47" t="s">
        <v>345</v>
      </c>
      <c r="G941" s="23"/>
      <c r="H941" s="23" t="s">
        <v>59</v>
      </c>
      <c r="I941" s="23" t="s">
        <v>59</v>
      </c>
      <c r="J941" s="23" t="s">
        <v>60</v>
      </c>
      <c r="K941" s="21" t="s">
        <v>61</v>
      </c>
      <c r="L941" s="25">
        <v>42989</v>
      </c>
      <c r="M941" s="23" t="s">
        <v>2475</v>
      </c>
      <c r="N941" s="25"/>
      <c r="O941" s="23" t="s">
        <v>194</v>
      </c>
      <c r="P941" s="26">
        <v>42989.788888888892</v>
      </c>
      <c r="Q941" s="26">
        <v>42989.790277777778</v>
      </c>
      <c r="R941" s="26">
        <v>42991.542361111111</v>
      </c>
      <c r="S941" s="23" t="s">
        <v>71</v>
      </c>
      <c r="T941" s="26">
        <v>42991.542361111111</v>
      </c>
      <c r="U941" s="26">
        <v>42992.509722222225</v>
      </c>
      <c r="V941" s="23"/>
      <c r="W941" s="27">
        <v>42979</v>
      </c>
      <c r="X941" s="27">
        <v>42979</v>
      </c>
      <c r="Z941" s="2" t="s">
        <v>221</v>
      </c>
      <c r="AA941" s="2" t="s">
        <v>348</v>
      </c>
      <c r="AB941" s="2" t="s">
        <v>2490</v>
      </c>
      <c r="AC941" s="2" t="s">
        <v>3799</v>
      </c>
      <c r="AD941" s="2" t="s">
        <v>3800</v>
      </c>
      <c r="AE941" s="29" t="str">
        <f>VLOOKUP(F941,[1]List!$I$4:$J$18,2,FALSE)</f>
        <v>運用</v>
      </c>
      <c r="AF941" s="29" t="str">
        <f>VLOOKUP(F941,[1]List!$I$4:$K$18,3,FALSE)</f>
        <v>ISD</v>
      </c>
      <c r="AG941" s="30" t="str">
        <f t="shared" si="24"/>
        <v>運用ISD42979</v>
      </c>
    </row>
    <row r="942" spans="1:33" ht="48" hidden="1">
      <c r="B942" s="21" t="s">
        <v>3801</v>
      </c>
      <c r="C942" s="21" t="s">
        <v>73</v>
      </c>
      <c r="D942" s="23" t="s">
        <v>3802</v>
      </c>
      <c r="E942" s="23" t="s">
        <v>56</v>
      </c>
      <c r="F942" s="47" t="s">
        <v>144</v>
      </c>
      <c r="G942" s="23" t="s">
        <v>309</v>
      </c>
      <c r="H942" s="23" t="s">
        <v>310</v>
      </c>
      <c r="I942" s="23" t="s">
        <v>58</v>
      </c>
      <c r="J942" s="23" t="s">
        <v>60</v>
      </c>
      <c r="K942" s="21" t="s">
        <v>61</v>
      </c>
      <c r="L942" s="25">
        <v>42991</v>
      </c>
      <c r="M942" s="23" t="s">
        <v>3183</v>
      </c>
      <c r="N942" s="25">
        <v>42991</v>
      </c>
      <c r="O942" s="23" t="s">
        <v>220</v>
      </c>
      <c r="P942" s="26">
        <v>42991.704861111109</v>
      </c>
      <c r="Q942" s="26">
        <v>42993.382638888892</v>
      </c>
      <c r="R942" s="26">
        <v>42993.393055555556</v>
      </c>
      <c r="S942" s="23" t="s">
        <v>71</v>
      </c>
      <c r="T942" s="26">
        <v>42993.511805555558</v>
      </c>
      <c r="U942" s="26">
        <v>42997.431944444441</v>
      </c>
      <c r="V942" s="23"/>
      <c r="W942" s="27">
        <v>42979</v>
      </c>
      <c r="X942" s="27">
        <v>42979</v>
      </c>
      <c r="Z942" s="2" t="s">
        <v>221</v>
      </c>
      <c r="AA942" s="2" t="s">
        <v>348</v>
      </c>
      <c r="AB942" s="2" t="s">
        <v>2490</v>
      </c>
      <c r="AC942" s="2" t="s">
        <v>3803</v>
      </c>
      <c r="AD942" s="2" t="s">
        <v>3804</v>
      </c>
      <c r="AE942" s="29" t="str">
        <f>VLOOKUP(F942,[1]List!$I$4:$J$18,2,FALSE)</f>
        <v>運用</v>
      </c>
      <c r="AF942" s="29" t="str">
        <f>VLOOKUP(F942,[1]List!$I$4:$K$18,3,FALSE)</f>
        <v>TSIS</v>
      </c>
      <c r="AG942" s="30" t="str">
        <f t="shared" si="24"/>
        <v>運用TSIS42979</v>
      </c>
    </row>
    <row r="943" spans="1:33" hidden="1">
      <c r="B943" s="21" t="s">
        <v>3805</v>
      </c>
      <c r="C943" s="21" t="s">
        <v>85</v>
      </c>
      <c r="D943" s="23" t="s">
        <v>545</v>
      </c>
      <c r="E943" s="23" t="s">
        <v>56</v>
      </c>
      <c r="F943" s="47" t="s">
        <v>345</v>
      </c>
      <c r="G943" s="23" t="s">
        <v>3806</v>
      </c>
      <c r="H943" s="23"/>
      <c r="I943" s="23"/>
      <c r="J943" s="23" t="s">
        <v>60</v>
      </c>
      <c r="K943" s="21" t="s">
        <v>61</v>
      </c>
      <c r="L943" s="25">
        <v>42991</v>
      </c>
      <c r="M943" s="23" t="s">
        <v>233</v>
      </c>
      <c r="N943" s="25">
        <v>42990</v>
      </c>
      <c r="O943" s="23" t="s">
        <v>194</v>
      </c>
      <c r="P943" s="26">
        <v>42991.486805555556</v>
      </c>
      <c r="Q943" s="26">
        <v>42991.651388888888</v>
      </c>
      <c r="R943" s="26">
        <v>42992.396527777775</v>
      </c>
      <c r="S943" s="23" t="s">
        <v>95</v>
      </c>
      <c r="T943" s="26">
        <v>43000.368055555555</v>
      </c>
      <c r="U943" s="26">
        <v>43000.432638888888</v>
      </c>
      <c r="V943" s="23"/>
      <c r="W943" s="27">
        <v>42979</v>
      </c>
      <c r="X943" s="27">
        <v>42979</v>
      </c>
      <c r="Z943" s="2" t="s">
        <v>221</v>
      </c>
      <c r="AA943" s="2" t="s">
        <v>348</v>
      </c>
      <c r="AB943" s="2" t="s">
        <v>2490</v>
      </c>
      <c r="AC943" s="2" t="s">
        <v>3807</v>
      </c>
      <c r="AD943" s="2" t="s">
        <v>3808</v>
      </c>
      <c r="AE943" s="29" t="str">
        <f>VLOOKUP(F943,[1]List!$I$4:$J$18,2,FALSE)</f>
        <v>運用</v>
      </c>
      <c r="AF943" s="29" t="str">
        <f>VLOOKUP(F943,[1]List!$I$4:$K$18,3,FALSE)</f>
        <v>ISD</v>
      </c>
      <c r="AG943" s="30" t="str">
        <f t="shared" si="24"/>
        <v>運用ISD42979</v>
      </c>
    </row>
    <row r="944" spans="1:33" hidden="1">
      <c r="B944" s="21" t="s">
        <v>3809</v>
      </c>
      <c r="C944" s="21" t="s">
        <v>73</v>
      </c>
      <c r="D944" s="23" t="s">
        <v>3810</v>
      </c>
      <c r="E944" s="23" t="s">
        <v>56</v>
      </c>
      <c r="F944" s="47" t="s">
        <v>144</v>
      </c>
      <c r="G944" s="23"/>
      <c r="H944" s="23"/>
      <c r="I944" s="23"/>
      <c r="J944" s="23" t="s">
        <v>69</v>
      </c>
      <c r="K944" s="21" t="s">
        <v>61</v>
      </c>
      <c r="L944" s="25">
        <v>42992</v>
      </c>
      <c r="M944" s="23" t="s">
        <v>2475</v>
      </c>
      <c r="N944" s="25"/>
      <c r="O944" s="23" t="s">
        <v>220</v>
      </c>
      <c r="P944" s="26">
        <v>42992.508333333331</v>
      </c>
      <c r="Q944" s="26">
        <v>42993.382638888892</v>
      </c>
      <c r="R944" s="26">
        <v>42993.393750000003</v>
      </c>
      <c r="S944" s="23" t="s">
        <v>71</v>
      </c>
      <c r="T944" s="26">
        <v>42998.4375</v>
      </c>
      <c r="U944" s="26">
        <v>42998.487500000003</v>
      </c>
      <c r="V944" s="23"/>
      <c r="W944" s="27">
        <v>42979</v>
      </c>
      <c r="X944" s="27">
        <v>42979</v>
      </c>
      <c r="Z944" s="2" t="s">
        <v>221</v>
      </c>
      <c r="AA944" s="2" t="s">
        <v>348</v>
      </c>
      <c r="AB944" s="2" t="s">
        <v>2490</v>
      </c>
      <c r="AC944" s="2" t="s">
        <v>3811</v>
      </c>
      <c r="AD944" s="2" t="s">
        <v>3812</v>
      </c>
      <c r="AE944" s="29" t="str">
        <f>VLOOKUP(F944,[1]List!$I$4:$J$18,2,FALSE)</f>
        <v>運用</v>
      </c>
      <c r="AF944" s="29" t="str">
        <f>VLOOKUP(F944,[1]List!$I$4:$K$18,3,FALSE)</f>
        <v>TSIS</v>
      </c>
      <c r="AG944" s="30" t="str">
        <f t="shared" si="24"/>
        <v>運用TSIS42979</v>
      </c>
    </row>
    <row r="945" spans="1:33" ht="48" hidden="1">
      <c r="B945" s="21" t="s">
        <v>3813</v>
      </c>
      <c r="C945" s="21" t="s">
        <v>73</v>
      </c>
      <c r="D945" s="23" t="s">
        <v>308</v>
      </c>
      <c r="E945" s="23" t="s">
        <v>56</v>
      </c>
      <c r="F945" s="47" t="s">
        <v>144</v>
      </c>
      <c r="G945" s="23" t="s">
        <v>309</v>
      </c>
      <c r="H945" s="23" t="s">
        <v>310</v>
      </c>
      <c r="I945" s="23" t="s">
        <v>58</v>
      </c>
      <c r="J945" s="23" t="s">
        <v>60</v>
      </c>
      <c r="K945" s="21" t="s">
        <v>61</v>
      </c>
      <c r="L945" s="25">
        <v>42997</v>
      </c>
      <c r="M945" s="23" t="s">
        <v>3183</v>
      </c>
      <c r="N945" s="25">
        <v>42997</v>
      </c>
      <c r="O945" s="23" t="s">
        <v>82</v>
      </c>
      <c r="P945" s="26">
        <v>42997.46875</v>
      </c>
      <c r="Q945" s="26">
        <v>42997.46875</v>
      </c>
      <c r="R945" s="26">
        <v>42998.547222222223</v>
      </c>
      <c r="S945" s="23" t="s">
        <v>71</v>
      </c>
      <c r="T945" s="26">
        <v>42999.673611111109</v>
      </c>
      <c r="U945" s="26">
        <v>43000.354861111111</v>
      </c>
      <c r="V945" s="23"/>
      <c r="W945" s="27">
        <v>42979</v>
      </c>
      <c r="X945" s="27">
        <v>42979</v>
      </c>
      <c r="Z945" s="2" t="s">
        <v>221</v>
      </c>
      <c r="AA945" s="2" t="s">
        <v>189</v>
      </c>
      <c r="AB945" s="2" t="s">
        <v>2490</v>
      </c>
      <c r="AC945" s="2" t="s">
        <v>3814</v>
      </c>
      <c r="AD945" s="2" t="s">
        <v>3815</v>
      </c>
      <c r="AE945" s="29" t="str">
        <f>VLOOKUP(F945,[1]List!$I$4:$J$18,2,FALSE)</f>
        <v>運用</v>
      </c>
      <c r="AF945" s="29" t="str">
        <f>VLOOKUP(F945,[1]List!$I$4:$K$18,3,FALSE)</f>
        <v>TSIS</v>
      </c>
      <c r="AG945" s="30" t="str">
        <f t="shared" si="24"/>
        <v>運用TSIS42979</v>
      </c>
    </row>
    <row r="946" spans="1:33" ht="24" hidden="1">
      <c r="B946" s="21" t="s">
        <v>3816</v>
      </c>
      <c r="C946" s="21" t="s">
        <v>73</v>
      </c>
      <c r="D946" s="23" t="s">
        <v>3817</v>
      </c>
      <c r="E946" s="23" t="s">
        <v>56</v>
      </c>
      <c r="F946" s="47" t="s">
        <v>144</v>
      </c>
      <c r="G946" s="23" t="s">
        <v>3818</v>
      </c>
      <c r="H946" s="23" t="s">
        <v>58</v>
      </c>
      <c r="I946" s="23" t="s">
        <v>58</v>
      </c>
      <c r="J946" s="23" t="s">
        <v>60</v>
      </c>
      <c r="K946" s="21" t="s">
        <v>61</v>
      </c>
      <c r="L946" s="25">
        <v>42997</v>
      </c>
      <c r="M946" s="23" t="s">
        <v>3183</v>
      </c>
      <c r="N946" s="25">
        <v>42997</v>
      </c>
      <c r="O946" s="23" t="s">
        <v>82</v>
      </c>
      <c r="P946" s="26">
        <v>42997.656944444447</v>
      </c>
      <c r="Q946" s="26">
        <v>42997.831250000003</v>
      </c>
      <c r="R946" s="26">
        <v>42998.53402777778</v>
      </c>
      <c r="S946" s="23" t="s">
        <v>71</v>
      </c>
      <c r="T946" s="26">
        <v>42999.65</v>
      </c>
      <c r="U946" s="26">
        <v>43000.367361111108</v>
      </c>
      <c r="V946" s="23"/>
      <c r="W946" s="27">
        <v>42979</v>
      </c>
      <c r="X946" s="27">
        <v>42979</v>
      </c>
      <c r="Z946" s="2" t="s">
        <v>221</v>
      </c>
      <c r="AA946" s="2" t="s">
        <v>189</v>
      </c>
      <c r="AB946" s="2" t="s">
        <v>2490</v>
      </c>
      <c r="AC946" s="2" t="s">
        <v>3819</v>
      </c>
      <c r="AD946" s="2" t="s">
        <v>3820</v>
      </c>
      <c r="AE946" s="29" t="str">
        <f>VLOOKUP(F946,[1]List!$I$4:$J$18,2,FALSE)</f>
        <v>運用</v>
      </c>
      <c r="AF946" s="29" t="str">
        <f>VLOOKUP(F946,[1]List!$I$4:$K$18,3,FALSE)</f>
        <v>TSIS</v>
      </c>
      <c r="AG946" s="30" t="str">
        <f t="shared" si="24"/>
        <v>運用TSIS42979</v>
      </c>
    </row>
    <row r="947" spans="1:33" hidden="1">
      <c r="A947" s="33"/>
      <c r="B947" s="21" t="s">
        <v>3821</v>
      </c>
      <c r="C947" s="21" t="s">
        <v>85</v>
      </c>
      <c r="D947" s="23" t="s">
        <v>3822</v>
      </c>
      <c r="E947" s="23" t="s">
        <v>56</v>
      </c>
      <c r="F947" s="47" t="s">
        <v>629</v>
      </c>
      <c r="G947" s="23"/>
      <c r="H947" s="23"/>
      <c r="I947" s="23" t="s">
        <v>68</v>
      </c>
      <c r="J947" s="23" t="s">
        <v>60</v>
      </c>
      <c r="K947" s="21" t="s">
        <v>268</v>
      </c>
      <c r="L947" s="25">
        <v>42934</v>
      </c>
      <c r="M947" s="23" t="s">
        <v>816</v>
      </c>
      <c r="N947" s="25"/>
      <c r="O947" s="23" t="s">
        <v>194</v>
      </c>
      <c r="P947" s="26">
        <v>43008.787499999999</v>
      </c>
      <c r="Q947" s="26">
        <v>43012.476388888892</v>
      </c>
      <c r="R947" s="26">
        <v>43025.693055555559</v>
      </c>
      <c r="S947" s="23" t="s">
        <v>95</v>
      </c>
      <c r="T947" s="26">
        <v>43033.635416666664</v>
      </c>
      <c r="U947" s="26">
        <v>43035.415972222225</v>
      </c>
      <c r="V947" s="23"/>
      <c r="W947" s="27">
        <v>42979</v>
      </c>
      <c r="X947" s="27">
        <v>43009</v>
      </c>
      <c r="Z947" s="2" t="s">
        <v>221</v>
      </c>
      <c r="AA947" s="2" t="s">
        <v>189</v>
      </c>
      <c r="AB947" s="2" t="s">
        <v>1901</v>
      </c>
      <c r="AC947" s="2" t="s">
        <v>3823</v>
      </c>
      <c r="AD947" s="2" t="s">
        <v>3824</v>
      </c>
    </row>
    <row r="948" spans="1:33" ht="96" hidden="1">
      <c r="A948" s="33"/>
      <c r="B948" s="21" t="s">
        <v>3825</v>
      </c>
      <c r="C948" s="21" t="s">
        <v>54</v>
      </c>
      <c r="D948" s="23" t="s">
        <v>3826</v>
      </c>
      <c r="E948" s="23" t="s">
        <v>56</v>
      </c>
      <c r="F948" s="47" t="s">
        <v>140</v>
      </c>
      <c r="G948" s="23" t="s">
        <v>3827</v>
      </c>
      <c r="H948" s="23"/>
      <c r="I948" s="23"/>
      <c r="J948" s="23" t="s">
        <v>69</v>
      </c>
      <c r="K948" s="21" t="s">
        <v>61</v>
      </c>
      <c r="L948" s="25">
        <v>42978</v>
      </c>
      <c r="M948" s="23" t="s">
        <v>233</v>
      </c>
      <c r="N948" s="25">
        <v>42986</v>
      </c>
      <c r="O948" s="23" t="s">
        <v>464</v>
      </c>
      <c r="P948" s="26">
        <v>43000.731249999997</v>
      </c>
      <c r="Q948" s="26">
        <v>43000.790972222225</v>
      </c>
      <c r="R948" s="26">
        <v>43003.347916666666</v>
      </c>
      <c r="S948" s="23" t="s">
        <v>95</v>
      </c>
      <c r="T948" s="26">
        <v>43011.601388888892</v>
      </c>
      <c r="U948" s="26">
        <v>43012.411111111112</v>
      </c>
      <c r="V948" s="23"/>
      <c r="W948" s="27">
        <v>42979</v>
      </c>
      <c r="X948" s="27">
        <v>43009</v>
      </c>
      <c r="Z948" s="2" t="s">
        <v>221</v>
      </c>
      <c r="AA948" s="2" t="s">
        <v>189</v>
      </c>
      <c r="AB948" s="2" t="s">
        <v>1901</v>
      </c>
      <c r="AC948" s="2" t="s">
        <v>3828</v>
      </c>
      <c r="AD948" s="2" t="s">
        <v>3829</v>
      </c>
      <c r="AE948" s="29" t="str">
        <f>VLOOKUP(F948,[1]List!$I$4:$J$18,2,FALSE)</f>
        <v>運用</v>
      </c>
      <c r="AF948" s="29" t="str">
        <f>VLOOKUP(F948,[1]List!$I$4:$K$18,3,FALSE)</f>
        <v>TSIS</v>
      </c>
      <c r="AG948" s="30" t="str">
        <f t="shared" ref="AG948:AG1011" si="25">CONCATENATE(AE948,AF948,W948)</f>
        <v>運用TSIS42979</v>
      </c>
    </row>
    <row r="949" spans="1:33" ht="24" hidden="1">
      <c r="B949" s="21" t="s">
        <v>3830</v>
      </c>
      <c r="C949" s="21" t="s">
        <v>108</v>
      </c>
      <c r="D949" s="23" t="s">
        <v>3831</v>
      </c>
      <c r="E949" s="23" t="s">
        <v>3</v>
      </c>
      <c r="F949" s="47" t="s">
        <v>607</v>
      </c>
      <c r="G949" s="23" t="s">
        <v>59</v>
      </c>
      <c r="H949" s="23" t="s">
        <v>59</v>
      </c>
      <c r="I949" s="23" t="s">
        <v>113</v>
      </c>
      <c r="J949" s="23" t="s">
        <v>60</v>
      </c>
      <c r="K949" s="21" t="s">
        <v>268</v>
      </c>
      <c r="L949" s="25">
        <v>42989</v>
      </c>
      <c r="M949" s="23" t="s">
        <v>194</v>
      </c>
      <c r="N949" s="25">
        <v>43000</v>
      </c>
      <c r="O949" s="23" t="s">
        <v>464</v>
      </c>
      <c r="P949" s="26">
        <v>42990.415972222225</v>
      </c>
      <c r="Q949" s="26">
        <v>42990.415972222225</v>
      </c>
      <c r="R949" s="26">
        <v>42990.415972222225</v>
      </c>
      <c r="S949" s="23" t="s">
        <v>220</v>
      </c>
      <c r="T949" s="26">
        <v>42998.551388888889</v>
      </c>
      <c r="U949" s="26">
        <v>43019.572222222225</v>
      </c>
      <c r="V949" s="23"/>
      <c r="W949" s="27">
        <v>42979</v>
      </c>
      <c r="X949" s="27">
        <v>43009</v>
      </c>
      <c r="Z949" s="2" t="s">
        <v>221</v>
      </c>
      <c r="AA949" s="2" t="s">
        <v>189</v>
      </c>
      <c r="AB949" s="2" t="s">
        <v>1901</v>
      </c>
      <c r="AC949" s="2" t="s">
        <v>3832</v>
      </c>
      <c r="AD949" s="2" t="s">
        <v>3833</v>
      </c>
      <c r="AE949" s="29" t="str">
        <f>VLOOKUP(F949,[1]List!$I$4:$J$18,2,FALSE)</f>
        <v>運用</v>
      </c>
      <c r="AF949" s="29" t="str">
        <f>VLOOKUP(F949,[1]List!$I$4:$K$18,3,FALSE)</f>
        <v>TSIS</v>
      </c>
      <c r="AG949" s="30" t="str">
        <f t="shared" si="25"/>
        <v>運用TSIS42979</v>
      </c>
    </row>
    <row r="950" spans="1:33" hidden="1">
      <c r="B950" s="21" t="s">
        <v>3834</v>
      </c>
      <c r="C950" s="21" t="s">
        <v>85</v>
      </c>
      <c r="D950" s="23" t="s">
        <v>3835</v>
      </c>
      <c r="E950" s="23" t="s">
        <v>56</v>
      </c>
      <c r="F950" s="47" t="s">
        <v>144</v>
      </c>
      <c r="G950" s="23"/>
      <c r="H950" s="23"/>
      <c r="I950" s="23"/>
      <c r="J950" s="23" t="s">
        <v>60</v>
      </c>
      <c r="K950" s="21" t="s">
        <v>61</v>
      </c>
      <c r="L950" s="25">
        <v>42998</v>
      </c>
      <c r="M950" s="23" t="s">
        <v>63</v>
      </c>
      <c r="N950" s="25"/>
      <c r="O950" s="23" t="s">
        <v>63</v>
      </c>
      <c r="P950" s="26">
        <v>42998.357638888891</v>
      </c>
      <c r="Q950" s="26">
        <v>42998.357638888891</v>
      </c>
      <c r="R950" s="26">
        <v>42998.357638888891</v>
      </c>
      <c r="S950" s="23" t="s">
        <v>95</v>
      </c>
      <c r="T950" s="26">
        <v>43012.381944444445</v>
      </c>
      <c r="U950" s="26">
        <v>43012.406944444447</v>
      </c>
      <c r="V950" s="23"/>
      <c r="W950" s="27">
        <v>42979</v>
      </c>
      <c r="X950" s="27">
        <v>43009</v>
      </c>
      <c r="Z950" s="2" t="s">
        <v>221</v>
      </c>
      <c r="AA950" s="2" t="s">
        <v>189</v>
      </c>
      <c r="AB950" s="2" t="s">
        <v>2490</v>
      </c>
      <c r="AC950" s="2" t="s">
        <v>3836</v>
      </c>
      <c r="AD950" s="2" t="s">
        <v>3837</v>
      </c>
      <c r="AE950" s="29" t="str">
        <f>VLOOKUP(F950,[1]List!$I$4:$J$18,2,FALSE)</f>
        <v>運用</v>
      </c>
      <c r="AF950" s="29" t="str">
        <f>VLOOKUP(F950,[1]List!$I$4:$K$18,3,FALSE)</f>
        <v>TSIS</v>
      </c>
      <c r="AG950" s="30" t="str">
        <f t="shared" si="25"/>
        <v>運用TSIS42979</v>
      </c>
    </row>
    <row r="951" spans="1:33" hidden="1">
      <c r="B951" s="21" t="s">
        <v>3838</v>
      </c>
      <c r="C951" s="21" t="s">
        <v>108</v>
      </c>
      <c r="D951" s="23" t="s">
        <v>1549</v>
      </c>
      <c r="E951" s="23" t="s">
        <v>3</v>
      </c>
      <c r="F951" s="47" t="s">
        <v>144</v>
      </c>
      <c r="G951" s="23"/>
      <c r="H951" s="23"/>
      <c r="I951" s="23"/>
      <c r="J951" s="23" t="s">
        <v>60</v>
      </c>
      <c r="K951" s="21" t="s">
        <v>61</v>
      </c>
      <c r="L951" s="25">
        <v>42998</v>
      </c>
      <c r="M951" s="23" t="s">
        <v>63</v>
      </c>
      <c r="N951" s="25">
        <v>42997</v>
      </c>
      <c r="O951" s="23" t="s">
        <v>63</v>
      </c>
      <c r="P951" s="26">
        <v>42998.431250000001</v>
      </c>
      <c r="Q951" s="26">
        <v>42998.431250000001</v>
      </c>
      <c r="R951" s="26">
        <v>42998.431250000001</v>
      </c>
      <c r="S951" s="23" t="s">
        <v>110</v>
      </c>
      <c r="T951" s="26">
        <v>43005.322222222225</v>
      </c>
      <c r="U951" s="26">
        <v>43012.5625</v>
      </c>
      <c r="V951" s="23"/>
      <c r="W951" s="27">
        <v>42979</v>
      </c>
      <c r="X951" s="27">
        <v>43009</v>
      </c>
      <c r="Z951" s="2" t="s">
        <v>221</v>
      </c>
      <c r="AA951" s="2" t="s">
        <v>348</v>
      </c>
      <c r="AB951" s="2" t="s">
        <v>2490</v>
      </c>
      <c r="AC951" s="2" t="s">
        <v>3839</v>
      </c>
      <c r="AD951" s="2" t="s">
        <v>3840</v>
      </c>
      <c r="AE951" s="29" t="str">
        <f>VLOOKUP(F951,[1]List!$I$4:$J$18,2,FALSE)</f>
        <v>運用</v>
      </c>
      <c r="AF951" s="29" t="str">
        <f>VLOOKUP(F951,[1]List!$I$4:$K$18,3,FALSE)</f>
        <v>TSIS</v>
      </c>
      <c r="AG951" s="30" t="str">
        <f t="shared" si="25"/>
        <v>運用TSIS42979</v>
      </c>
    </row>
    <row r="952" spans="1:33" ht="36" hidden="1">
      <c r="B952" s="21" t="s">
        <v>3841</v>
      </c>
      <c r="C952" s="21" t="s">
        <v>73</v>
      </c>
      <c r="D952" s="23" t="s">
        <v>3842</v>
      </c>
      <c r="E952" s="23" t="s">
        <v>56</v>
      </c>
      <c r="F952" s="47" t="s">
        <v>629</v>
      </c>
      <c r="G952" s="23" t="s">
        <v>3843</v>
      </c>
      <c r="H952" s="23"/>
      <c r="I952" s="23"/>
      <c r="J952" s="23" t="s">
        <v>60</v>
      </c>
      <c r="K952" s="21" t="s">
        <v>61</v>
      </c>
      <c r="L952" s="25">
        <v>42999</v>
      </c>
      <c r="M952" s="23" t="s">
        <v>2475</v>
      </c>
      <c r="N952" s="25"/>
      <c r="O952" s="23" t="s">
        <v>194</v>
      </c>
      <c r="P952" s="26">
        <v>42999.731944444444</v>
      </c>
      <c r="Q952" s="26">
        <v>42999.743055555555</v>
      </c>
      <c r="R952" s="26">
        <v>43000.65</v>
      </c>
      <c r="S952" s="23" t="s">
        <v>71</v>
      </c>
      <c r="T952" s="26">
        <v>43012.39166666667</v>
      </c>
      <c r="U952" s="26">
        <v>43014.59375</v>
      </c>
      <c r="V952" s="23"/>
      <c r="W952" s="27">
        <v>42979</v>
      </c>
      <c r="X952" s="27">
        <v>43009</v>
      </c>
      <c r="Z952" s="2" t="s">
        <v>221</v>
      </c>
      <c r="AA952" s="2" t="s">
        <v>189</v>
      </c>
      <c r="AB952" s="2" t="s">
        <v>2449</v>
      </c>
      <c r="AC952" s="2" t="s">
        <v>3844</v>
      </c>
      <c r="AD952" s="2" t="s">
        <v>3845</v>
      </c>
      <c r="AE952" s="29" t="str">
        <f>VLOOKUP(F952,[1]List!$I$4:$J$18,2,FALSE)</f>
        <v>保守</v>
      </c>
      <c r="AF952" s="29" t="str">
        <f>VLOOKUP(F952,[1]List!$I$4:$K$18,3,FALSE)</f>
        <v>ISD</v>
      </c>
      <c r="AG952" s="30" t="str">
        <f t="shared" si="25"/>
        <v>保守ISD42979</v>
      </c>
    </row>
    <row r="953" spans="1:33" hidden="1">
      <c r="A953" s="33"/>
      <c r="B953" s="21" t="s">
        <v>3846</v>
      </c>
      <c r="C953" s="21" t="s">
        <v>73</v>
      </c>
      <c r="D953" s="23" t="s">
        <v>3847</v>
      </c>
      <c r="E953" s="23" t="s">
        <v>56</v>
      </c>
      <c r="F953" s="47" t="s">
        <v>140</v>
      </c>
      <c r="G953" s="23" t="s">
        <v>59</v>
      </c>
      <c r="H953" s="23" t="s">
        <v>59</v>
      </c>
      <c r="I953" s="23" t="s">
        <v>59</v>
      </c>
      <c r="J953" s="23" t="s">
        <v>60</v>
      </c>
      <c r="K953" s="21"/>
      <c r="L953" s="25">
        <v>43009</v>
      </c>
      <c r="M953" s="23" t="s">
        <v>83</v>
      </c>
      <c r="N953" s="25"/>
      <c r="O953" s="23" t="s">
        <v>194</v>
      </c>
      <c r="P953" s="26">
        <v>43004.725694444445</v>
      </c>
      <c r="Q953" s="26">
        <v>43004.725694444445</v>
      </c>
      <c r="R953" s="26">
        <v>43004.725694444445</v>
      </c>
      <c r="S953" s="23" t="s">
        <v>71</v>
      </c>
      <c r="T953" s="26">
        <v>43026.402083333334</v>
      </c>
      <c r="U953" s="26">
        <v>43026.415277777778</v>
      </c>
      <c r="V953" s="23"/>
      <c r="W953" s="27">
        <v>42979</v>
      </c>
      <c r="X953" s="27">
        <v>43009</v>
      </c>
      <c r="Z953" s="2" t="s">
        <v>221</v>
      </c>
      <c r="AA953" s="2" t="s">
        <v>189</v>
      </c>
      <c r="AB953" s="2" t="s">
        <v>2449</v>
      </c>
      <c r="AC953" s="2" t="s">
        <v>3848</v>
      </c>
      <c r="AD953" s="2" t="s">
        <v>3849</v>
      </c>
      <c r="AE953" s="29" t="str">
        <f>VLOOKUP(F953,[1]List!$I$4:$J$18,2,FALSE)</f>
        <v>運用</v>
      </c>
      <c r="AF953" s="29" t="str">
        <f>VLOOKUP(F953,[1]List!$I$4:$K$18,3,FALSE)</f>
        <v>TSIS</v>
      </c>
      <c r="AG953" s="30" t="str">
        <f t="shared" si="25"/>
        <v>運用TSIS42979</v>
      </c>
    </row>
    <row r="954" spans="1:33" hidden="1">
      <c r="B954" s="21" t="s">
        <v>3850</v>
      </c>
      <c r="C954" s="21" t="s">
        <v>73</v>
      </c>
      <c r="D954" s="23" t="s">
        <v>3851</v>
      </c>
      <c r="E954" s="23" t="s">
        <v>56</v>
      </c>
      <c r="F954" s="47" t="s">
        <v>87</v>
      </c>
      <c r="G954" s="23"/>
      <c r="H954" s="23" t="s">
        <v>59</v>
      </c>
      <c r="I954" s="23" t="s">
        <v>68</v>
      </c>
      <c r="J954" s="23" t="s">
        <v>60</v>
      </c>
      <c r="K954" s="21"/>
      <c r="L954" s="25">
        <v>43004</v>
      </c>
      <c r="M954" s="23" t="s">
        <v>194</v>
      </c>
      <c r="N954" s="25"/>
      <c r="O954" s="23" t="s">
        <v>194</v>
      </c>
      <c r="P954" s="26">
        <v>43003.620833333334</v>
      </c>
      <c r="Q954" s="26">
        <v>43003.620833333334</v>
      </c>
      <c r="R954" s="26">
        <v>43003.620833333334</v>
      </c>
      <c r="S954" s="23" t="s">
        <v>71</v>
      </c>
      <c r="T954" s="26">
        <v>43005.611805555556</v>
      </c>
      <c r="U954" s="26">
        <v>43012.436111111114</v>
      </c>
      <c r="V954" s="23"/>
      <c r="W954" s="27">
        <v>42979</v>
      </c>
      <c r="X954" s="27">
        <v>43009</v>
      </c>
      <c r="Z954" s="2" t="s">
        <v>59</v>
      </c>
      <c r="AA954" s="2" t="s">
        <v>59</v>
      </c>
      <c r="AB954" s="2" t="s">
        <v>59</v>
      </c>
      <c r="AC954" s="2" t="s">
        <v>439</v>
      </c>
      <c r="AD954" s="2" t="s">
        <v>3852</v>
      </c>
      <c r="AE954" s="29" t="str">
        <f>VLOOKUP(F954,[1]List!$I$4:$J$18,2,FALSE)</f>
        <v>保守</v>
      </c>
      <c r="AF954" s="29" t="str">
        <f>VLOOKUP(F954,[1]List!$I$4:$K$18,3,FALSE)</f>
        <v>ISD</v>
      </c>
      <c r="AG954" s="30" t="str">
        <f t="shared" si="25"/>
        <v>保守ISD42979</v>
      </c>
    </row>
    <row r="955" spans="1:33" hidden="1">
      <c r="B955" s="21" t="s">
        <v>3853</v>
      </c>
      <c r="C955" s="21" t="s">
        <v>85</v>
      </c>
      <c r="D955" s="23" t="s">
        <v>3854</v>
      </c>
      <c r="E955" s="23" t="s">
        <v>56</v>
      </c>
      <c r="F955" s="47" t="s">
        <v>144</v>
      </c>
      <c r="G955" s="23" t="s">
        <v>3855</v>
      </c>
      <c r="H955" s="24" t="s">
        <v>58</v>
      </c>
      <c r="I955" s="24" t="s">
        <v>58</v>
      </c>
      <c r="J955" s="23" t="s">
        <v>60</v>
      </c>
      <c r="K955" s="21" t="s">
        <v>61</v>
      </c>
      <c r="L955" s="25">
        <v>43003</v>
      </c>
      <c r="M955" s="23" t="s">
        <v>134</v>
      </c>
      <c r="N955" s="25">
        <v>43004</v>
      </c>
      <c r="O955" s="23" t="s">
        <v>194</v>
      </c>
      <c r="P955" s="26">
        <v>43003.619444444441</v>
      </c>
      <c r="Q955" s="26">
        <v>43003.634722222225</v>
      </c>
      <c r="R955" s="26">
        <v>43003.674305555556</v>
      </c>
      <c r="S955" s="23" t="s">
        <v>95</v>
      </c>
      <c r="T955" s="26">
        <v>43012.322916666664</v>
      </c>
      <c r="U955" s="26">
        <v>43012.322916666664</v>
      </c>
      <c r="V955" s="23"/>
      <c r="W955" s="27">
        <v>42979</v>
      </c>
      <c r="X955" s="27">
        <v>43009</v>
      </c>
      <c r="Z955" s="2" t="s">
        <v>221</v>
      </c>
      <c r="AA955" s="2" t="s">
        <v>189</v>
      </c>
      <c r="AB955" s="2" t="s">
        <v>2490</v>
      </c>
      <c r="AC955" s="2" t="s">
        <v>3856</v>
      </c>
      <c r="AD955" s="2" t="s">
        <v>3857</v>
      </c>
      <c r="AE955" s="29" t="str">
        <f>VLOOKUP(F955,[1]List!$I$4:$J$18,2,FALSE)</f>
        <v>運用</v>
      </c>
      <c r="AF955" s="29" t="str">
        <f>VLOOKUP(F955,[1]List!$I$4:$K$18,3,FALSE)</f>
        <v>TSIS</v>
      </c>
      <c r="AG955" s="30" t="str">
        <f t="shared" si="25"/>
        <v>運用TSIS42979</v>
      </c>
    </row>
    <row r="956" spans="1:33" hidden="1">
      <c r="A956" s="33"/>
      <c r="B956" s="21" t="s">
        <v>3858</v>
      </c>
      <c r="C956" s="21" t="s">
        <v>54</v>
      </c>
      <c r="D956" s="23" t="s">
        <v>3859</v>
      </c>
      <c r="E956" s="23" t="s">
        <v>56</v>
      </c>
      <c r="F956" s="47" t="s">
        <v>87</v>
      </c>
      <c r="G956" s="24" t="s">
        <v>58</v>
      </c>
      <c r="H956" s="24" t="s">
        <v>58</v>
      </c>
      <c r="I956" s="23" t="s">
        <v>68</v>
      </c>
      <c r="J956" s="23" t="s">
        <v>60</v>
      </c>
      <c r="K956" s="21" t="s">
        <v>61</v>
      </c>
      <c r="L956" s="25">
        <v>43004</v>
      </c>
      <c r="M956" s="23" t="s">
        <v>134</v>
      </c>
      <c r="N956" s="25"/>
      <c r="O956" s="23" t="s">
        <v>194</v>
      </c>
      <c r="P956" s="26">
        <v>43005.457638888889</v>
      </c>
      <c r="Q956" s="26">
        <v>43005.666666666664</v>
      </c>
      <c r="R956" s="26">
        <v>43007.761805555558</v>
      </c>
      <c r="S956" s="23" t="s">
        <v>110</v>
      </c>
      <c r="T956" s="26">
        <v>43007.761805555558</v>
      </c>
      <c r="U956" s="26">
        <v>43014.325694444444</v>
      </c>
      <c r="V956" s="23"/>
      <c r="W956" s="27">
        <v>42979</v>
      </c>
      <c r="X956" s="27">
        <v>43009</v>
      </c>
      <c r="Z956" s="2" t="s">
        <v>221</v>
      </c>
      <c r="AA956" s="2" t="s">
        <v>189</v>
      </c>
      <c r="AB956" s="2" t="s">
        <v>1901</v>
      </c>
      <c r="AC956" s="2" t="s">
        <v>3860</v>
      </c>
      <c r="AD956" s="2" t="s">
        <v>3861</v>
      </c>
      <c r="AE956" s="29" t="str">
        <f>VLOOKUP(F956,[1]List!$I$4:$J$18,2,FALSE)</f>
        <v>保守</v>
      </c>
      <c r="AF956" s="29" t="str">
        <f>VLOOKUP(F956,[1]List!$I$4:$K$18,3,FALSE)</f>
        <v>ISD</v>
      </c>
      <c r="AG956" s="30" t="str">
        <f t="shared" si="25"/>
        <v>保守ISD42979</v>
      </c>
    </row>
    <row r="957" spans="1:33" ht="24" hidden="1">
      <c r="B957" s="21" t="s">
        <v>3862</v>
      </c>
      <c r="C957" s="21" t="s">
        <v>85</v>
      </c>
      <c r="D957" s="23" t="s">
        <v>3863</v>
      </c>
      <c r="E957" s="23" t="s">
        <v>56</v>
      </c>
      <c r="F957" s="47" t="s">
        <v>87</v>
      </c>
      <c r="G957" s="23" t="s">
        <v>3864</v>
      </c>
      <c r="H957" s="23"/>
      <c r="I957" s="23" t="s">
        <v>68</v>
      </c>
      <c r="J957" s="23" t="s">
        <v>60</v>
      </c>
      <c r="K957" s="21" t="s">
        <v>61</v>
      </c>
      <c r="L957" s="25">
        <v>43005</v>
      </c>
      <c r="M957" s="23" t="s">
        <v>2475</v>
      </c>
      <c r="N957" s="25"/>
      <c r="O957" s="23" t="s">
        <v>194</v>
      </c>
      <c r="P957" s="26">
        <v>43006.328472222223</v>
      </c>
      <c r="Q957" s="26">
        <v>43006.789583333331</v>
      </c>
      <c r="R957" s="26">
        <v>43007.365277777775</v>
      </c>
      <c r="S957" s="23" t="s">
        <v>95</v>
      </c>
      <c r="T957" s="26">
        <v>43018.663194444445</v>
      </c>
      <c r="U957" s="26">
        <v>43021.420138888891</v>
      </c>
      <c r="V957" s="23"/>
      <c r="W957" s="27">
        <v>42979</v>
      </c>
      <c r="X957" s="27">
        <v>43009</v>
      </c>
      <c r="Z957" s="2" t="s">
        <v>221</v>
      </c>
      <c r="AA957" s="2" t="s">
        <v>189</v>
      </c>
      <c r="AB957" s="2" t="s">
        <v>1901</v>
      </c>
      <c r="AC957" s="2" t="s">
        <v>3865</v>
      </c>
      <c r="AD957" s="2" t="s">
        <v>3866</v>
      </c>
      <c r="AE957" s="29" t="str">
        <f>VLOOKUP(F957,[1]List!$I$4:$J$18,2,FALSE)</f>
        <v>保守</v>
      </c>
      <c r="AF957" s="29" t="str">
        <f>VLOOKUP(F957,[1]List!$I$4:$K$18,3,FALSE)</f>
        <v>ISD</v>
      </c>
      <c r="AG957" s="30" t="str">
        <f t="shared" si="25"/>
        <v>保守ISD42979</v>
      </c>
    </row>
    <row r="958" spans="1:33" hidden="1">
      <c r="B958" s="21" t="s">
        <v>3867</v>
      </c>
      <c r="C958" s="21" t="s">
        <v>85</v>
      </c>
      <c r="D958" s="23" t="s">
        <v>3868</v>
      </c>
      <c r="E958" s="23" t="s">
        <v>56</v>
      </c>
      <c r="F958" s="47" t="s">
        <v>144</v>
      </c>
      <c r="G958" s="23"/>
      <c r="H958" s="23" t="s">
        <v>59</v>
      </c>
      <c r="I958" s="23" t="s">
        <v>59</v>
      </c>
      <c r="J958" s="23" t="s">
        <v>60</v>
      </c>
      <c r="K958" s="21"/>
      <c r="L958" s="25">
        <v>43006</v>
      </c>
      <c r="M958" s="23" t="s">
        <v>194</v>
      </c>
      <c r="N958" s="25">
        <v>43006</v>
      </c>
      <c r="O958" s="23" t="s">
        <v>194</v>
      </c>
      <c r="P958" s="26">
        <v>43006.754166666666</v>
      </c>
      <c r="Q958" s="26">
        <v>43006.754166666666</v>
      </c>
      <c r="R958" s="26">
        <v>43006.754166666666</v>
      </c>
      <c r="S958" s="23" t="s">
        <v>95</v>
      </c>
      <c r="T958" s="26">
        <v>43014.375</v>
      </c>
      <c r="U958" s="26">
        <v>43014.395833333336</v>
      </c>
      <c r="V958" s="23"/>
      <c r="W958" s="27">
        <v>42979</v>
      </c>
      <c r="X958" s="27">
        <v>43009</v>
      </c>
      <c r="Z958" s="2" t="s">
        <v>221</v>
      </c>
      <c r="AA958" s="2" t="s">
        <v>348</v>
      </c>
      <c r="AB958" s="2" t="s">
        <v>2490</v>
      </c>
      <c r="AC958" s="2" t="s">
        <v>3869</v>
      </c>
      <c r="AD958" s="2" t="s">
        <v>3870</v>
      </c>
      <c r="AE958" s="29" t="str">
        <f>VLOOKUP(F958,[1]List!$I$4:$J$18,2,FALSE)</f>
        <v>運用</v>
      </c>
      <c r="AF958" s="29" t="str">
        <f>VLOOKUP(F958,[1]List!$I$4:$K$18,3,FALSE)</f>
        <v>TSIS</v>
      </c>
      <c r="AG958" s="30" t="str">
        <f t="shared" si="25"/>
        <v>運用TSIS42979</v>
      </c>
    </row>
    <row r="959" spans="1:33" hidden="1">
      <c r="B959" s="21" t="s">
        <v>3871</v>
      </c>
      <c r="C959" s="21" t="s">
        <v>85</v>
      </c>
      <c r="D959" s="23" t="s">
        <v>3872</v>
      </c>
      <c r="E959" s="23" t="s">
        <v>56</v>
      </c>
      <c r="F959" s="47" t="s">
        <v>144</v>
      </c>
      <c r="G959" s="23"/>
      <c r="H959" s="23"/>
      <c r="I959" s="23"/>
      <c r="J959" s="23" t="s">
        <v>78</v>
      </c>
      <c r="K959" s="21" t="s">
        <v>61</v>
      </c>
      <c r="L959" s="25">
        <v>43007</v>
      </c>
      <c r="M959" s="23" t="s">
        <v>2475</v>
      </c>
      <c r="N959" s="25"/>
      <c r="O959" s="23" t="s">
        <v>194</v>
      </c>
      <c r="P959" s="26">
        <v>43007.700694444444</v>
      </c>
      <c r="Q959" s="26">
        <v>43007.786805555559</v>
      </c>
      <c r="R959" s="26">
        <v>43010</v>
      </c>
      <c r="S959" s="23" t="s">
        <v>95</v>
      </c>
      <c r="T959" s="26">
        <v>43010</v>
      </c>
      <c r="U959" s="26">
        <v>43010</v>
      </c>
      <c r="V959" s="23"/>
      <c r="W959" s="27">
        <v>42979</v>
      </c>
      <c r="X959" s="27">
        <v>43009</v>
      </c>
      <c r="Z959" s="2" t="s">
        <v>221</v>
      </c>
      <c r="AA959" s="2" t="s">
        <v>348</v>
      </c>
      <c r="AB959" s="2" t="s">
        <v>2490</v>
      </c>
      <c r="AC959" s="2" t="s">
        <v>3873</v>
      </c>
      <c r="AD959" s="2" t="s">
        <v>3874</v>
      </c>
      <c r="AE959" s="29" t="str">
        <f>VLOOKUP(F959,[1]List!$I$4:$J$18,2,FALSE)</f>
        <v>運用</v>
      </c>
      <c r="AF959" s="29" t="str">
        <f>VLOOKUP(F959,[1]List!$I$4:$K$18,3,FALSE)</f>
        <v>TSIS</v>
      </c>
      <c r="AG959" s="30" t="str">
        <f t="shared" si="25"/>
        <v>運用TSIS42979</v>
      </c>
    </row>
    <row r="960" spans="1:33" hidden="1">
      <c r="B960" s="21" t="s">
        <v>3875</v>
      </c>
      <c r="C960" s="21" t="s">
        <v>142</v>
      </c>
      <c r="D960" s="23" t="s">
        <v>3876</v>
      </c>
      <c r="E960" s="23" t="s">
        <v>56</v>
      </c>
      <c r="F960" s="47" t="s">
        <v>144</v>
      </c>
      <c r="G960" s="23" t="s">
        <v>3877</v>
      </c>
      <c r="H960" s="23" t="s">
        <v>58</v>
      </c>
      <c r="I960" s="23" t="s">
        <v>58</v>
      </c>
      <c r="J960" s="23" t="s">
        <v>60</v>
      </c>
      <c r="K960" s="21" t="s">
        <v>61</v>
      </c>
      <c r="L960" s="25">
        <v>43007</v>
      </c>
      <c r="M960" s="23" t="s">
        <v>1011</v>
      </c>
      <c r="N960" s="25">
        <v>43007</v>
      </c>
      <c r="O960" s="23" t="s">
        <v>194</v>
      </c>
      <c r="P960" s="26">
        <v>43007.704861111109</v>
      </c>
      <c r="Q960" s="26">
        <v>43007.787499999999</v>
      </c>
      <c r="R960" s="26">
        <v>43007.861805555556</v>
      </c>
      <c r="S960" s="23" t="s">
        <v>220</v>
      </c>
      <c r="T960" s="26">
        <v>43007.861805555556</v>
      </c>
      <c r="U960" s="26">
        <v>43012.381944444445</v>
      </c>
      <c r="V960" s="23"/>
      <c r="W960" s="27">
        <v>42979</v>
      </c>
      <c r="X960" s="27">
        <v>43009</v>
      </c>
      <c r="Z960" s="2" t="s">
        <v>221</v>
      </c>
      <c r="AA960" s="2" t="s">
        <v>348</v>
      </c>
      <c r="AB960" s="2" t="s">
        <v>2490</v>
      </c>
      <c r="AC960" s="2" t="s">
        <v>3878</v>
      </c>
      <c r="AD960" s="2" t="s">
        <v>3879</v>
      </c>
      <c r="AE960" s="29" t="str">
        <f>VLOOKUP(F960,[1]List!$I$4:$J$18,2,FALSE)</f>
        <v>運用</v>
      </c>
      <c r="AF960" s="29" t="str">
        <f>VLOOKUP(F960,[1]List!$I$4:$K$18,3,FALSE)</f>
        <v>TSIS</v>
      </c>
      <c r="AG960" s="30" t="str">
        <f t="shared" si="25"/>
        <v>運用TSIS42979</v>
      </c>
    </row>
    <row r="961" spans="2:33" ht="24" hidden="1">
      <c r="B961" s="21" t="s">
        <v>3880</v>
      </c>
      <c r="C961" s="21" t="s">
        <v>85</v>
      </c>
      <c r="D961" s="23" t="s">
        <v>3881</v>
      </c>
      <c r="E961" s="23" t="s">
        <v>56</v>
      </c>
      <c r="F961" s="47" t="s">
        <v>144</v>
      </c>
      <c r="G961" s="23" t="s">
        <v>3882</v>
      </c>
      <c r="H961" s="24" t="s">
        <v>58</v>
      </c>
      <c r="I961" s="23" t="s">
        <v>58</v>
      </c>
      <c r="J961" s="23" t="s">
        <v>60</v>
      </c>
      <c r="K961" s="21" t="s">
        <v>61</v>
      </c>
      <c r="L961" s="25">
        <v>43007</v>
      </c>
      <c r="M961" s="23" t="s">
        <v>134</v>
      </c>
      <c r="N961" s="25">
        <v>43007</v>
      </c>
      <c r="O961" s="23" t="s">
        <v>194</v>
      </c>
      <c r="P961" s="26">
        <v>43007.775694444441</v>
      </c>
      <c r="Q961" s="26">
        <v>43007.787499999999</v>
      </c>
      <c r="R961" s="26">
        <v>43007.787499999999</v>
      </c>
      <c r="S961" s="23" t="s">
        <v>95</v>
      </c>
      <c r="T961" s="26">
        <v>43012.331250000003</v>
      </c>
      <c r="U961" s="26">
        <v>43012.331250000003</v>
      </c>
      <c r="V961" s="23"/>
      <c r="W961" s="27">
        <v>42979</v>
      </c>
      <c r="X961" s="27">
        <v>43009</v>
      </c>
      <c r="Z961" s="2" t="s">
        <v>221</v>
      </c>
      <c r="AA961" s="2" t="s">
        <v>348</v>
      </c>
      <c r="AB961" s="2" t="s">
        <v>2490</v>
      </c>
      <c r="AC961" s="2" t="s">
        <v>3883</v>
      </c>
      <c r="AD961" s="2" t="s">
        <v>3884</v>
      </c>
      <c r="AE961" s="29" t="str">
        <f>VLOOKUP(F961,[1]List!$I$4:$J$18,2,FALSE)</f>
        <v>運用</v>
      </c>
      <c r="AF961" s="29" t="str">
        <f>VLOOKUP(F961,[1]List!$I$4:$K$18,3,FALSE)</f>
        <v>TSIS</v>
      </c>
      <c r="AG961" s="30" t="str">
        <f t="shared" si="25"/>
        <v>運用TSIS42979</v>
      </c>
    </row>
    <row r="962" spans="2:33" hidden="1">
      <c r="B962" s="21" t="s">
        <v>3885</v>
      </c>
      <c r="C962" s="21" t="s">
        <v>108</v>
      </c>
      <c r="D962" s="23" t="s">
        <v>3886</v>
      </c>
      <c r="E962" s="23" t="s">
        <v>3</v>
      </c>
      <c r="F962" s="47" t="s">
        <v>140</v>
      </c>
      <c r="G962" s="23" t="s">
        <v>59</v>
      </c>
      <c r="H962" s="23" t="s">
        <v>59</v>
      </c>
      <c r="I962" s="23" t="s">
        <v>59</v>
      </c>
      <c r="J962" s="23" t="s">
        <v>60</v>
      </c>
      <c r="K962" s="21" t="s">
        <v>268</v>
      </c>
      <c r="L962" s="25">
        <v>43010</v>
      </c>
      <c r="M962" s="23" t="s">
        <v>194</v>
      </c>
      <c r="N962" s="25">
        <v>43012</v>
      </c>
      <c r="O962" s="23" t="s">
        <v>194</v>
      </c>
      <c r="P962" s="26">
        <v>43010.54791666667</v>
      </c>
      <c r="Q962" s="26">
        <v>43010.54791666667</v>
      </c>
      <c r="R962" s="26">
        <v>43010.54791666667</v>
      </c>
      <c r="S962" s="23" t="s">
        <v>220</v>
      </c>
      <c r="T962" s="26">
        <v>43011.62777777778</v>
      </c>
      <c r="U962" s="26">
        <v>43020.549305555556</v>
      </c>
      <c r="V962" s="23"/>
      <c r="W962" s="27">
        <v>43009</v>
      </c>
      <c r="X962" s="27">
        <v>43009</v>
      </c>
      <c r="Z962" s="2" t="s">
        <v>59</v>
      </c>
      <c r="AA962" s="2" t="s">
        <v>59</v>
      </c>
      <c r="AB962" s="2" t="s">
        <v>59</v>
      </c>
      <c r="AC962" s="2" t="s">
        <v>520</v>
      </c>
      <c r="AD962" s="2" t="s">
        <v>59</v>
      </c>
      <c r="AE962" s="29" t="str">
        <f>VLOOKUP(F962,[1]List!$I$4:$J$18,2,FALSE)</f>
        <v>運用</v>
      </c>
      <c r="AF962" s="29" t="str">
        <f>VLOOKUP(F962,[1]List!$I$4:$K$18,3,FALSE)</f>
        <v>TSIS</v>
      </c>
      <c r="AG962" s="30" t="str">
        <f t="shared" si="25"/>
        <v>運用TSIS43009</v>
      </c>
    </row>
    <row r="963" spans="2:33" hidden="1">
      <c r="B963" s="21" t="s">
        <v>3887</v>
      </c>
      <c r="C963" s="21" t="s">
        <v>108</v>
      </c>
      <c r="D963" s="23" t="s">
        <v>3888</v>
      </c>
      <c r="E963" s="23" t="s">
        <v>56</v>
      </c>
      <c r="F963" s="47" t="s">
        <v>144</v>
      </c>
      <c r="G963" s="23"/>
      <c r="H963" s="23" t="s">
        <v>59</v>
      </c>
      <c r="I963" s="23" t="s">
        <v>59</v>
      </c>
      <c r="J963" s="23" t="s">
        <v>60</v>
      </c>
      <c r="K963" s="21"/>
      <c r="L963" s="25">
        <v>43010</v>
      </c>
      <c r="M963" s="23" t="s">
        <v>194</v>
      </c>
      <c r="N963" s="25">
        <v>43005</v>
      </c>
      <c r="O963" s="23" t="s">
        <v>194</v>
      </c>
      <c r="P963" s="26">
        <v>43005.629166666666</v>
      </c>
      <c r="Q963" s="26">
        <v>43005.629166666666</v>
      </c>
      <c r="R963" s="26">
        <v>43005.629166666666</v>
      </c>
      <c r="S963" s="23" t="s">
        <v>220</v>
      </c>
      <c r="T963" s="26">
        <v>43012.418055555558</v>
      </c>
      <c r="U963" s="26">
        <v>43012.435416666667</v>
      </c>
      <c r="V963" s="23"/>
      <c r="W963" s="27">
        <v>43009</v>
      </c>
      <c r="X963" s="27">
        <v>43009</v>
      </c>
      <c r="Z963" s="2" t="s">
        <v>221</v>
      </c>
      <c r="AA963" s="2" t="s">
        <v>348</v>
      </c>
      <c r="AB963" s="2" t="s">
        <v>2490</v>
      </c>
      <c r="AC963" s="2" t="s">
        <v>3889</v>
      </c>
      <c r="AD963" s="2" t="s">
        <v>3890</v>
      </c>
      <c r="AE963" s="29" t="str">
        <f>VLOOKUP(F963,[1]List!$I$4:$J$18,2,FALSE)</f>
        <v>運用</v>
      </c>
      <c r="AF963" s="29" t="str">
        <f>VLOOKUP(F963,[1]List!$I$4:$K$18,3,FALSE)</f>
        <v>TSIS</v>
      </c>
      <c r="AG963" s="30" t="str">
        <f t="shared" si="25"/>
        <v>運用TSIS43009</v>
      </c>
    </row>
    <row r="964" spans="2:33" hidden="1">
      <c r="B964" s="21" t="s">
        <v>3891</v>
      </c>
      <c r="C964" s="21" t="s">
        <v>108</v>
      </c>
      <c r="D964" s="23" t="s">
        <v>3892</v>
      </c>
      <c r="E964" s="23" t="s">
        <v>56</v>
      </c>
      <c r="F964" s="47" t="s">
        <v>144</v>
      </c>
      <c r="G964" s="23"/>
      <c r="H964" s="23" t="s">
        <v>59</v>
      </c>
      <c r="I964" s="23" t="s">
        <v>59</v>
      </c>
      <c r="J964" s="23" t="s">
        <v>60</v>
      </c>
      <c r="K964" s="21"/>
      <c r="L964" s="25">
        <v>43010</v>
      </c>
      <c r="M964" s="23" t="s">
        <v>194</v>
      </c>
      <c r="N964" s="25">
        <v>43006</v>
      </c>
      <c r="O964" s="23" t="s">
        <v>194</v>
      </c>
      <c r="P964" s="26">
        <v>43010.762499999997</v>
      </c>
      <c r="Q964" s="26">
        <v>43010.762499999997</v>
      </c>
      <c r="R964" s="26">
        <v>43010.762499999997</v>
      </c>
      <c r="S964" s="23" t="s">
        <v>220</v>
      </c>
      <c r="T964" s="26">
        <v>43012.426388888889</v>
      </c>
      <c r="U964" s="26">
        <v>43012.436805555553</v>
      </c>
      <c r="V964" s="23"/>
      <c r="W964" s="27">
        <v>43009</v>
      </c>
      <c r="X964" s="27">
        <v>43009</v>
      </c>
      <c r="Z964" s="2" t="s">
        <v>221</v>
      </c>
      <c r="AA964" s="2" t="s">
        <v>348</v>
      </c>
      <c r="AB964" s="2" t="s">
        <v>2490</v>
      </c>
      <c r="AC964" s="2" t="s">
        <v>3893</v>
      </c>
      <c r="AD964" s="2" t="s">
        <v>3894</v>
      </c>
      <c r="AE964" s="29" t="str">
        <f>VLOOKUP(F964,[1]List!$I$4:$J$18,2,FALSE)</f>
        <v>運用</v>
      </c>
      <c r="AF964" s="29" t="str">
        <f>VLOOKUP(F964,[1]List!$I$4:$K$18,3,FALSE)</f>
        <v>TSIS</v>
      </c>
      <c r="AG964" s="30" t="str">
        <f t="shared" si="25"/>
        <v>運用TSIS43009</v>
      </c>
    </row>
    <row r="965" spans="2:33" hidden="1">
      <c r="B965" s="21" t="s">
        <v>3895</v>
      </c>
      <c r="C965" s="21" t="s">
        <v>108</v>
      </c>
      <c r="D965" s="23" t="s">
        <v>3896</v>
      </c>
      <c r="E965" s="23" t="s">
        <v>3</v>
      </c>
      <c r="F965" s="47" t="s">
        <v>144</v>
      </c>
      <c r="G965" s="23"/>
      <c r="H965" s="23" t="s">
        <v>59</v>
      </c>
      <c r="I965" s="23" t="s">
        <v>59</v>
      </c>
      <c r="J965" s="23" t="s">
        <v>60</v>
      </c>
      <c r="K965" s="21"/>
      <c r="L965" s="25">
        <v>43010</v>
      </c>
      <c r="M965" s="23" t="s">
        <v>194</v>
      </c>
      <c r="N965" s="25">
        <v>43007</v>
      </c>
      <c r="O965" s="23" t="s">
        <v>194</v>
      </c>
      <c r="P965" s="26">
        <v>43011.425694444442</v>
      </c>
      <c r="Q965" s="26">
        <v>43011.425694444442</v>
      </c>
      <c r="R965" s="26">
        <v>43011.425694444442</v>
      </c>
      <c r="S965" s="23" t="s">
        <v>220</v>
      </c>
      <c r="T965" s="26">
        <v>43014.382638888892</v>
      </c>
      <c r="U965" s="26">
        <v>43014.390972222223</v>
      </c>
      <c r="V965" s="23"/>
      <c r="W965" s="27">
        <v>43009</v>
      </c>
      <c r="X965" s="27">
        <v>43009</v>
      </c>
      <c r="Z965" s="2" t="s">
        <v>221</v>
      </c>
      <c r="AA965" s="2" t="s">
        <v>348</v>
      </c>
      <c r="AB965" s="2" t="s">
        <v>2490</v>
      </c>
      <c r="AC965" s="2" t="s">
        <v>3897</v>
      </c>
      <c r="AD965" s="2" t="s">
        <v>3898</v>
      </c>
      <c r="AE965" s="29" t="str">
        <f>VLOOKUP(F965,[1]List!$I$4:$J$18,2,FALSE)</f>
        <v>運用</v>
      </c>
      <c r="AF965" s="29" t="str">
        <f>VLOOKUP(F965,[1]List!$I$4:$K$18,3,FALSE)</f>
        <v>TSIS</v>
      </c>
      <c r="AG965" s="30" t="str">
        <f t="shared" si="25"/>
        <v>運用TSIS43009</v>
      </c>
    </row>
    <row r="966" spans="2:33" hidden="1">
      <c r="B966" s="21" t="s">
        <v>3899</v>
      </c>
      <c r="C966" s="21" t="s">
        <v>54</v>
      </c>
      <c r="D966" s="23" t="s">
        <v>3900</v>
      </c>
      <c r="E966" s="23" t="s">
        <v>56</v>
      </c>
      <c r="F966" s="47" t="s">
        <v>87</v>
      </c>
      <c r="G966" s="24" t="s">
        <v>58</v>
      </c>
      <c r="H966" s="24" t="s">
        <v>58</v>
      </c>
      <c r="I966" s="23" t="s">
        <v>68</v>
      </c>
      <c r="J966" s="23" t="s">
        <v>78</v>
      </c>
      <c r="K966" s="21" t="s">
        <v>61</v>
      </c>
      <c r="L966" s="25">
        <v>43011</v>
      </c>
      <c r="M966" s="23" t="s">
        <v>134</v>
      </c>
      <c r="N966" s="25">
        <v>43011</v>
      </c>
      <c r="O966" s="23" t="s">
        <v>194</v>
      </c>
      <c r="P966" s="26">
        <v>43011.630555555559</v>
      </c>
      <c r="Q966" s="26">
        <v>43011.638888888891</v>
      </c>
      <c r="R966" s="26">
        <v>43011.650694444441</v>
      </c>
      <c r="S966" s="23" t="s">
        <v>220</v>
      </c>
      <c r="T966" s="26">
        <v>43014.32708333333</v>
      </c>
      <c r="U966" s="26">
        <v>43014.32708333333</v>
      </c>
      <c r="V966" s="23"/>
      <c r="W966" s="27">
        <v>43009</v>
      </c>
      <c r="X966" s="27">
        <v>43009</v>
      </c>
      <c r="Z966" s="2" t="s">
        <v>221</v>
      </c>
      <c r="AA966" s="2" t="s">
        <v>348</v>
      </c>
      <c r="AB966" s="2" t="s">
        <v>1901</v>
      </c>
      <c r="AC966" s="2" t="s">
        <v>3901</v>
      </c>
      <c r="AD966" s="2" t="s">
        <v>3902</v>
      </c>
      <c r="AE966" s="29" t="str">
        <f>VLOOKUP(F966,[1]List!$I$4:$J$18,2,FALSE)</f>
        <v>保守</v>
      </c>
      <c r="AF966" s="29" t="str">
        <f>VLOOKUP(F966,[1]List!$I$4:$K$18,3,FALSE)</f>
        <v>ISD</v>
      </c>
      <c r="AG966" s="30" t="str">
        <f t="shared" si="25"/>
        <v>保守ISD43009</v>
      </c>
    </row>
    <row r="967" spans="2:33" ht="24" hidden="1">
      <c r="B967" s="34" t="s">
        <v>3903</v>
      </c>
      <c r="C967" s="34" t="s">
        <v>73</v>
      </c>
      <c r="D967" s="35" t="s">
        <v>3904</v>
      </c>
      <c r="E967" s="35" t="s">
        <v>596</v>
      </c>
      <c r="F967" s="53" t="s">
        <v>144</v>
      </c>
      <c r="G967" s="35" t="s">
        <v>3905</v>
      </c>
      <c r="H967" s="35"/>
      <c r="I967" s="35"/>
      <c r="J967" s="35" t="s">
        <v>60</v>
      </c>
      <c r="K967" s="34" t="s">
        <v>61</v>
      </c>
      <c r="L967" s="37">
        <v>43011</v>
      </c>
      <c r="M967" s="35"/>
      <c r="N967" s="37"/>
      <c r="O967" s="35"/>
      <c r="P967" s="38"/>
      <c r="Q967" s="38"/>
      <c r="R967" s="38"/>
      <c r="S967" s="35"/>
      <c r="T967" s="38"/>
      <c r="U967" s="38"/>
      <c r="V967" s="35"/>
      <c r="W967" s="39"/>
      <c r="X967" s="39"/>
      <c r="Y967" s="41"/>
      <c r="Z967" s="42"/>
      <c r="AA967" s="42"/>
      <c r="AB967" s="42"/>
      <c r="AC967" s="42"/>
      <c r="AD967" s="42"/>
      <c r="AE967" s="42"/>
      <c r="AF967" s="42"/>
      <c r="AG967" s="44" t="str">
        <f t="shared" si="25"/>
        <v/>
      </c>
    </row>
    <row r="968" spans="2:33" hidden="1">
      <c r="B968" s="21" t="s">
        <v>3906</v>
      </c>
      <c r="C968" s="21" t="s">
        <v>85</v>
      </c>
      <c r="D968" s="23" t="s">
        <v>3907</v>
      </c>
      <c r="E968" s="23" t="s">
        <v>56</v>
      </c>
      <c r="F968" s="47" t="s">
        <v>345</v>
      </c>
      <c r="G968" s="23" t="s">
        <v>3908</v>
      </c>
      <c r="H968" s="23" t="s">
        <v>58</v>
      </c>
      <c r="I968" s="23" t="s">
        <v>58</v>
      </c>
      <c r="J968" s="23" t="s">
        <v>60</v>
      </c>
      <c r="K968" s="21" t="s">
        <v>61</v>
      </c>
      <c r="L968" s="25">
        <v>43012</v>
      </c>
      <c r="M968" s="23" t="s">
        <v>1011</v>
      </c>
      <c r="N968" s="25">
        <v>43004</v>
      </c>
      <c r="O968" s="23" t="s">
        <v>194</v>
      </c>
      <c r="P968" s="26">
        <v>43012.406944444447</v>
      </c>
      <c r="Q968" s="26">
        <v>43012.414583333331</v>
      </c>
      <c r="R968" s="26">
        <v>43012.510416666664</v>
      </c>
      <c r="S968" s="23" t="s">
        <v>95</v>
      </c>
      <c r="T968" s="26">
        <v>43012.510416666664</v>
      </c>
      <c r="U968" s="26">
        <v>43014.401388888888</v>
      </c>
      <c r="V968" s="23"/>
      <c r="W968" s="27">
        <v>43009</v>
      </c>
      <c r="X968" s="27">
        <v>43009</v>
      </c>
      <c r="Z968" s="2" t="s">
        <v>221</v>
      </c>
      <c r="AA968" s="2" t="s">
        <v>348</v>
      </c>
      <c r="AB968" s="2" t="s">
        <v>2490</v>
      </c>
      <c r="AC968" s="2" t="s">
        <v>3909</v>
      </c>
      <c r="AD968" s="2" t="s">
        <v>3910</v>
      </c>
      <c r="AE968" s="29" t="str">
        <f>VLOOKUP(F968,[1]List!$I$4:$J$18,2,FALSE)</f>
        <v>運用</v>
      </c>
      <c r="AF968" s="29" t="str">
        <f>VLOOKUP(F968,[1]List!$I$4:$K$18,3,FALSE)</f>
        <v>ISD</v>
      </c>
      <c r="AG968" s="30" t="str">
        <f t="shared" si="25"/>
        <v>運用ISD43009</v>
      </c>
    </row>
    <row r="969" spans="2:33" hidden="1">
      <c r="B969" s="21" t="s">
        <v>3911</v>
      </c>
      <c r="C969" s="21" t="s">
        <v>85</v>
      </c>
      <c r="D969" s="23" t="s">
        <v>3912</v>
      </c>
      <c r="E969" s="23" t="s">
        <v>56</v>
      </c>
      <c r="F969" s="47" t="s">
        <v>345</v>
      </c>
      <c r="G969" s="23" t="s">
        <v>3913</v>
      </c>
      <c r="H969" s="23" t="s">
        <v>58</v>
      </c>
      <c r="I969" s="23" t="s">
        <v>58</v>
      </c>
      <c r="J969" s="23" t="s">
        <v>60</v>
      </c>
      <c r="K969" s="21" t="s">
        <v>61</v>
      </c>
      <c r="L969" s="25">
        <v>43012</v>
      </c>
      <c r="M969" s="23" t="s">
        <v>134</v>
      </c>
      <c r="N969" s="25">
        <v>43006</v>
      </c>
      <c r="O969" s="23" t="s">
        <v>194</v>
      </c>
      <c r="P969" s="26">
        <v>43013.616666666669</v>
      </c>
      <c r="Q969" s="26">
        <v>43013.636805555558</v>
      </c>
      <c r="R969" s="26">
        <v>43013.63958333333</v>
      </c>
      <c r="S969" s="23" t="s">
        <v>95</v>
      </c>
      <c r="T969" s="26">
        <v>43013.63958333333</v>
      </c>
      <c r="U969" s="26">
        <v>43014.315972222219</v>
      </c>
      <c r="V969" s="23"/>
      <c r="W969" s="27">
        <v>43009</v>
      </c>
      <c r="X969" s="27">
        <v>43009</v>
      </c>
      <c r="Z969" s="2" t="s">
        <v>221</v>
      </c>
      <c r="AA969" s="2" t="s">
        <v>348</v>
      </c>
      <c r="AB969" s="2" t="s">
        <v>2490</v>
      </c>
      <c r="AC969" s="2" t="s">
        <v>3914</v>
      </c>
      <c r="AD969" s="2" t="s">
        <v>3915</v>
      </c>
      <c r="AE969" s="29" t="str">
        <f>VLOOKUP(F969,[1]List!$I$4:$J$18,2,FALSE)</f>
        <v>運用</v>
      </c>
      <c r="AF969" s="29" t="str">
        <f>VLOOKUP(F969,[1]List!$I$4:$K$18,3,FALSE)</f>
        <v>ISD</v>
      </c>
      <c r="AG969" s="30" t="str">
        <f t="shared" si="25"/>
        <v>運用ISD43009</v>
      </c>
    </row>
    <row r="970" spans="2:33" hidden="1">
      <c r="B970" s="21" t="s">
        <v>3916</v>
      </c>
      <c r="C970" s="21" t="s">
        <v>85</v>
      </c>
      <c r="D970" s="23" t="s">
        <v>3917</v>
      </c>
      <c r="E970" s="23" t="s">
        <v>56</v>
      </c>
      <c r="F970" s="47" t="s">
        <v>345</v>
      </c>
      <c r="G970" s="23" t="s">
        <v>3913</v>
      </c>
      <c r="H970" s="23" t="s">
        <v>58</v>
      </c>
      <c r="I970" s="23" t="s">
        <v>58</v>
      </c>
      <c r="J970" s="23" t="s">
        <v>60</v>
      </c>
      <c r="K970" s="21" t="s">
        <v>61</v>
      </c>
      <c r="L970" s="25">
        <v>43012</v>
      </c>
      <c r="M970" s="23" t="s">
        <v>134</v>
      </c>
      <c r="N970" s="25">
        <v>43007</v>
      </c>
      <c r="O970" s="23" t="s">
        <v>194</v>
      </c>
      <c r="P970" s="26">
        <v>43013.615972222222</v>
      </c>
      <c r="Q970" s="26">
        <v>43013.636805555558</v>
      </c>
      <c r="R970" s="26">
        <v>43013.647222222222</v>
      </c>
      <c r="S970" s="23" t="s">
        <v>95</v>
      </c>
      <c r="T970" s="26">
        <v>43013.647222222222</v>
      </c>
      <c r="U970" s="26">
        <v>43014.334722222222</v>
      </c>
      <c r="V970" s="23"/>
      <c r="W970" s="27">
        <v>43009</v>
      </c>
      <c r="X970" s="27">
        <v>43009</v>
      </c>
      <c r="Z970" s="2" t="s">
        <v>221</v>
      </c>
      <c r="AA970" s="2" t="s">
        <v>348</v>
      </c>
      <c r="AB970" s="2" t="s">
        <v>2490</v>
      </c>
      <c r="AC970" s="2" t="s">
        <v>3918</v>
      </c>
      <c r="AD970" s="2" t="s">
        <v>3919</v>
      </c>
      <c r="AE970" s="29" t="str">
        <f>VLOOKUP(F970,[1]List!$I$4:$J$18,2,FALSE)</f>
        <v>運用</v>
      </c>
      <c r="AF970" s="29" t="str">
        <f>VLOOKUP(F970,[1]List!$I$4:$K$18,3,FALSE)</f>
        <v>ISD</v>
      </c>
      <c r="AG970" s="30" t="str">
        <f t="shared" si="25"/>
        <v>運用ISD43009</v>
      </c>
    </row>
    <row r="971" spans="2:33" hidden="1">
      <c r="B971" s="21" t="s">
        <v>3920</v>
      </c>
      <c r="C971" s="21" t="s">
        <v>85</v>
      </c>
      <c r="D971" s="23" t="s">
        <v>3921</v>
      </c>
      <c r="E971" s="23" t="s">
        <v>56</v>
      </c>
      <c r="F971" s="47" t="s">
        <v>345</v>
      </c>
      <c r="G971" s="23" t="s">
        <v>3922</v>
      </c>
      <c r="H971" s="23" t="s">
        <v>58</v>
      </c>
      <c r="I971" s="23" t="s">
        <v>58</v>
      </c>
      <c r="J971" s="23" t="s">
        <v>60</v>
      </c>
      <c r="K971" s="21" t="s">
        <v>61</v>
      </c>
      <c r="L971" s="25">
        <v>43012</v>
      </c>
      <c r="M971" s="23" t="s">
        <v>134</v>
      </c>
      <c r="N971" s="25">
        <v>43006</v>
      </c>
      <c r="O971" s="23" t="s">
        <v>194</v>
      </c>
      <c r="P971" s="26">
        <v>43013.622916666667</v>
      </c>
      <c r="Q971" s="26">
        <v>43013.637499999997</v>
      </c>
      <c r="R971" s="26">
        <v>43013.65625</v>
      </c>
      <c r="S971" s="23" t="s">
        <v>95</v>
      </c>
      <c r="T971" s="26">
        <v>43020.4</v>
      </c>
      <c r="U971" s="26">
        <v>43021.366666666669</v>
      </c>
      <c r="V971" s="23"/>
      <c r="W971" s="27">
        <v>43009</v>
      </c>
      <c r="X971" s="27">
        <v>43009</v>
      </c>
      <c r="Y971" s="52"/>
      <c r="Z971" s="2" t="s">
        <v>221</v>
      </c>
      <c r="AA971" s="2" t="s">
        <v>348</v>
      </c>
      <c r="AB971" s="2" t="s">
        <v>2490</v>
      </c>
      <c r="AC971" s="2" t="s">
        <v>3923</v>
      </c>
      <c r="AD971" s="2" t="s">
        <v>3924</v>
      </c>
      <c r="AE971" s="29" t="str">
        <f>VLOOKUP(F971,[1]List!$I$4:$J$18,2,FALSE)</f>
        <v>運用</v>
      </c>
      <c r="AF971" s="29" t="str">
        <f>VLOOKUP(F971,[1]List!$I$4:$K$18,3,FALSE)</f>
        <v>ISD</v>
      </c>
      <c r="AG971" s="30" t="str">
        <f t="shared" si="25"/>
        <v>運用ISD43009</v>
      </c>
    </row>
    <row r="972" spans="2:33" hidden="1">
      <c r="B972" s="21" t="s">
        <v>3925</v>
      </c>
      <c r="C972" s="21" t="s">
        <v>73</v>
      </c>
      <c r="D972" s="23" t="s">
        <v>3926</v>
      </c>
      <c r="E972" s="23" t="s">
        <v>56</v>
      </c>
      <c r="F972" s="47" t="s">
        <v>144</v>
      </c>
      <c r="G972" s="23"/>
      <c r="H972" s="23" t="s">
        <v>59</v>
      </c>
      <c r="I972" s="23" t="s">
        <v>59</v>
      </c>
      <c r="J972" s="23" t="s">
        <v>60</v>
      </c>
      <c r="K972" s="21" t="s">
        <v>61</v>
      </c>
      <c r="L972" s="25">
        <v>43012</v>
      </c>
      <c r="M972" s="23" t="s">
        <v>194</v>
      </c>
      <c r="N972" s="25">
        <v>43014</v>
      </c>
      <c r="O972" s="23" t="s">
        <v>194</v>
      </c>
      <c r="P972" s="26">
        <v>43012.679166666669</v>
      </c>
      <c r="Q972" s="26">
        <v>43012.679166666669</v>
      </c>
      <c r="R972" s="26">
        <v>43012.679166666669</v>
      </c>
      <c r="S972" s="23" t="s">
        <v>71</v>
      </c>
      <c r="T972" s="26">
        <v>43013.383333333331</v>
      </c>
      <c r="U972" s="26">
        <v>43013.479166666664</v>
      </c>
      <c r="V972" s="23"/>
      <c r="W972" s="27">
        <v>43009</v>
      </c>
      <c r="X972" s="27">
        <v>43009</v>
      </c>
      <c r="Y972" s="52"/>
      <c r="Z972" s="2" t="s">
        <v>221</v>
      </c>
      <c r="AA972" s="2" t="s">
        <v>348</v>
      </c>
      <c r="AB972" s="2" t="s">
        <v>2490</v>
      </c>
      <c r="AC972" s="71" t="s">
        <v>3927</v>
      </c>
      <c r="AD972" s="2" t="s">
        <v>3928</v>
      </c>
      <c r="AE972" s="29" t="str">
        <f>VLOOKUP(F972,[1]List!$I$4:$J$18,2,FALSE)</f>
        <v>運用</v>
      </c>
      <c r="AF972" s="29" t="str">
        <f>VLOOKUP(F972,[1]List!$I$4:$K$18,3,FALSE)</f>
        <v>TSIS</v>
      </c>
      <c r="AG972" s="30" t="str">
        <f t="shared" si="25"/>
        <v>運用TSIS43009</v>
      </c>
    </row>
    <row r="973" spans="2:33" hidden="1">
      <c r="B973" s="21" t="s">
        <v>3929</v>
      </c>
      <c r="C973" s="21" t="s">
        <v>85</v>
      </c>
      <c r="D973" s="23" t="s">
        <v>3930</v>
      </c>
      <c r="E973" s="23" t="s">
        <v>56</v>
      </c>
      <c r="F973" s="47" t="s">
        <v>345</v>
      </c>
      <c r="G973" s="23" t="s">
        <v>3913</v>
      </c>
      <c r="H973" s="23" t="s">
        <v>58</v>
      </c>
      <c r="I973" s="23" t="s">
        <v>58</v>
      </c>
      <c r="J973" s="23" t="s">
        <v>60</v>
      </c>
      <c r="K973" s="21" t="s">
        <v>61</v>
      </c>
      <c r="L973" s="25">
        <v>43012</v>
      </c>
      <c r="M973" s="23" t="s">
        <v>134</v>
      </c>
      <c r="N973" s="25">
        <v>43007</v>
      </c>
      <c r="O973" s="23" t="s">
        <v>194</v>
      </c>
      <c r="P973" s="26">
        <v>43013.621527777781</v>
      </c>
      <c r="Q973" s="26">
        <v>43013.637499999997</v>
      </c>
      <c r="R973" s="26">
        <v>43013.668055555558</v>
      </c>
      <c r="S973" s="23" t="s">
        <v>95</v>
      </c>
      <c r="T973" s="26">
        <v>43013.668055555558</v>
      </c>
      <c r="U973" s="26">
        <v>43014.318749999999</v>
      </c>
      <c r="V973" s="23"/>
      <c r="W973" s="27">
        <v>43009</v>
      </c>
      <c r="X973" s="27">
        <v>43009</v>
      </c>
      <c r="Y973" s="75">
        <v>43009</v>
      </c>
      <c r="Z973" s="76" t="s">
        <v>221</v>
      </c>
      <c r="AA973" s="2" t="s">
        <v>348</v>
      </c>
      <c r="AB973" s="2" t="s">
        <v>2490</v>
      </c>
      <c r="AC973" s="2" t="s">
        <v>3931</v>
      </c>
      <c r="AD973" s="2" t="s">
        <v>3932</v>
      </c>
      <c r="AE973" s="29" t="str">
        <f>VLOOKUP(F973,[1]List!$I$4:$J$18,2,FALSE)</f>
        <v>運用</v>
      </c>
      <c r="AF973" s="29" t="str">
        <f>VLOOKUP(F973,[1]List!$I$4:$K$18,3,FALSE)</f>
        <v>ISD</v>
      </c>
      <c r="AG973" s="30" t="str">
        <f t="shared" si="25"/>
        <v>運用ISD43009</v>
      </c>
    </row>
    <row r="974" spans="2:33" ht="24" hidden="1">
      <c r="B974" s="21" t="s">
        <v>3933</v>
      </c>
      <c r="C974" s="21" t="s">
        <v>108</v>
      </c>
      <c r="D974" s="23" t="s">
        <v>3934</v>
      </c>
      <c r="E974" s="23" t="s">
        <v>56</v>
      </c>
      <c r="F974" s="47" t="s">
        <v>144</v>
      </c>
      <c r="G974" s="23" t="s">
        <v>3935</v>
      </c>
      <c r="H974" s="24" t="s">
        <v>58</v>
      </c>
      <c r="I974" s="24" t="s">
        <v>58</v>
      </c>
      <c r="J974" s="23" t="s">
        <v>60</v>
      </c>
      <c r="K974" s="21" t="s">
        <v>61</v>
      </c>
      <c r="L974" s="25">
        <v>43012</v>
      </c>
      <c r="M974" s="23" t="s">
        <v>134</v>
      </c>
      <c r="N974" s="25"/>
      <c r="O974" s="23" t="s">
        <v>194</v>
      </c>
      <c r="P974" s="26">
        <v>43013.709027777775</v>
      </c>
      <c r="Q974" s="26">
        <v>43013.717361111114</v>
      </c>
      <c r="R974" s="26">
        <v>43014.663888888892</v>
      </c>
      <c r="S974" s="23" t="s">
        <v>220</v>
      </c>
      <c r="T974" s="26">
        <v>43035.32916666667</v>
      </c>
      <c r="U974" s="26">
        <v>43014.785416666666</v>
      </c>
      <c r="V974" s="23"/>
      <c r="W974" s="27">
        <v>43009</v>
      </c>
      <c r="X974" s="27">
        <v>43009</v>
      </c>
      <c r="Y974" s="77"/>
      <c r="Z974" s="2" t="s">
        <v>221</v>
      </c>
      <c r="AA974" s="2" t="s">
        <v>348</v>
      </c>
      <c r="AB974" s="2" t="s">
        <v>2449</v>
      </c>
      <c r="AC974" s="2" t="s">
        <v>3936</v>
      </c>
      <c r="AD974" s="2" t="s">
        <v>3937</v>
      </c>
      <c r="AE974" s="29" t="str">
        <f>VLOOKUP(F974,[1]List!$I$4:$J$18,2,FALSE)</f>
        <v>運用</v>
      </c>
      <c r="AF974" s="29" t="str">
        <f>VLOOKUP(F974,[1]List!$I$4:$K$18,3,FALSE)</f>
        <v>TSIS</v>
      </c>
      <c r="AG974" s="30" t="str">
        <f t="shared" si="25"/>
        <v>運用TSIS43009</v>
      </c>
    </row>
    <row r="975" spans="2:33" hidden="1">
      <c r="B975" s="21" t="s">
        <v>3938</v>
      </c>
      <c r="C975" s="21" t="s">
        <v>73</v>
      </c>
      <c r="D975" s="23" t="s">
        <v>3347</v>
      </c>
      <c r="E975" s="23" t="s">
        <v>56</v>
      </c>
      <c r="F975" s="47" t="s">
        <v>144</v>
      </c>
      <c r="G975" s="23" t="s">
        <v>3939</v>
      </c>
      <c r="H975" s="23" t="s">
        <v>58</v>
      </c>
      <c r="I975" s="23" t="s">
        <v>58</v>
      </c>
      <c r="J975" s="23" t="s">
        <v>60</v>
      </c>
      <c r="K975" s="21" t="s">
        <v>61</v>
      </c>
      <c r="L975" s="25">
        <v>43013</v>
      </c>
      <c r="M975" s="23" t="s">
        <v>3183</v>
      </c>
      <c r="N975" s="25">
        <v>43014</v>
      </c>
      <c r="O975" s="23" t="s">
        <v>194</v>
      </c>
      <c r="P975" s="26">
        <v>43013.762499999997</v>
      </c>
      <c r="Q975" s="26">
        <v>43013.802777777775</v>
      </c>
      <c r="R975" s="26">
        <v>43014.54583333333</v>
      </c>
      <c r="S975" s="23" t="s">
        <v>71</v>
      </c>
      <c r="T975" s="26">
        <v>43025.363194444442</v>
      </c>
      <c r="U975" s="26">
        <v>43025.40625</v>
      </c>
      <c r="V975" s="23"/>
      <c r="W975" s="27">
        <v>43009</v>
      </c>
      <c r="X975" s="27">
        <v>43009</v>
      </c>
      <c r="Y975" s="52"/>
      <c r="Z975" s="2" t="s">
        <v>221</v>
      </c>
      <c r="AA975" s="2" t="s">
        <v>189</v>
      </c>
      <c r="AB975" s="2" t="s">
        <v>2490</v>
      </c>
      <c r="AC975" s="2" t="s">
        <v>3940</v>
      </c>
      <c r="AD975" s="2" t="s">
        <v>3941</v>
      </c>
      <c r="AE975" s="29" t="str">
        <f>VLOOKUP(F975,[1]List!$I$4:$J$18,2,FALSE)</f>
        <v>運用</v>
      </c>
      <c r="AF975" s="29" t="str">
        <f>VLOOKUP(F975,[1]List!$I$4:$K$18,3,FALSE)</f>
        <v>TSIS</v>
      </c>
      <c r="AG975" s="30" t="str">
        <f t="shared" si="25"/>
        <v>運用TSIS43009</v>
      </c>
    </row>
    <row r="976" spans="2:33" ht="24" hidden="1">
      <c r="B976" s="21" t="s">
        <v>3942</v>
      </c>
      <c r="C976" s="21" t="s">
        <v>54</v>
      </c>
      <c r="D976" s="23" t="s">
        <v>3943</v>
      </c>
      <c r="E976" s="23" t="s">
        <v>56</v>
      </c>
      <c r="F976" s="47" t="s">
        <v>345</v>
      </c>
      <c r="G976" s="23" t="s">
        <v>3944</v>
      </c>
      <c r="H976" s="23" t="s">
        <v>58</v>
      </c>
      <c r="I976" s="23" t="s">
        <v>58</v>
      </c>
      <c r="J976" s="23" t="s">
        <v>60</v>
      </c>
      <c r="K976" s="21" t="s">
        <v>61</v>
      </c>
      <c r="L976" s="25">
        <v>43014</v>
      </c>
      <c r="M976" s="23" t="s">
        <v>134</v>
      </c>
      <c r="N976" s="25">
        <v>42996</v>
      </c>
      <c r="O976" s="23" t="s">
        <v>194</v>
      </c>
      <c r="P976" s="26">
        <v>43014.615972222222</v>
      </c>
      <c r="Q976" s="26">
        <v>43014.632638888892</v>
      </c>
      <c r="R976" s="26">
        <v>43014.636805555558</v>
      </c>
      <c r="S976" s="23" t="s">
        <v>220</v>
      </c>
      <c r="T976" s="26">
        <v>43014.636805555558</v>
      </c>
      <c r="U976" s="26">
        <v>43019.394444444442</v>
      </c>
      <c r="V976" s="23"/>
      <c r="W976" s="27">
        <v>43009</v>
      </c>
      <c r="X976" s="27">
        <v>43009</v>
      </c>
      <c r="Z976" s="52" t="s">
        <v>221</v>
      </c>
      <c r="AA976" s="2" t="s">
        <v>348</v>
      </c>
      <c r="AB976" s="2" t="s">
        <v>2490</v>
      </c>
      <c r="AC976" s="2" t="s">
        <v>3945</v>
      </c>
      <c r="AD976" s="2" t="s">
        <v>3946</v>
      </c>
      <c r="AE976" s="29" t="str">
        <f>VLOOKUP(F976,[1]List!$I$4:$J$18,2,FALSE)</f>
        <v>運用</v>
      </c>
      <c r="AF976" s="29" t="str">
        <f>VLOOKUP(F976,[1]List!$I$4:$K$18,3,FALSE)</f>
        <v>ISD</v>
      </c>
      <c r="AG976" s="30" t="str">
        <f t="shared" si="25"/>
        <v>運用ISD43009</v>
      </c>
    </row>
    <row r="977" spans="2:33" ht="60" hidden="1">
      <c r="B977" s="21" t="s">
        <v>3947</v>
      </c>
      <c r="C977" s="21" t="s">
        <v>108</v>
      </c>
      <c r="D977" s="23" t="s">
        <v>1439</v>
      </c>
      <c r="E977" s="23" t="s">
        <v>56</v>
      </c>
      <c r="F977" s="47" t="s">
        <v>345</v>
      </c>
      <c r="G977" s="23" t="s">
        <v>1400</v>
      </c>
      <c r="H977" s="23" t="s">
        <v>1017</v>
      </c>
      <c r="I977" s="23" t="s">
        <v>58</v>
      </c>
      <c r="J977" s="23" t="s">
        <v>60</v>
      </c>
      <c r="K977" s="21" t="s">
        <v>61</v>
      </c>
      <c r="L977" s="25">
        <v>43014</v>
      </c>
      <c r="M977" s="23" t="s">
        <v>134</v>
      </c>
      <c r="N977" s="25">
        <v>42989</v>
      </c>
      <c r="O977" s="23" t="s">
        <v>194</v>
      </c>
      <c r="P977" s="26">
        <v>43014.615277777775</v>
      </c>
      <c r="Q977" s="26">
        <v>43014.632638888892</v>
      </c>
      <c r="R977" s="26">
        <v>43014.626388888886</v>
      </c>
      <c r="S977" s="23" t="s">
        <v>220</v>
      </c>
      <c r="T977" s="26">
        <v>43014.626388888886</v>
      </c>
      <c r="U977" s="26">
        <v>43019.4</v>
      </c>
      <c r="V977" s="23"/>
      <c r="W977" s="27">
        <v>43009</v>
      </c>
      <c r="X977" s="27">
        <v>43009</v>
      </c>
      <c r="Z977" s="52" t="s">
        <v>221</v>
      </c>
      <c r="AA977" s="2" t="s">
        <v>348</v>
      </c>
      <c r="AB977" s="2" t="s">
        <v>2490</v>
      </c>
      <c r="AC977" s="2" t="s">
        <v>3948</v>
      </c>
      <c r="AD977" s="2" t="s">
        <v>3949</v>
      </c>
      <c r="AE977" s="29" t="str">
        <f>VLOOKUP(F977,[1]List!$I$4:$J$18,2,FALSE)</f>
        <v>運用</v>
      </c>
      <c r="AF977" s="29" t="str">
        <f>VLOOKUP(F977,[1]List!$I$4:$K$18,3,FALSE)</f>
        <v>ISD</v>
      </c>
      <c r="AG977" s="30" t="str">
        <f t="shared" si="25"/>
        <v>運用ISD43009</v>
      </c>
    </row>
    <row r="978" spans="2:33" hidden="1">
      <c r="B978" s="21" t="s">
        <v>3950</v>
      </c>
      <c r="C978" s="21" t="s">
        <v>85</v>
      </c>
      <c r="D978" s="23" t="s">
        <v>3951</v>
      </c>
      <c r="E978" s="23" t="s">
        <v>56</v>
      </c>
      <c r="F978" s="47" t="s">
        <v>345</v>
      </c>
      <c r="G978" s="23" t="s">
        <v>3913</v>
      </c>
      <c r="H978" s="23"/>
      <c r="I978" s="23"/>
      <c r="J978" s="23" t="s">
        <v>78</v>
      </c>
      <c r="K978" s="21" t="s">
        <v>61</v>
      </c>
      <c r="L978" s="25">
        <v>43014</v>
      </c>
      <c r="M978" s="23" t="s">
        <v>2475</v>
      </c>
      <c r="N978" s="25">
        <v>43006</v>
      </c>
      <c r="O978" s="23" t="s">
        <v>194</v>
      </c>
      <c r="P978" s="26">
        <v>43014.611805555556</v>
      </c>
      <c r="Q978" s="26">
        <v>43014.633333333331</v>
      </c>
      <c r="R978" s="26">
        <v>43018.541666666664</v>
      </c>
      <c r="S978" s="23" t="s">
        <v>95</v>
      </c>
      <c r="T978" s="26">
        <v>43018.541666666664</v>
      </c>
      <c r="U978" s="26">
        <v>43018.59097222222</v>
      </c>
      <c r="V978" s="23"/>
      <c r="W978" s="27">
        <v>43009</v>
      </c>
      <c r="X978" s="27">
        <v>43009</v>
      </c>
      <c r="Z978" s="2" t="s">
        <v>221</v>
      </c>
      <c r="AA978" s="2" t="s">
        <v>348</v>
      </c>
      <c r="AB978" s="2" t="s">
        <v>2490</v>
      </c>
      <c r="AC978" s="2" t="s">
        <v>3952</v>
      </c>
      <c r="AD978" s="2" t="s">
        <v>3953</v>
      </c>
      <c r="AE978" s="29" t="str">
        <f>VLOOKUP(F978,[1]List!$I$4:$J$18,2,FALSE)</f>
        <v>運用</v>
      </c>
      <c r="AF978" s="29" t="str">
        <f>VLOOKUP(F978,[1]List!$I$4:$K$18,3,FALSE)</f>
        <v>ISD</v>
      </c>
      <c r="AG978" s="30" t="str">
        <f t="shared" si="25"/>
        <v>運用ISD43009</v>
      </c>
    </row>
    <row r="979" spans="2:33" ht="36" hidden="1">
      <c r="B979" s="21" t="s">
        <v>3954</v>
      </c>
      <c r="C979" s="21" t="s">
        <v>108</v>
      </c>
      <c r="D979" s="23" t="s">
        <v>3955</v>
      </c>
      <c r="E979" s="23" t="s">
        <v>56</v>
      </c>
      <c r="F979" s="47" t="s">
        <v>345</v>
      </c>
      <c r="G979" s="23" t="s">
        <v>3956</v>
      </c>
      <c r="H979" s="23" t="s">
        <v>58</v>
      </c>
      <c r="I979" s="23" t="s">
        <v>58</v>
      </c>
      <c r="J979" s="23" t="s">
        <v>60</v>
      </c>
      <c r="K979" s="21" t="s">
        <v>61</v>
      </c>
      <c r="L979" s="25">
        <v>43014</v>
      </c>
      <c r="M979" s="23" t="s">
        <v>1011</v>
      </c>
      <c r="N979" s="25">
        <v>42998</v>
      </c>
      <c r="O979" s="23" t="s">
        <v>194</v>
      </c>
      <c r="P979" s="26">
        <v>43014.668055555558</v>
      </c>
      <c r="Q979" s="26">
        <v>43014.79791666667</v>
      </c>
      <c r="R979" s="26">
        <v>43018.586805555555</v>
      </c>
      <c r="S979" s="23" t="s">
        <v>220</v>
      </c>
      <c r="T979" s="26">
        <v>43018.586805555555</v>
      </c>
      <c r="U979" s="26">
        <v>43019.399305555555</v>
      </c>
      <c r="V979" s="23"/>
      <c r="W979" s="27">
        <v>43009</v>
      </c>
      <c r="X979" s="27">
        <v>43009</v>
      </c>
      <c r="Z979" s="2" t="s">
        <v>221</v>
      </c>
      <c r="AA979" s="2" t="s">
        <v>348</v>
      </c>
      <c r="AB979" s="2" t="s">
        <v>2490</v>
      </c>
      <c r="AC979" s="2" t="s">
        <v>3957</v>
      </c>
      <c r="AD979" s="2" t="s">
        <v>3958</v>
      </c>
      <c r="AE979" s="29" t="str">
        <f>VLOOKUP(F979,[1]List!$I$4:$J$18,2,FALSE)</f>
        <v>運用</v>
      </c>
      <c r="AF979" s="29" t="str">
        <f>VLOOKUP(F979,[1]List!$I$4:$K$18,3,FALSE)</f>
        <v>ISD</v>
      </c>
      <c r="AG979" s="30" t="str">
        <f t="shared" si="25"/>
        <v>運用ISD43009</v>
      </c>
    </row>
    <row r="980" spans="2:33" ht="24" hidden="1">
      <c r="B980" s="21" t="s">
        <v>3959</v>
      </c>
      <c r="C980" s="21" t="s">
        <v>73</v>
      </c>
      <c r="D980" s="23" t="s">
        <v>3960</v>
      </c>
      <c r="E980" s="23" t="s">
        <v>56</v>
      </c>
      <c r="F980" s="47" t="s">
        <v>345</v>
      </c>
      <c r="G980" s="23" t="s">
        <v>3961</v>
      </c>
      <c r="H980" s="23"/>
      <c r="I980" s="23"/>
      <c r="J980" s="23" t="s">
        <v>69</v>
      </c>
      <c r="K980" s="21" t="s">
        <v>61</v>
      </c>
      <c r="L980" s="25">
        <v>43014</v>
      </c>
      <c r="M980" s="23" t="s">
        <v>2475</v>
      </c>
      <c r="N980" s="25"/>
      <c r="O980" s="23" t="s">
        <v>194</v>
      </c>
      <c r="P980" s="26">
        <v>43014.757638888892</v>
      </c>
      <c r="Q980" s="26">
        <v>43014.79791666667</v>
      </c>
      <c r="R980" s="26">
        <v>43018.527083333334</v>
      </c>
      <c r="S980" s="23" t="s">
        <v>71</v>
      </c>
      <c r="T980" s="26">
        <v>43018.527083333334</v>
      </c>
      <c r="U980" s="26">
        <v>43018.595833333333</v>
      </c>
      <c r="V980" s="23"/>
      <c r="W980" s="27">
        <v>43009</v>
      </c>
      <c r="X980" s="27">
        <v>43009</v>
      </c>
      <c r="Z980" s="2" t="s">
        <v>221</v>
      </c>
      <c r="AA980" s="2" t="s">
        <v>348</v>
      </c>
      <c r="AB980" s="2" t="s">
        <v>2490</v>
      </c>
      <c r="AC980" s="2" t="s">
        <v>3962</v>
      </c>
      <c r="AD980" s="2" t="s">
        <v>3963</v>
      </c>
      <c r="AE980" s="29" t="str">
        <f>VLOOKUP(F980,[1]List!$I$4:$J$18,2,FALSE)</f>
        <v>運用</v>
      </c>
      <c r="AF980" s="29" t="str">
        <f>VLOOKUP(F980,[1]List!$I$4:$K$18,3,FALSE)</f>
        <v>ISD</v>
      </c>
      <c r="AG980" s="30" t="str">
        <f t="shared" si="25"/>
        <v>運用ISD43009</v>
      </c>
    </row>
    <row r="981" spans="2:33" hidden="1">
      <c r="B981" s="21" t="s">
        <v>3964</v>
      </c>
      <c r="C981" s="21" t="s">
        <v>85</v>
      </c>
      <c r="D981" s="23" t="s">
        <v>3965</v>
      </c>
      <c r="E981" s="23" t="s">
        <v>3</v>
      </c>
      <c r="F981" s="47" t="s">
        <v>345</v>
      </c>
      <c r="G981" s="23" t="s">
        <v>3966</v>
      </c>
      <c r="H981" s="23" t="s">
        <v>58</v>
      </c>
      <c r="I981" s="23" t="s">
        <v>58</v>
      </c>
      <c r="J981" s="23" t="s">
        <v>78</v>
      </c>
      <c r="K981" s="21" t="s">
        <v>61</v>
      </c>
      <c r="L981" s="25">
        <v>43018</v>
      </c>
      <c r="M981" s="23" t="s">
        <v>1011</v>
      </c>
      <c r="N981" s="25">
        <v>43011</v>
      </c>
      <c r="O981" s="23" t="s">
        <v>194</v>
      </c>
      <c r="P981" s="26">
        <v>43018.647916666669</v>
      </c>
      <c r="Q981" s="26">
        <v>43018.65625</v>
      </c>
      <c r="R981" s="26">
        <v>43018.683333333334</v>
      </c>
      <c r="S981" s="23" t="s">
        <v>95</v>
      </c>
      <c r="T981" s="26">
        <v>43019.381944444445</v>
      </c>
      <c r="U981" s="26">
        <v>43020.467361111114</v>
      </c>
      <c r="V981" s="23"/>
      <c r="W981" s="27">
        <v>43009</v>
      </c>
      <c r="X981" s="27">
        <v>43009</v>
      </c>
      <c r="Z981" s="2" t="s">
        <v>221</v>
      </c>
      <c r="AA981" s="2" t="s">
        <v>348</v>
      </c>
      <c r="AB981" s="2" t="s">
        <v>2490</v>
      </c>
      <c r="AC981" s="2" t="s">
        <v>3967</v>
      </c>
      <c r="AD981" s="2" t="s">
        <v>3968</v>
      </c>
      <c r="AE981" s="29" t="str">
        <f>VLOOKUP(F981,[1]List!$I$4:$J$18,2,FALSE)</f>
        <v>運用</v>
      </c>
      <c r="AF981" s="29" t="str">
        <f>VLOOKUP(F981,[1]List!$I$4:$K$18,3,FALSE)</f>
        <v>ISD</v>
      </c>
      <c r="AG981" s="30" t="str">
        <f t="shared" si="25"/>
        <v>運用ISD43009</v>
      </c>
    </row>
    <row r="982" spans="2:33" hidden="1">
      <c r="B982" s="21" t="s">
        <v>3969</v>
      </c>
      <c r="C982" s="21" t="s">
        <v>108</v>
      </c>
      <c r="D982" s="23" t="s">
        <v>3970</v>
      </c>
      <c r="E982" s="23" t="s">
        <v>3</v>
      </c>
      <c r="F982" s="47" t="s">
        <v>140</v>
      </c>
      <c r="G982" s="23" t="s">
        <v>59</v>
      </c>
      <c r="H982" s="23" t="s">
        <v>59</v>
      </c>
      <c r="I982" s="23" t="s">
        <v>59</v>
      </c>
      <c r="J982" s="23" t="s">
        <v>60</v>
      </c>
      <c r="K982" s="21" t="s">
        <v>61</v>
      </c>
      <c r="L982" s="25">
        <v>43020</v>
      </c>
      <c r="M982" s="23" t="s">
        <v>194</v>
      </c>
      <c r="N982" s="25"/>
      <c r="O982" s="23" t="s">
        <v>194</v>
      </c>
      <c r="P982" s="26">
        <v>43020.652777777781</v>
      </c>
      <c r="Q982" s="26">
        <v>43020.652777777781</v>
      </c>
      <c r="R982" s="26">
        <v>43020.652777777781</v>
      </c>
      <c r="S982" s="23" t="s">
        <v>110</v>
      </c>
      <c r="T982" s="26">
        <v>43041.425694444442</v>
      </c>
      <c r="U982" s="26">
        <v>43041.429166666669</v>
      </c>
      <c r="V982" s="23"/>
      <c r="W982" s="27">
        <v>43009</v>
      </c>
      <c r="X982" s="27">
        <v>43009</v>
      </c>
      <c r="Z982" s="2" t="s">
        <v>59</v>
      </c>
      <c r="AA982" s="2" t="s">
        <v>59</v>
      </c>
      <c r="AB982" s="2" t="s">
        <v>59</v>
      </c>
      <c r="AC982" s="2" t="s">
        <v>520</v>
      </c>
      <c r="AD982" s="2" t="s">
        <v>59</v>
      </c>
      <c r="AE982" s="29" t="str">
        <f>VLOOKUP(F982,[1]List!$I$4:$J$18,2,FALSE)</f>
        <v>運用</v>
      </c>
      <c r="AF982" s="29" t="str">
        <f>VLOOKUP(F982,[1]List!$I$4:$K$18,3,FALSE)</f>
        <v>TSIS</v>
      </c>
      <c r="AG982" s="30" t="str">
        <f t="shared" si="25"/>
        <v>運用TSIS43009</v>
      </c>
    </row>
    <row r="983" spans="2:33" ht="36" hidden="1">
      <c r="B983" s="21" t="s">
        <v>3971</v>
      </c>
      <c r="C983" s="21" t="s">
        <v>85</v>
      </c>
      <c r="D983" s="23" t="s">
        <v>405</v>
      </c>
      <c r="E983" s="23" t="s">
        <v>56</v>
      </c>
      <c r="F983" s="47" t="s">
        <v>345</v>
      </c>
      <c r="G983" s="23" t="s">
        <v>3972</v>
      </c>
      <c r="H983" s="23" t="s">
        <v>58</v>
      </c>
      <c r="I983" s="23" t="s">
        <v>58</v>
      </c>
      <c r="J983" s="23" t="s">
        <v>78</v>
      </c>
      <c r="K983" s="21" t="s">
        <v>61</v>
      </c>
      <c r="L983" s="25">
        <v>43020</v>
      </c>
      <c r="M983" s="23" t="s">
        <v>2475</v>
      </c>
      <c r="N983" s="25"/>
      <c r="O983" s="23" t="s">
        <v>194</v>
      </c>
      <c r="P983" s="26">
        <v>43021.390972222223</v>
      </c>
      <c r="Q983" s="26">
        <v>43021.42291666667</v>
      </c>
      <c r="R983" s="26">
        <v>43024.39166666667</v>
      </c>
      <c r="S983" s="23" t="s">
        <v>95</v>
      </c>
      <c r="T983" s="26">
        <v>43024.39166666667</v>
      </c>
      <c r="U983" s="26">
        <v>43024.746527777781</v>
      </c>
      <c r="V983" s="23"/>
      <c r="W983" s="27">
        <v>43009</v>
      </c>
      <c r="X983" s="27">
        <v>43009</v>
      </c>
      <c r="Z983" s="2" t="s">
        <v>221</v>
      </c>
      <c r="AA983" s="2" t="s">
        <v>348</v>
      </c>
      <c r="AB983" s="2" t="s">
        <v>2490</v>
      </c>
      <c r="AC983" s="2" t="s">
        <v>3973</v>
      </c>
      <c r="AD983" s="2" t="s">
        <v>3974</v>
      </c>
      <c r="AE983" s="29" t="str">
        <f>VLOOKUP(F983,[1]List!$I$4:$J$18,2,FALSE)</f>
        <v>運用</v>
      </c>
      <c r="AF983" s="29" t="str">
        <f>VLOOKUP(F983,[1]List!$I$4:$K$18,3,FALSE)</f>
        <v>ISD</v>
      </c>
      <c r="AG983" s="30" t="str">
        <f t="shared" si="25"/>
        <v>運用ISD43009</v>
      </c>
    </row>
    <row r="984" spans="2:33" hidden="1">
      <c r="B984" s="21" t="s">
        <v>3975</v>
      </c>
      <c r="C984" s="21" t="s">
        <v>85</v>
      </c>
      <c r="D984" s="23" t="s">
        <v>3976</v>
      </c>
      <c r="E984" s="23" t="s">
        <v>56</v>
      </c>
      <c r="F984" s="47" t="s">
        <v>144</v>
      </c>
      <c r="G984" s="23"/>
      <c r="H984" s="23" t="s">
        <v>59</v>
      </c>
      <c r="I984" s="23" t="s">
        <v>59</v>
      </c>
      <c r="J984" s="23" t="s">
        <v>60</v>
      </c>
      <c r="K984" s="21"/>
      <c r="L984" s="25">
        <v>43024</v>
      </c>
      <c r="M984" s="23" t="s">
        <v>194</v>
      </c>
      <c r="N984" s="25">
        <v>43024</v>
      </c>
      <c r="O984" s="23" t="s">
        <v>194</v>
      </c>
      <c r="P984" s="26">
        <v>43024.59652777778</v>
      </c>
      <c r="Q984" s="26">
        <v>43024.59652777778</v>
      </c>
      <c r="R984" s="26">
        <v>43024.59652777778</v>
      </c>
      <c r="S984" s="23" t="s">
        <v>95</v>
      </c>
      <c r="T984" s="26">
        <v>43034.614583333336</v>
      </c>
      <c r="U984" s="26">
        <v>43035.444444444445</v>
      </c>
      <c r="V984" s="23"/>
      <c r="W984" s="27">
        <v>43009</v>
      </c>
      <c r="X984" s="27">
        <v>43009</v>
      </c>
      <c r="Z984" s="2" t="s">
        <v>221</v>
      </c>
      <c r="AA984" s="2" t="s">
        <v>348</v>
      </c>
      <c r="AB984" s="2" t="s">
        <v>2490</v>
      </c>
      <c r="AC984" s="2" t="s">
        <v>3977</v>
      </c>
      <c r="AD984" s="2" t="s">
        <v>3978</v>
      </c>
      <c r="AE984" s="29" t="str">
        <f>VLOOKUP(F984,[1]List!$I$4:$J$18,2,FALSE)</f>
        <v>運用</v>
      </c>
      <c r="AF984" s="29" t="str">
        <f>VLOOKUP(F984,[1]List!$I$4:$K$18,3,FALSE)</f>
        <v>TSIS</v>
      </c>
      <c r="AG984" s="30" t="str">
        <f t="shared" si="25"/>
        <v>運用TSIS43009</v>
      </c>
    </row>
    <row r="985" spans="2:33" ht="36" hidden="1">
      <c r="B985" s="21" t="s">
        <v>3979</v>
      </c>
      <c r="C985" s="21" t="s">
        <v>85</v>
      </c>
      <c r="D985" s="23" t="s">
        <v>3980</v>
      </c>
      <c r="E985" s="23" t="s">
        <v>56</v>
      </c>
      <c r="F985" s="47" t="s">
        <v>345</v>
      </c>
      <c r="G985" s="23" t="s">
        <v>3981</v>
      </c>
      <c r="H985" s="23" t="s">
        <v>58</v>
      </c>
      <c r="I985" s="23" t="s">
        <v>58</v>
      </c>
      <c r="J985" s="23" t="s">
        <v>60</v>
      </c>
      <c r="K985" s="21" t="s">
        <v>61</v>
      </c>
      <c r="L985" s="25">
        <v>43025</v>
      </c>
      <c r="M985" s="23" t="s">
        <v>1011</v>
      </c>
      <c r="N985" s="25">
        <v>43017</v>
      </c>
      <c r="O985" s="23" t="s">
        <v>194</v>
      </c>
      <c r="P985" s="26">
        <v>43025.522916666669</v>
      </c>
      <c r="Q985" s="26">
        <v>43025.548611111109</v>
      </c>
      <c r="R985" s="26">
        <v>43026.365972222222</v>
      </c>
      <c r="S985" s="23" t="s">
        <v>95</v>
      </c>
      <c r="T985" s="26">
        <v>43026.365972222222</v>
      </c>
      <c r="U985" s="26">
        <v>43027.441666666666</v>
      </c>
      <c r="V985" s="23"/>
      <c r="W985" s="27">
        <v>43009</v>
      </c>
      <c r="X985" s="27">
        <v>43009</v>
      </c>
      <c r="Z985" s="2" t="s">
        <v>221</v>
      </c>
      <c r="AA985" s="2" t="s">
        <v>348</v>
      </c>
      <c r="AB985" s="2" t="s">
        <v>2490</v>
      </c>
      <c r="AC985" s="2" t="s">
        <v>3982</v>
      </c>
      <c r="AD985" s="2" t="s">
        <v>3983</v>
      </c>
      <c r="AE985" s="29" t="str">
        <f>VLOOKUP(F985,[1]List!$I$4:$J$18,2,FALSE)</f>
        <v>運用</v>
      </c>
      <c r="AF985" s="29" t="str">
        <f>VLOOKUP(F985,[1]List!$I$4:$K$18,3,FALSE)</f>
        <v>ISD</v>
      </c>
      <c r="AG985" s="30" t="str">
        <f t="shared" si="25"/>
        <v>運用ISD43009</v>
      </c>
    </row>
    <row r="986" spans="2:33" hidden="1">
      <c r="B986" s="21" t="s">
        <v>3984</v>
      </c>
      <c r="C986" s="21" t="s">
        <v>73</v>
      </c>
      <c r="D986" s="23" t="s">
        <v>3985</v>
      </c>
      <c r="E986" s="23" t="s">
        <v>56</v>
      </c>
      <c r="F986" s="47" t="s">
        <v>345</v>
      </c>
      <c r="G986" s="23" t="s">
        <v>3986</v>
      </c>
      <c r="H986" s="23" t="s">
        <v>58</v>
      </c>
      <c r="I986" s="23" t="s">
        <v>58</v>
      </c>
      <c r="J986" s="23" t="s">
        <v>69</v>
      </c>
      <c r="K986" s="21" t="s">
        <v>61</v>
      </c>
      <c r="L986" s="25">
        <v>43025</v>
      </c>
      <c r="M986" s="23" t="s">
        <v>1011</v>
      </c>
      <c r="N986" s="25">
        <v>43025</v>
      </c>
      <c r="O986" s="23" t="s">
        <v>194</v>
      </c>
      <c r="P986" s="26">
        <v>43025.763194444444</v>
      </c>
      <c r="Q986" s="26">
        <v>43025.809027777781</v>
      </c>
      <c r="R986" s="26">
        <v>43031.655555555553</v>
      </c>
      <c r="S986" s="23" t="s">
        <v>71</v>
      </c>
      <c r="T986" s="26">
        <v>43031.655555555553</v>
      </c>
      <c r="U986" s="26">
        <v>43032.399305555555</v>
      </c>
      <c r="V986" s="23"/>
      <c r="W986" s="27">
        <v>43009</v>
      </c>
      <c r="X986" s="27">
        <v>43009</v>
      </c>
      <c r="Z986" s="2" t="s">
        <v>221</v>
      </c>
      <c r="AA986" s="2" t="s">
        <v>348</v>
      </c>
      <c r="AB986" s="2" t="s">
        <v>2490</v>
      </c>
      <c r="AC986" s="2" t="s">
        <v>3987</v>
      </c>
      <c r="AD986" s="2" t="s">
        <v>3988</v>
      </c>
      <c r="AE986" s="29" t="str">
        <f>VLOOKUP(F986,[1]List!$I$4:$J$18,2,FALSE)</f>
        <v>運用</v>
      </c>
      <c r="AF986" s="29" t="str">
        <f>VLOOKUP(F986,[1]List!$I$4:$K$18,3,FALSE)</f>
        <v>ISD</v>
      </c>
      <c r="AG986" s="30" t="str">
        <f t="shared" si="25"/>
        <v>運用ISD43009</v>
      </c>
    </row>
    <row r="987" spans="2:33" ht="24" hidden="1">
      <c r="B987" s="21" t="s">
        <v>3989</v>
      </c>
      <c r="C987" s="21" t="s">
        <v>73</v>
      </c>
      <c r="D987" s="23" t="s">
        <v>3248</v>
      </c>
      <c r="E987" s="23" t="s">
        <v>56</v>
      </c>
      <c r="F987" s="47" t="s">
        <v>144</v>
      </c>
      <c r="G987" s="23" t="s">
        <v>3990</v>
      </c>
      <c r="H987" s="23" t="s">
        <v>58</v>
      </c>
      <c r="I987" s="23" t="s">
        <v>58</v>
      </c>
      <c r="J987" s="23" t="s">
        <v>60</v>
      </c>
      <c r="K987" s="21" t="s">
        <v>61</v>
      </c>
      <c r="L987" s="25">
        <v>43033</v>
      </c>
      <c r="M987" s="23" t="s">
        <v>3183</v>
      </c>
      <c r="N987" s="25">
        <v>43031</v>
      </c>
      <c r="O987" s="23" t="s">
        <v>194</v>
      </c>
      <c r="P987" s="26">
        <v>43033.457638888889</v>
      </c>
      <c r="Q987" s="26">
        <v>43033.461111111108</v>
      </c>
      <c r="R987" s="26">
        <v>43033.515277777777</v>
      </c>
      <c r="S987" s="23" t="s">
        <v>71</v>
      </c>
      <c r="T987" s="26">
        <v>43034.588194444441</v>
      </c>
      <c r="U987" s="26">
        <v>43035.386805555558</v>
      </c>
      <c r="V987" s="23"/>
      <c r="W987" s="27">
        <v>43009</v>
      </c>
      <c r="X987" s="27">
        <v>43009</v>
      </c>
      <c r="Z987" s="2" t="s">
        <v>221</v>
      </c>
      <c r="AA987" s="2" t="s">
        <v>189</v>
      </c>
      <c r="AB987" s="2" t="s">
        <v>2490</v>
      </c>
      <c r="AC987" s="2" t="s">
        <v>3991</v>
      </c>
      <c r="AD987" s="2" t="s">
        <v>3992</v>
      </c>
      <c r="AE987" s="29" t="str">
        <f>VLOOKUP(F987,[1]List!$I$4:$J$18,2,FALSE)</f>
        <v>運用</v>
      </c>
      <c r="AF987" s="29" t="str">
        <f>VLOOKUP(F987,[1]List!$I$4:$K$18,3,FALSE)</f>
        <v>TSIS</v>
      </c>
      <c r="AG987" s="30" t="str">
        <f t="shared" si="25"/>
        <v>運用TSIS43009</v>
      </c>
    </row>
    <row r="988" spans="2:33" hidden="1">
      <c r="B988" s="21" t="s">
        <v>3993</v>
      </c>
      <c r="C988" s="21" t="s">
        <v>108</v>
      </c>
      <c r="D988" s="23" t="s">
        <v>3994</v>
      </c>
      <c r="E988" s="23" t="s">
        <v>3</v>
      </c>
      <c r="F988" s="47" t="s">
        <v>140</v>
      </c>
      <c r="G988" s="23" t="s">
        <v>59</v>
      </c>
      <c r="H988" s="23" t="s">
        <v>59</v>
      </c>
      <c r="I988" s="23" t="s">
        <v>59</v>
      </c>
      <c r="J988" s="23" t="s">
        <v>60</v>
      </c>
      <c r="K988" s="21" t="s">
        <v>268</v>
      </c>
      <c r="L988" s="25">
        <v>43032</v>
      </c>
      <c r="M988" s="23" t="s">
        <v>194</v>
      </c>
      <c r="N988" s="25">
        <v>43035</v>
      </c>
      <c r="O988" s="23" t="s">
        <v>194</v>
      </c>
      <c r="P988" s="26">
        <v>43032.790277777778</v>
      </c>
      <c r="Q988" s="26">
        <v>43032.790277777778</v>
      </c>
      <c r="R988" s="26">
        <v>43034.493055555555</v>
      </c>
      <c r="S988" s="23" t="s">
        <v>220</v>
      </c>
      <c r="T988" s="26">
        <v>43034.754861111112</v>
      </c>
      <c r="U988" s="26">
        <v>43035.477083333331</v>
      </c>
      <c r="V988" s="23"/>
      <c r="W988" s="27">
        <v>43009</v>
      </c>
      <c r="X988" s="27">
        <v>43009</v>
      </c>
      <c r="Z988" s="2" t="s">
        <v>59</v>
      </c>
      <c r="AA988" s="2" t="s">
        <v>59</v>
      </c>
      <c r="AB988" s="2" t="s">
        <v>59</v>
      </c>
      <c r="AC988" s="2" t="s">
        <v>520</v>
      </c>
      <c r="AD988" s="2" t="s">
        <v>59</v>
      </c>
      <c r="AE988" s="29" t="str">
        <f>VLOOKUP(F988,[1]List!$I$4:$J$18,2,FALSE)</f>
        <v>運用</v>
      </c>
      <c r="AF988" s="29" t="str">
        <f>VLOOKUP(F988,[1]List!$I$4:$K$18,3,FALSE)</f>
        <v>TSIS</v>
      </c>
      <c r="AG988" s="30" t="str">
        <f t="shared" si="25"/>
        <v>運用TSIS43009</v>
      </c>
    </row>
    <row r="989" spans="2:33" ht="24" hidden="1">
      <c r="B989" s="21" t="s">
        <v>3995</v>
      </c>
      <c r="C989" s="21" t="s">
        <v>73</v>
      </c>
      <c r="D989" s="23" t="s">
        <v>270</v>
      </c>
      <c r="E989" s="23" t="s">
        <v>56</v>
      </c>
      <c r="F989" s="47" t="s">
        <v>144</v>
      </c>
      <c r="G989" s="23" t="s">
        <v>271</v>
      </c>
      <c r="H989" s="23" t="s">
        <v>58</v>
      </c>
      <c r="I989" s="23" t="s">
        <v>58</v>
      </c>
      <c r="J989" s="23" t="s">
        <v>60</v>
      </c>
      <c r="K989" s="21" t="s">
        <v>61</v>
      </c>
      <c r="L989" s="25">
        <v>43033</v>
      </c>
      <c r="M989" s="23" t="s">
        <v>3183</v>
      </c>
      <c r="N989" s="25">
        <v>43033</v>
      </c>
      <c r="O989" s="23" t="s">
        <v>194</v>
      </c>
      <c r="P989" s="26">
        <v>43033.456250000003</v>
      </c>
      <c r="Q989" s="26">
        <v>43033.420138888891</v>
      </c>
      <c r="R989" s="26">
        <v>43033.515277777777</v>
      </c>
      <c r="S989" s="23" t="s">
        <v>71</v>
      </c>
      <c r="T989" s="26">
        <v>43034.605555555558</v>
      </c>
      <c r="U989" s="26">
        <v>43035.345833333333</v>
      </c>
      <c r="V989" s="23"/>
      <c r="W989" s="27">
        <v>43009</v>
      </c>
      <c r="X989" s="27">
        <v>43009</v>
      </c>
      <c r="Z989" s="2" t="s">
        <v>221</v>
      </c>
      <c r="AA989" s="2" t="s">
        <v>189</v>
      </c>
      <c r="AB989" s="2" t="s">
        <v>2490</v>
      </c>
      <c r="AC989" s="2" t="s">
        <v>3996</v>
      </c>
      <c r="AD989" s="2" t="s">
        <v>3997</v>
      </c>
      <c r="AE989" s="29" t="str">
        <f>VLOOKUP(F989,[1]List!$I$4:$J$18,2,FALSE)</f>
        <v>運用</v>
      </c>
      <c r="AF989" s="29" t="str">
        <f>VLOOKUP(F989,[1]List!$I$4:$K$18,3,FALSE)</f>
        <v>TSIS</v>
      </c>
      <c r="AG989" s="30" t="str">
        <f t="shared" si="25"/>
        <v>運用TSIS43009</v>
      </c>
    </row>
    <row r="990" spans="2:33" hidden="1">
      <c r="B990" s="21" t="s">
        <v>3998</v>
      </c>
      <c r="C990" s="21" t="s">
        <v>108</v>
      </c>
      <c r="D990" s="23" t="s">
        <v>3999</v>
      </c>
      <c r="E990" s="23" t="s">
        <v>3</v>
      </c>
      <c r="F990" s="47" t="s">
        <v>345</v>
      </c>
      <c r="G990" s="23" t="s">
        <v>4000</v>
      </c>
      <c r="H990" s="23" t="s">
        <v>4001</v>
      </c>
      <c r="I990" s="23" t="s">
        <v>58</v>
      </c>
      <c r="J990" s="23" t="s">
        <v>69</v>
      </c>
      <c r="K990" s="21" t="s">
        <v>61</v>
      </c>
      <c r="L990" s="25">
        <v>43035</v>
      </c>
      <c r="M990" s="23" t="s">
        <v>1011</v>
      </c>
      <c r="N990" s="25">
        <v>43035</v>
      </c>
      <c r="O990" s="23" t="s">
        <v>194</v>
      </c>
      <c r="P990" s="26">
        <v>43035.542361111111</v>
      </c>
      <c r="Q990" s="26">
        <v>43035.574305555558</v>
      </c>
      <c r="R990" s="26">
        <v>43035.589583333334</v>
      </c>
      <c r="S990" s="23" t="s">
        <v>220</v>
      </c>
      <c r="T990" s="26">
        <v>43035.589583333334</v>
      </c>
      <c r="U990" s="26">
        <v>43035.952777777777</v>
      </c>
      <c r="V990" s="23"/>
      <c r="W990" s="27">
        <v>43009</v>
      </c>
      <c r="X990" s="27">
        <v>43009</v>
      </c>
      <c r="Z990" s="2" t="s">
        <v>221</v>
      </c>
      <c r="AA990" s="2" t="s">
        <v>348</v>
      </c>
      <c r="AB990" s="2" t="s">
        <v>2490</v>
      </c>
      <c r="AC990" s="2" t="s">
        <v>4002</v>
      </c>
      <c r="AD990" s="2" t="s">
        <v>4003</v>
      </c>
      <c r="AE990" s="29" t="str">
        <f>VLOOKUP(F990,[1]List!$I$4:$J$18,2,FALSE)</f>
        <v>運用</v>
      </c>
      <c r="AF990" s="29" t="str">
        <f>VLOOKUP(F990,[1]List!$I$4:$K$18,3,FALSE)</f>
        <v>ISD</v>
      </c>
      <c r="AG990" s="30" t="str">
        <f t="shared" si="25"/>
        <v>運用ISD43009</v>
      </c>
    </row>
    <row r="991" spans="2:33" ht="36" hidden="1">
      <c r="B991" s="21" t="s">
        <v>4004</v>
      </c>
      <c r="C991" s="21" t="s">
        <v>73</v>
      </c>
      <c r="D991" s="23" t="s">
        <v>4005</v>
      </c>
      <c r="E991" s="23" t="s">
        <v>56</v>
      </c>
      <c r="F991" s="47" t="s">
        <v>345</v>
      </c>
      <c r="G991" s="23" t="s">
        <v>4006</v>
      </c>
      <c r="H991" s="23"/>
      <c r="I991" s="23"/>
      <c r="J991" s="23" t="s">
        <v>60</v>
      </c>
      <c r="K991" s="21" t="s">
        <v>61</v>
      </c>
      <c r="L991" s="25">
        <v>43035</v>
      </c>
      <c r="M991" s="23" t="s">
        <v>2475</v>
      </c>
      <c r="N991" s="25">
        <v>43033</v>
      </c>
      <c r="O991" s="23" t="s">
        <v>194</v>
      </c>
      <c r="P991" s="26">
        <v>43035.646527777775</v>
      </c>
      <c r="Q991" s="26">
        <v>43035.720138888886</v>
      </c>
      <c r="R991" s="26">
        <v>43040.527083333334</v>
      </c>
      <c r="S991" s="23" t="s">
        <v>71</v>
      </c>
      <c r="T991" s="26">
        <v>43040.527083333334</v>
      </c>
      <c r="U991" s="26">
        <v>43041.702777777777</v>
      </c>
      <c r="V991" s="23"/>
      <c r="W991" s="27">
        <v>43009</v>
      </c>
      <c r="X991" s="27">
        <v>43009</v>
      </c>
      <c r="Z991" s="2" t="s">
        <v>221</v>
      </c>
      <c r="AA991" s="2" t="s">
        <v>348</v>
      </c>
      <c r="AB991" s="2" t="s">
        <v>2490</v>
      </c>
      <c r="AC991" s="2" t="s">
        <v>4007</v>
      </c>
      <c r="AD991" s="2" t="s">
        <v>4008</v>
      </c>
      <c r="AE991" s="29" t="str">
        <f>VLOOKUP(F991,[1]List!$I$4:$J$18,2,FALSE)</f>
        <v>運用</v>
      </c>
      <c r="AF991" s="29" t="str">
        <f>VLOOKUP(F991,[1]List!$I$4:$K$18,3,FALSE)</f>
        <v>ISD</v>
      </c>
      <c r="AG991" s="30" t="str">
        <f t="shared" si="25"/>
        <v>運用ISD43009</v>
      </c>
    </row>
    <row r="992" spans="2:33" hidden="1">
      <c r="B992" s="21" t="s">
        <v>4009</v>
      </c>
      <c r="C992" s="21" t="s">
        <v>73</v>
      </c>
      <c r="D992" s="23" t="s">
        <v>4010</v>
      </c>
      <c r="E992" s="23" t="s">
        <v>56</v>
      </c>
      <c r="F992" s="47" t="s">
        <v>144</v>
      </c>
      <c r="G992" s="23" t="s">
        <v>2026</v>
      </c>
      <c r="H992" s="23" t="s">
        <v>58</v>
      </c>
      <c r="I992" s="23" t="s">
        <v>58</v>
      </c>
      <c r="J992" s="23" t="s">
        <v>60</v>
      </c>
      <c r="K992" s="21" t="s">
        <v>61</v>
      </c>
      <c r="L992" s="25">
        <v>43021</v>
      </c>
      <c r="M992" s="23" t="s">
        <v>3183</v>
      </c>
      <c r="N992" s="25">
        <v>43021</v>
      </c>
      <c r="O992" s="23" t="s">
        <v>194</v>
      </c>
      <c r="P992" s="26">
        <v>43021.705555555556</v>
      </c>
      <c r="Q992" s="26">
        <v>43025.380555555559</v>
      </c>
      <c r="R992" s="26">
        <v>43025.654861111114</v>
      </c>
      <c r="S992" s="23" t="s">
        <v>71</v>
      </c>
      <c r="T992" s="26">
        <v>43027.580555555556</v>
      </c>
      <c r="U992" s="26">
        <v>43028.73541666667</v>
      </c>
      <c r="V992" s="23"/>
      <c r="W992" s="27">
        <v>43009</v>
      </c>
      <c r="X992" s="27">
        <v>43028</v>
      </c>
      <c r="Z992" s="2" t="s">
        <v>221</v>
      </c>
      <c r="AA992" s="2" t="s">
        <v>189</v>
      </c>
      <c r="AB992" s="2" t="s">
        <v>2490</v>
      </c>
      <c r="AC992" s="2" t="s">
        <v>4011</v>
      </c>
      <c r="AD992" s="2" t="s">
        <v>4012</v>
      </c>
      <c r="AE992" s="29" t="str">
        <f>VLOOKUP(F992,[1]List!$I$4:$J$18,2,FALSE)</f>
        <v>運用</v>
      </c>
      <c r="AF992" s="29" t="str">
        <f>VLOOKUP(F992,[1]List!$I$4:$K$18,3,FALSE)</f>
        <v>TSIS</v>
      </c>
      <c r="AG992" s="30" t="str">
        <f t="shared" si="25"/>
        <v>運用TSIS43009</v>
      </c>
    </row>
    <row r="993" spans="2:33" hidden="1">
      <c r="B993" s="21" t="s">
        <v>4013</v>
      </c>
      <c r="C993" s="21" t="s">
        <v>85</v>
      </c>
      <c r="D993" s="23" t="s">
        <v>4014</v>
      </c>
      <c r="E993" s="23" t="s">
        <v>56</v>
      </c>
      <c r="F993" s="47" t="s">
        <v>87</v>
      </c>
      <c r="G993" s="23" t="s">
        <v>59</v>
      </c>
      <c r="H993" s="23" t="s">
        <v>59</v>
      </c>
      <c r="I993" s="23"/>
      <c r="J993" s="23" t="s">
        <v>60</v>
      </c>
      <c r="K993" s="21" t="s">
        <v>61</v>
      </c>
      <c r="L993" s="25">
        <v>43010</v>
      </c>
      <c r="M993" s="23" t="s">
        <v>194</v>
      </c>
      <c r="N993" s="25">
        <v>43018</v>
      </c>
      <c r="O993" s="23" t="s">
        <v>194</v>
      </c>
      <c r="P993" s="26">
        <v>43010.643750000003</v>
      </c>
      <c r="Q993" s="26">
        <v>43010.643750000003</v>
      </c>
      <c r="R993" s="26">
        <v>43010.643750000003</v>
      </c>
      <c r="S993" s="23" t="s">
        <v>95</v>
      </c>
      <c r="T993" s="26">
        <v>43041.397222222222</v>
      </c>
      <c r="U993" s="26">
        <v>43041.415972222225</v>
      </c>
      <c r="V993" s="23"/>
      <c r="W993" s="27">
        <v>43009</v>
      </c>
      <c r="X993" s="27">
        <v>43040</v>
      </c>
      <c r="Z993" s="2" t="s">
        <v>221</v>
      </c>
      <c r="AA993" s="2" t="s">
        <v>189</v>
      </c>
      <c r="AB993" s="2" t="s">
        <v>2449</v>
      </c>
      <c r="AC993" s="2" t="s">
        <v>4015</v>
      </c>
      <c r="AD993" s="2" t="s">
        <v>4016</v>
      </c>
      <c r="AE993" s="29" t="str">
        <f>VLOOKUP(F993,[1]List!$I$4:$J$18,2,FALSE)</f>
        <v>保守</v>
      </c>
      <c r="AF993" s="29" t="str">
        <f>VLOOKUP(F993,[1]List!$I$4:$K$18,3,FALSE)</f>
        <v>ISD</v>
      </c>
      <c r="AG993" s="30" t="str">
        <f t="shared" si="25"/>
        <v>保守ISD43009</v>
      </c>
    </row>
    <row r="994" spans="2:33" ht="36" hidden="1">
      <c r="B994" s="21" t="s">
        <v>4017</v>
      </c>
      <c r="C994" s="21" t="s">
        <v>85</v>
      </c>
      <c r="D994" s="23" t="s">
        <v>4018</v>
      </c>
      <c r="E994" s="23" t="s">
        <v>56</v>
      </c>
      <c r="F994" s="47" t="s">
        <v>87</v>
      </c>
      <c r="G994" s="23" t="s">
        <v>4019</v>
      </c>
      <c r="H994" s="23" t="s">
        <v>58</v>
      </c>
      <c r="I994" s="23" t="s">
        <v>58</v>
      </c>
      <c r="J994" s="23" t="s">
        <v>60</v>
      </c>
      <c r="K994" s="21" t="s">
        <v>61</v>
      </c>
      <c r="L994" s="25">
        <v>43021</v>
      </c>
      <c r="M994" s="23" t="s">
        <v>3183</v>
      </c>
      <c r="N994" s="25">
        <v>43034</v>
      </c>
      <c r="O994" s="23" t="s">
        <v>194</v>
      </c>
      <c r="P994" s="26">
        <v>43032.413888888892</v>
      </c>
      <c r="Q994" s="26">
        <v>43032.448611111111</v>
      </c>
      <c r="R994" s="26">
        <v>43032.512499999997</v>
      </c>
      <c r="S994" s="23" t="s">
        <v>95</v>
      </c>
      <c r="T994" s="26">
        <v>43046.34097222222</v>
      </c>
      <c r="U994" s="26">
        <v>43046.466666666667</v>
      </c>
      <c r="V994" s="23"/>
      <c r="W994" s="27">
        <v>43009</v>
      </c>
      <c r="X994" s="27">
        <v>43040</v>
      </c>
      <c r="Z994" s="2" t="s">
        <v>221</v>
      </c>
      <c r="AA994" s="2" t="s">
        <v>189</v>
      </c>
      <c r="AB994" s="2" t="s">
        <v>1901</v>
      </c>
      <c r="AC994" s="2" t="s">
        <v>4020</v>
      </c>
      <c r="AD994" s="2" t="s">
        <v>4021</v>
      </c>
      <c r="AE994" s="29" t="str">
        <f>VLOOKUP(F994,[1]List!$I$4:$J$18,2,FALSE)</f>
        <v>保守</v>
      </c>
      <c r="AF994" s="29" t="str">
        <f>VLOOKUP(F994,[1]List!$I$4:$K$18,3,FALSE)</f>
        <v>ISD</v>
      </c>
      <c r="AG994" s="30" t="str">
        <f t="shared" si="25"/>
        <v>保守ISD43009</v>
      </c>
    </row>
    <row r="995" spans="2:33" ht="24" hidden="1">
      <c r="B995" s="21" t="s">
        <v>4022</v>
      </c>
      <c r="C995" s="21" t="s">
        <v>73</v>
      </c>
      <c r="D995" s="23" t="s">
        <v>4023</v>
      </c>
      <c r="E995" s="23" t="s">
        <v>56</v>
      </c>
      <c r="F995" s="47" t="s">
        <v>345</v>
      </c>
      <c r="G995" s="23" t="s">
        <v>4024</v>
      </c>
      <c r="H995" s="23"/>
      <c r="I995" s="23"/>
      <c r="J995" s="23" t="s">
        <v>78</v>
      </c>
      <c r="K995" s="21" t="s">
        <v>61</v>
      </c>
      <c r="L995" s="25">
        <v>43032</v>
      </c>
      <c r="M995" s="23" t="s">
        <v>2475</v>
      </c>
      <c r="N995" s="25">
        <v>43026</v>
      </c>
      <c r="O995" s="23" t="s">
        <v>194</v>
      </c>
      <c r="P995" s="26">
        <v>43032.524305555555</v>
      </c>
      <c r="Q995" s="26">
        <v>43032.560416666667</v>
      </c>
      <c r="R995" s="26">
        <v>43033.390972222223</v>
      </c>
      <c r="S995" s="23" t="s">
        <v>71</v>
      </c>
      <c r="T995" s="26">
        <v>43041.415277777778</v>
      </c>
      <c r="U995" s="26">
        <v>43043.633333333331</v>
      </c>
      <c r="V995" s="23"/>
      <c r="W995" s="27">
        <v>43009</v>
      </c>
      <c r="X995" s="27">
        <v>43040</v>
      </c>
      <c r="Z995" s="2" t="s">
        <v>221</v>
      </c>
      <c r="AA995" s="2" t="s">
        <v>348</v>
      </c>
      <c r="AB995" s="2" t="s">
        <v>2490</v>
      </c>
      <c r="AC995" s="2" t="s">
        <v>4025</v>
      </c>
      <c r="AD995" s="2" t="s">
        <v>4026</v>
      </c>
      <c r="AE995" s="29" t="str">
        <f>VLOOKUP(F995,[1]List!$I$4:$J$18,2,FALSE)</f>
        <v>運用</v>
      </c>
      <c r="AF995" s="29" t="str">
        <f>VLOOKUP(F995,[1]List!$I$4:$K$18,3,FALSE)</f>
        <v>ISD</v>
      </c>
      <c r="AG995" s="30" t="str">
        <f t="shared" si="25"/>
        <v>運用ISD43009</v>
      </c>
    </row>
    <row r="996" spans="2:33" hidden="1">
      <c r="B996" s="21" t="s">
        <v>4027</v>
      </c>
      <c r="C996" s="21" t="s">
        <v>108</v>
      </c>
      <c r="D996" s="23" t="s">
        <v>4028</v>
      </c>
      <c r="E996" s="23" t="s">
        <v>3</v>
      </c>
      <c r="F996" s="47" t="s">
        <v>140</v>
      </c>
      <c r="G996" s="23" t="s">
        <v>59</v>
      </c>
      <c r="H996" s="23" t="s">
        <v>59</v>
      </c>
      <c r="I996" s="23" t="s">
        <v>59</v>
      </c>
      <c r="J996" s="23" t="s">
        <v>60</v>
      </c>
      <c r="K996" s="21" t="s">
        <v>61</v>
      </c>
      <c r="L996" s="25">
        <v>43033</v>
      </c>
      <c r="M996" s="23" t="s">
        <v>194</v>
      </c>
      <c r="N996" s="25">
        <v>43035</v>
      </c>
      <c r="O996" s="23" t="s">
        <v>194</v>
      </c>
      <c r="P996" s="26">
        <v>43033.404861111114</v>
      </c>
      <c r="Q996" s="26">
        <v>43033.404861111114</v>
      </c>
      <c r="R996" s="26">
        <v>43033.404861111114</v>
      </c>
      <c r="S996" s="23" t="s">
        <v>220</v>
      </c>
      <c r="T996" s="26">
        <v>43045.380555555559</v>
      </c>
      <c r="U996" s="26">
        <v>43045.405555555553</v>
      </c>
      <c r="V996" s="23"/>
      <c r="W996" s="27">
        <v>43009</v>
      </c>
      <c r="X996" s="27">
        <v>43040</v>
      </c>
      <c r="Z996" s="2" t="s">
        <v>59</v>
      </c>
      <c r="AA996" s="2" t="s">
        <v>59</v>
      </c>
      <c r="AB996" s="2" t="s">
        <v>59</v>
      </c>
      <c r="AC996" s="2" t="s">
        <v>520</v>
      </c>
      <c r="AD996" s="2" t="s">
        <v>59</v>
      </c>
      <c r="AE996" s="29" t="str">
        <f>VLOOKUP(F996,[1]List!$I$4:$J$18,2,FALSE)</f>
        <v>運用</v>
      </c>
      <c r="AF996" s="29" t="str">
        <f>VLOOKUP(F996,[1]List!$I$4:$K$18,3,FALSE)</f>
        <v>TSIS</v>
      </c>
      <c r="AG996" s="30" t="str">
        <f t="shared" si="25"/>
        <v>運用TSIS43009</v>
      </c>
    </row>
    <row r="997" spans="2:33" ht="60" hidden="1">
      <c r="B997" s="21" t="s">
        <v>4029</v>
      </c>
      <c r="C997" s="21" t="s">
        <v>108</v>
      </c>
      <c r="D997" s="23" t="s">
        <v>3316</v>
      </c>
      <c r="E997" s="23" t="s">
        <v>56</v>
      </c>
      <c r="F997" s="47" t="s">
        <v>345</v>
      </c>
      <c r="G997" s="23" t="s">
        <v>1210</v>
      </c>
      <c r="H997" s="23" t="s">
        <v>1017</v>
      </c>
      <c r="I997" s="24" t="s">
        <v>58</v>
      </c>
      <c r="J997" s="23" t="s">
        <v>60</v>
      </c>
      <c r="K997" s="21" t="s">
        <v>61</v>
      </c>
      <c r="L997" s="25">
        <v>43035</v>
      </c>
      <c r="M997" s="23" t="s">
        <v>134</v>
      </c>
      <c r="N997" s="25">
        <v>43024</v>
      </c>
      <c r="O997" s="23" t="s">
        <v>194</v>
      </c>
      <c r="P997" s="26">
        <v>43035.454861111109</v>
      </c>
      <c r="Q997" s="26">
        <v>43035.722916666666</v>
      </c>
      <c r="R997" s="26">
        <v>43035.725694444445</v>
      </c>
      <c r="S997" s="23" t="s">
        <v>110</v>
      </c>
      <c r="T997" s="26">
        <v>43035.725694444445</v>
      </c>
      <c r="U997" s="26">
        <v>43041.399305555555</v>
      </c>
      <c r="V997" s="23"/>
      <c r="W997" s="27">
        <v>43009</v>
      </c>
      <c r="X997" s="27">
        <v>43040</v>
      </c>
      <c r="Z997" s="2" t="s">
        <v>221</v>
      </c>
      <c r="AA997" s="2" t="s">
        <v>348</v>
      </c>
      <c r="AB997" s="2" t="s">
        <v>2490</v>
      </c>
      <c r="AC997" s="2" t="s">
        <v>4030</v>
      </c>
      <c r="AD997" s="2" t="s">
        <v>4031</v>
      </c>
      <c r="AE997" s="29" t="str">
        <f>VLOOKUP(F997,[1]List!$I$4:$J$18,2,FALSE)</f>
        <v>運用</v>
      </c>
      <c r="AF997" s="29" t="str">
        <f>VLOOKUP(F997,[1]List!$I$4:$K$18,3,FALSE)</f>
        <v>ISD</v>
      </c>
      <c r="AG997" s="30" t="str">
        <f t="shared" si="25"/>
        <v>運用ISD43009</v>
      </c>
    </row>
    <row r="998" spans="2:33" hidden="1">
      <c r="B998" s="21" t="s">
        <v>4032</v>
      </c>
      <c r="C998" s="21" t="s">
        <v>85</v>
      </c>
      <c r="D998" s="23" t="s">
        <v>4033</v>
      </c>
      <c r="E998" s="23" t="s">
        <v>56</v>
      </c>
      <c r="F998" s="47" t="s">
        <v>345</v>
      </c>
      <c r="G998" s="23" t="s">
        <v>4034</v>
      </c>
      <c r="H998" s="24" t="s">
        <v>58</v>
      </c>
      <c r="I998" s="24" t="s">
        <v>58</v>
      </c>
      <c r="J998" s="23" t="s">
        <v>69</v>
      </c>
      <c r="K998" s="21" t="s">
        <v>61</v>
      </c>
      <c r="L998" s="25">
        <v>43035</v>
      </c>
      <c r="M998" s="23" t="s">
        <v>134</v>
      </c>
      <c r="N998" s="25">
        <v>43032</v>
      </c>
      <c r="O998" s="23" t="s">
        <v>194</v>
      </c>
      <c r="P998" s="26">
        <v>43035.497916666667</v>
      </c>
      <c r="Q998" s="26">
        <v>43035.573611111111</v>
      </c>
      <c r="R998" s="26">
        <v>43035.714583333334</v>
      </c>
      <c r="S998" s="23" t="s">
        <v>95</v>
      </c>
      <c r="T998" s="26">
        <v>43035.714583333334</v>
      </c>
      <c r="U998" s="26">
        <v>43041.400694444441</v>
      </c>
      <c r="V998" s="23"/>
      <c r="W998" s="27">
        <v>43009</v>
      </c>
      <c r="X998" s="27">
        <v>43040</v>
      </c>
      <c r="Z998" s="2" t="s">
        <v>221</v>
      </c>
      <c r="AA998" s="2" t="s">
        <v>348</v>
      </c>
      <c r="AB998" s="2" t="s">
        <v>2490</v>
      </c>
      <c r="AC998" s="2" t="s">
        <v>4035</v>
      </c>
      <c r="AD998" s="2" t="s">
        <v>4036</v>
      </c>
      <c r="AE998" s="29" t="str">
        <f>VLOOKUP(F998,[1]List!$I$4:$J$18,2,FALSE)</f>
        <v>運用</v>
      </c>
      <c r="AF998" s="29" t="str">
        <f>VLOOKUP(F998,[1]List!$I$4:$K$18,3,FALSE)</f>
        <v>ISD</v>
      </c>
      <c r="AG998" s="30" t="str">
        <f t="shared" si="25"/>
        <v>運用ISD43009</v>
      </c>
    </row>
    <row r="999" spans="2:33" ht="24" hidden="1">
      <c r="B999" s="21" t="s">
        <v>4037</v>
      </c>
      <c r="C999" s="21" t="s">
        <v>142</v>
      </c>
      <c r="D999" s="23" t="s">
        <v>4038</v>
      </c>
      <c r="E999" s="23" t="s">
        <v>56</v>
      </c>
      <c r="F999" s="47" t="s">
        <v>345</v>
      </c>
      <c r="G999" s="23" t="s">
        <v>4039</v>
      </c>
      <c r="H999" s="24" t="s">
        <v>58</v>
      </c>
      <c r="I999" s="24" t="s">
        <v>58</v>
      </c>
      <c r="J999" s="23" t="s">
        <v>60</v>
      </c>
      <c r="K999" s="21" t="s">
        <v>61</v>
      </c>
      <c r="L999" s="25">
        <v>43035</v>
      </c>
      <c r="M999" s="23" t="s">
        <v>134</v>
      </c>
      <c r="N999" s="25">
        <v>43034</v>
      </c>
      <c r="O999" s="23" t="s">
        <v>194</v>
      </c>
      <c r="P999" s="26">
        <v>43035.601388888892</v>
      </c>
      <c r="Q999" s="26">
        <v>43035.720138888886</v>
      </c>
      <c r="R999" s="26">
        <v>43035.736805555556</v>
      </c>
      <c r="S999" s="23" t="s">
        <v>220</v>
      </c>
      <c r="T999" s="26">
        <v>43035.736805555556</v>
      </c>
      <c r="U999" s="26">
        <v>43041.402777777781</v>
      </c>
      <c r="V999" s="23"/>
      <c r="W999" s="27">
        <v>43009</v>
      </c>
      <c r="X999" s="27">
        <v>43040</v>
      </c>
      <c r="Z999" s="2" t="s">
        <v>221</v>
      </c>
      <c r="AA999" s="2" t="s">
        <v>348</v>
      </c>
      <c r="AB999" s="2" t="s">
        <v>2490</v>
      </c>
      <c r="AC999" s="2" t="s">
        <v>4040</v>
      </c>
      <c r="AD999" s="2" t="s">
        <v>4041</v>
      </c>
      <c r="AE999" s="29" t="str">
        <f>VLOOKUP(F999,[1]List!$I$4:$J$18,2,FALSE)</f>
        <v>運用</v>
      </c>
      <c r="AF999" s="29" t="str">
        <f>VLOOKUP(F999,[1]List!$I$4:$K$18,3,FALSE)</f>
        <v>ISD</v>
      </c>
      <c r="AG999" s="30" t="str">
        <f t="shared" si="25"/>
        <v>運用ISD43009</v>
      </c>
    </row>
    <row r="1000" spans="2:33" hidden="1">
      <c r="B1000" s="21" t="s">
        <v>4042</v>
      </c>
      <c r="C1000" s="21" t="s">
        <v>54</v>
      </c>
      <c r="D1000" s="23" t="s">
        <v>4043</v>
      </c>
      <c r="E1000" s="23" t="s">
        <v>56</v>
      </c>
      <c r="F1000" s="47" t="s">
        <v>345</v>
      </c>
      <c r="G1000" s="23" t="s">
        <v>4044</v>
      </c>
      <c r="H1000" s="23"/>
      <c r="I1000" s="23"/>
      <c r="J1000" s="23" t="s">
        <v>60</v>
      </c>
      <c r="K1000" s="21" t="s">
        <v>61</v>
      </c>
      <c r="L1000" s="25">
        <v>43035</v>
      </c>
      <c r="M1000" s="23" t="s">
        <v>2475</v>
      </c>
      <c r="N1000" s="25">
        <v>43032</v>
      </c>
      <c r="O1000" s="23" t="s">
        <v>194</v>
      </c>
      <c r="P1000" s="26">
        <v>43035.438194444447</v>
      </c>
      <c r="Q1000" s="26">
        <v>43038.38958333333</v>
      </c>
      <c r="R1000" s="26">
        <v>43040.554166666669</v>
      </c>
      <c r="S1000" s="23" t="s">
        <v>71</v>
      </c>
      <c r="T1000" s="26">
        <v>43040.554166666669</v>
      </c>
      <c r="U1000" s="26">
        <v>43041.4</v>
      </c>
      <c r="V1000" s="23"/>
      <c r="W1000" s="27">
        <v>43009</v>
      </c>
      <c r="X1000" s="27">
        <v>43040</v>
      </c>
      <c r="Z1000" s="2" t="s">
        <v>221</v>
      </c>
      <c r="AA1000" s="2" t="s">
        <v>348</v>
      </c>
      <c r="AB1000" s="2" t="s">
        <v>2490</v>
      </c>
      <c r="AC1000" s="2" t="s">
        <v>4045</v>
      </c>
      <c r="AD1000" s="2" t="s">
        <v>4046</v>
      </c>
      <c r="AE1000" s="29" t="str">
        <f>VLOOKUP(F1000,[1]List!$I$4:$J$18,2,FALSE)</f>
        <v>運用</v>
      </c>
      <c r="AF1000" s="29" t="str">
        <f>VLOOKUP(F1000,[1]List!$I$4:$K$18,3,FALSE)</f>
        <v>ISD</v>
      </c>
      <c r="AG1000" s="30" t="str">
        <f t="shared" si="25"/>
        <v>運用ISD43009</v>
      </c>
    </row>
    <row r="1001" spans="2:33" ht="24" hidden="1">
      <c r="B1001" s="21" t="s">
        <v>4047</v>
      </c>
      <c r="C1001" s="21" t="s">
        <v>85</v>
      </c>
      <c r="D1001" s="23" t="s">
        <v>4048</v>
      </c>
      <c r="E1001" s="23" t="s">
        <v>56</v>
      </c>
      <c r="F1001" s="47" t="s">
        <v>345</v>
      </c>
      <c r="G1001" s="23" t="s">
        <v>4049</v>
      </c>
      <c r="H1001" s="23" t="s">
        <v>2258</v>
      </c>
      <c r="I1001" s="23" t="s">
        <v>58</v>
      </c>
      <c r="J1001" s="23" t="s">
        <v>69</v>
      </c>
      <c r="K1001" s="21" t="s">
        <v>61</v>
      </c>
      <c r="L1001" s="25">
        <v>43035</v>
      </c>
      <c r="M1001" s="23" t="s">
        <v>1011</v>
      </c>
      <c r="N1001" s="25">
        <v>43035</v>
      </c>
      <c r="O1001" s="23" t="s">
        <v>194</v>
      </c>
      <c r="P1001" s="26">
        <v>43035.395833333336</v>
      </c>
      <c r="Q1001" s="26">
        <v>43038.38958333333</v>
      </c>
      <c r="R1001" s="26">
        <v>43039.425000000003</v>
      </c>
      <c r="S1001" s="23" t="s">
        <v>95</v>
      </c>
      <c r="T1001" s="26">
        <v>43039.425000000003</v>
      </c>
      <c r="U1001" s="26">
        <v>43041.429166666669</v>
      </c>
      <c r="V1001" s="23"/>
      <c r="W1001" s="27">
        <v>43009</v>
      </c>
      <c r="X1001" s="27">
        <v>43040</v>
      </c>
      <c r="Z1001" s="2" t="s">
        <v>221</v>
      </c>
      <c r="AA1001" s="2" t="s">
        <v>348</v>
      </c>
      <c r="AB1001" s="2" t="s">
        <v>2490</v>
      </c>
      <c r="AC1001" s="2" t="s">
        <v>4050</v>
      </c>
      <c r="AD1001" s="2" t="s">
        <v>4051</v>
      </c>
      <c r="AE1001" s="29" t="str">
        <f>VLOOKUP(F1001,[1]List!$I$4:$J$18,2,FALSE)</f>
        <v>運用</v>
      </c>
      <c r="AF1001" s="29" t="str">
        <f>VLOOKUP(F1001,[1]List!$I$4:$K$18,3,FALSE)</f>
        <v>ISD</v>
      </c>
      <c r="AG1001" s="30" t="str">
        <f t="shared" si="25"/>
        <v>運用ISD43009</v>
      </c>
    </row>
    <row r="1002" spans="2:33" ht="24" hidden="1">
      <c r="B1002" s="21" t="s">
        <v>4052</v>
      </c>
      <c r="C1002" s="21" t="s">
        <v>108</v>
      </c>
      <c r="D1002" s="23" t="s">
        <v>4053</v>
      </c>
      <c r="E1002" s="23" t="s">
        <v>3</v>
      </c>
      <c r="F1002" s="47" t="s">
        <v>345</v>
      </c>
      <c r="G1002" s="23" t="s">
        <v>4054</v>
      </c>
      <c r="H1002" s="23" t="s">
        <v>4001</v>
      </c>
      <c r="I1002" s="23" t="s">
        <v>58</v>
      </c>
      <c r="J1002" s="23" t="s">
        <v>69</v>
      </c>
      <c r="K1002" s="21" t="s">
        <v>61</v>
      </c>
      <c r="L1002" s="25">
        <v>43035</v>
      </c>
      <c r="M1002" s="23" t="s">
        <v>1011</v>
      </c>
      <c r="N1002" s="25">
        <v>43031</v>
      </c>
      <c r="O1002" s="23" t="s">
        <v>194</v>
      </c>
      <c r="P1002" s="26">
        <v>43035.938194444447</v>
      </c>
      <c r="Q1002" s="26">
        <v>43038.38958333333</v>
      </c>
      <c r="R1002" s="26">
        <v>43038.467361111114</v>
      </c>
      <c r="S1002" s="23" t="s">
        <v>220</v>
      </c>
      <c r="T1002" s="26">
        <v>43038.467361111114</v>
      </c>
      <c r="U1002" s="26">
        <v>43048.598611111112</v>
      </c>
      <c r="V1002" s="23"/>
      <c r="W1002" s="27">
        <v>43009</v>
      </c>
      <c r="X1002" s="27">
        <v>43040</v>
      </c>
      <c r="Z1002" s="2" t="s">
        <v>221</v>
      </c>
      <c r="AA1002" s="2" t="s">
        <v>348</v>
      </c>
      <c r="AB1002" s="2" t="s">
        <v>2490</v>
      </c>
      <c r="AC1002" s="2" t="s">
        <v>4055</v>
      </c>
      <c r="AD1002" s="2" t="s">
        <v>4056</v>
      </c>
      <c r="AE1002" s="29" t="str">
        <f>VLOOKUP(F1002,[1]List!$I$4:$J$18,2,FALSE)</f>
        <v>運用</v>
      </c>
      <c r="AF1002" s="29" t="str">
        <f>VLOOKUP(F1002,[1]List!$I$4:$K$18,3,FALSE)</f>
        <v>ISD</v>
      </c>
      <c r="AG1002" s="30" t="str">
        <f t="shared" si="25"/>
        <v>運用ISD43009</v>
      </c>
    </row>
    <row r="1003" spans="2:33" hidden="1">
      <c r="B1003" s="21" t="s">
        <v>4057</v>
      </c>
      <c r="C1003" s="21" t="s">
        <v>85</v>
      </c>
      <c r="D1003" s="23" t="s">
        <v>4058</v>
      </c>
      <c r="E1003" s="23" t="s">
        <v>56</v>
      </c>
      <c r="F1003" s="47" t="s">
        <v>144</v>
      </c>
      <c r="G1003" s="23"/>
      <c r="H1003" s="23" t="s">
        <v>59</v>
      </c>
      <c r="I1003" s="23" t="s">
        <v>59</v>
      </c>
      <c r="J1003" s="23" t="s">
        <v>60</v>
      </c>
      <c r="K1003" s="21"/>
      <c r="L1003" s="25">
        <v>43040</v>
      </c>
      <c r="M1003" s="23" t="s">
        <v>194</v>
      </c>
      <c r="N1003" s="25">
        <v>43039</v>
      </c>
      <c r="O1003" s="23" t="s">
        <v>194</v>
      </c>
      <c r="P1003" s="26">
        <v>43035.535416666666</v>
      </c>
      <c r="Q1003" s="26">
        <v>43035.535416666666</v>
      </c>
      <c r="R1003" s="26">
        <v>43035.535416666666</v>
      </c>
      <c r="S1003" s="23" t="s">
        <v>95</v>
      </c>
      <c r="T1003" s="26">
        <v>43045.397916666669</v>
      </c>
      <c r="U1003" s="26">
        <v>43045.548611111109</v>
      </c>
      <c r="V1003" s="23"/>
      <c r="W1003" s="27">
        <v>43009</v>
      </c>
      <c r="X1003" s="27">
        <v>43040</v>
      </c>
      <c r="Z1003" s="2" t="s">
        <v>221</v>
      </c>
      <c r="AA1003" s="2" t="s">
        <v>348</v>
      </c>
      <c r="AB1003" s="2" t="s">
        <v>2490</v>
      </c>
      <c r="AC1003" s="2" t="s">
        <v>4059</v>
      </c>
      <c r="AD1003" s="2" t="s">
        <v>4060</v>
      </c>
      <c r="AE1003" s="29" t="str">
        <f>VLOOKUP(F1003,[1]List!$I$4:$J$18,2,FALSE)</f>
        <v>運用</v>
      </c>
      <c r="AF1003" s="29" t="str">
        <f>VLOOKUP(F1003,[1]List!$I$4:$K$18,3,FALSE)</f>
        <v>TSIS</v>
      </c>
      <c r="AG1003" s="30" t="str">
        <f t="shared" si="25"/>
        <v>運用TSIS43009</v>
      </c>
    </row>
    <row r="1004" spans="2:33" ht="36" hidden="1">
      <c r="B1004" s="21" t="s">
        <v>4061</v>
      </c>
      <c r="C1004" s="21" t="s">
        <v>73</v>
      </c>
      <c r="D1004" s="23" t="s">
        <v>4062</v>
      </c>
      <c r="E1004" s="23" t="s">
        <v>56</v>
      </c>
      <c r="F1004" s="47" t="s">
        <v>144</v>
      </c>
      <c r="G1004" s="23" t="s">
        <v>4063</v>
      </c>
      <c r="H1004" s="23"/>
      <c r="I1004" s="23"/>
      <c r="J1004" s="23" t="s">
        <v>60</v>
      </c>
      <c r="K1004" s="21" t="s">
        <v>61</v>
      </c>
      <c r="L1004" s="25">
        <v>43031</v>
      </c>
      <c r="M1004" s="23" t="s">
        <v>2475</v>
      </c>
      <c r="N1004" s="25">
        <v>43032</v>
      </c>
      <c r="O1004" s="23" t="s">
        <v>194</v>
      </c>
      <c r="P1004" s="26">
        <v>43031.696527777778</v>
      </c>
      <c r="Q1004" s="26">
        <v>43031.715277777781</v>
      </c>
      <c r="R1004" s="26">
        <v>43033.433333333334</v>
      </c>
      <c r="S1004" s="23" t="s">
        <v>71</v>
      </c>
      <c r="T1004" s="26">
        <v>43094.343055555553</v>
      </c>
      <c r="U1004" s="26">
        <v>43095.589583333334</v>
      </c>
      <c r="V1004" s="23"/>
      <c r="W1004" s="27">
        <v>43009</v>
      </c>
      <c r="X1004" s="27">
        <v>43070</v>
      </c>
      <c r="Z1004" s="2" t="s">
        <v>221</v>
      </c>
      <c r="AA1004" s="2" t="s">
        <v>189</v>
      </c>
      <c r="AB1004" s="2" t="s">
        <v>2490</v>
      </c>
      <c r="AC1004" s="2" t="s">
        <v>4064</v>
      </c>
      <c r="AD1004" s="2" t="s">
        <v>4065</v>
      </c>
      <c r="AE1004" s="29" t="str">
        <f>VLOOKUP(F1004,[1]List!$I$4:$J$18,2,FALSE)</f>
        <v>運用</v>
      </c>
      <c r="AF1004" s="29" t="str">
        <f>VLOOKUP(F1004,[1]List!$I$4:$K$18,3,FALSE)</f>
        <v>TSIS</v>
      </c>
      <c r="AG1004" s="30" t="str">
        <f t="shared" si="25"/>
        <v>運用TSIS43009</v>
      </c>
    </row>
    <row r="1005" spans="2:33" ht="24" hidden="1">
      <c r="B1005" s="21" t="s">
        <v>4066</v>
      </c>
      <c r="C1005" s="21" t="s">
        <v>108</v>
      </c>
      <c r="D1005" s="23" t="s">
        <v>4067</v>
      </c>
      <c r="E1005" s="23" t="s">
        <v>3</v>
      </c>
      <c r="F1005" s="47" t="s">
        <v>144</v>
      </c>
      <c r="G1005" s="23" t="s">
        <v>4068</v>
      </c>
      <c r="H1005" s="23" t="s">
        <v>4069</v>
      </c>
      <c r="I1005" s="23" t="s">
        <v>58</v>
      </c>
      <c r="J1005" s="23" t="s">
        <v>60</v>
      </c>
      <c r="K1005" s="21" t="s">
        <v>61</v>
      </c>
      <c r="L1005" s="25">
        <v>43041</v>
      </c>
      <c r="M1005" s="23" t="s">
        <v>1011</v>
      </c>
      <c r="N1005" s="25">
        <v>43025</v>
      </c>
      <c r="O1005" s="23" t="s">
        <v>194</v>
      </c>
      <c r="P1005" s="26">
        <v>43041.492361111108</v>
      </c>
      <c r="Q1005" s="26">
        <v>43041.554861111108</v>
      </c>
      <c r="R1005" s="26">
        <v>43041.57708333333</v>
      </c>
      <c r="S1005" s="23" t="s">
        <v>220</v>
      </c>
      <c r="T1005" s="26">
        <v>43041.57708333333</v>
      </c>
      <c r="U1005" s="26">
        <v>43048.595138888886</v>
      </c>
      <c r="V1005" s="23"/>
      <c r="W1005" s="27">
        <v>43040</v>
      </c>
      <c r="X1005" s="27">
        <v>43040</v>
      </c>
      <c r="Z1005" s="2" t="s">
        <v>221</v>
      </c>
      <c r="AA1005" s="2" t="s">
        <v>348</v>
      </c>
      <c r="AB1005" s="2" t="s">
        <v>2490</v>
      </c>
      <c r="AC1005" s="2" t="s">
        <v>4070</v>
      </c>
      <c r="AD1005" s="2" t="s">
        <v>4071</v>
      </c>
      <c r="AE1005" s="29" t="str">
        <f>VLOOKUP(F1005,[1]List!$I$4:$J$18,2,FALSE)</f>
        <v>運用</v>
      </c>
      <c r="AF1005" s="29" t="str">
        <f>VLOOKUP(F1005,[1]List!$I$4:$K$18,3,FALSE)</f>
        <v>TSIS</v>
      </c>
      <c r="AG1005" s="30" t="str">
        <f t="shared" si="25"/>
        <v>運用TSIS43040</v>
      </c>
    </row>
    <row r="1006" spans="2:33" ht="48" hidden="1">
      <c r="B1006" s="21" t="s">
        <v>4072</v>
      </c>
      <c r="C1006" s="21" t="s">
        <v>142</v>
      </c>
      <c r="D1006" s="23" t="s">
        <v>4073</v>
      </c>
      <c r="E1006" s="23" t="s">
        <v>3</v>
      </c>
      <c r="F1006" s="47" t="s">
        <v>144</v>
      </c>
      <c r="G1006" s="23" t="s">
        <v>4074</v>
      </c>
      <c r="H1006" s="23" t="s">
        <v>58</v>
      </c>
      <c r="I1006" s="23" t="s">
        <v>58</v>
      </c>
      <c r="J1006" s="23" t="s">
        <v>60</v>
      </c>
      <c r="K1006" s="21" t="s">
        <v>61</v>
      </c>
      <c r="L1006" s="25">
        <v>43041</v>
      </c>
      <c r="M1006" s="23" t="s">
        <v>1011</v>
      </c>
      <c r="N1006" s="25">
        <v>43041</v>
      </c>
      <c r="O1006" s="23" t="s">
        <v>194</v>
      </c>
      <c r="P1006" s="26">
        <v>43041.540277777778</v>
      </c>
      <c r="Q1006" s="26">
        <v>43041.554861111108</v>
      </c>
      <c r="R1006" s="26">
        <v>43041.564583333333</v>
      </c>
      <c r="S1006" s="23" t="s">
        <v>220</v>
      </c>
      <c r="T1006" s="26">
        <v>43045.408333333333</v>
      </c>
      <c r="U1006" s="26">
        <v>43048.629166666666</v>
      </c>
      <c r="V1006" s="23"/>
      <c r="W1006" s="27">
        <v>43040</v>
      </c>
      <c r="X1006" s="27">
        <v>43040</v>
      </c>
      <c r="Z1006" s="2" t="s">
        <v>221</v>
      </c>
      <c r="AA1006" s="2" t="s">
        <v>189</v>
      </c>
      <c r="AB1006" s="2" t="s">
        <v>2490</v>
      </c>
      <c r="AC1006" s="2" t="s">
        <v>4075</v>
      </c>
      <c r="AD1006" s="2" t="s">
        <v>4076</v>
      </c>
      <c r="AE1006" s="29" t="str">
        <f>VLOOKUP(F1006,[1]List!$I$4:$J$18,2,FALSE)</f>
        <v>運用</v>
      </c>
      <c r="AF1006" s="29" t="str">
        <f>VLOOKUP(F1006,[1]List!$I$4:$K$18,3,FALSE)</f>
        <v>TSIS</v>
      </c>
      <c r="AG1006" s="30" t="str">
        <f t="shared" si="25"/>
        <v>運用TSIS43040</v>
      </c>
    </row>
    <row r="1007" spans="2:33" ht="24" hidden="1">
      <c r="B1007" s="21" t="s">
        <v>4077</v>
      </c>
      <c r="C1007" s="21" t="s">
        <v>73</v>
      </c>
      <c r="D1007" s="23" t="s">
        <v>4078</v>
      </c>
      <c r="E1007" s="23" t="s">
        <v>56</v>
      </c>
      <c r="F1007" s="47" t="s">
        <v>345</v>
      </c>
      <c r="G1007" s="23" t="s">
        <v>4079</v>
      </c>
      <c r="H1007" s="23"/>
      <c r="I1007" s="23"/>
      <c r="J1007" s="23" t="s">
        <v>69</v>
      </c>
      <c r="K1007" s="21" t="s">
        <v>61</v>
      </c>
      <c r="L1007" s="25">
        <v>43042</v>
      </c>
      <c r="M1007" s="23" t="s">
        <v>2475</v>
      </c>
      <c r="N1007" s="25">
        <v>43042</v>
      </c>
      <c r="O1007" s="23" t="s">
        <v>194</v>
      </c>
      <c r="P1007" s="26">
        <v>43042.70208333333</v>
      </c>
      <c r="Q1007" s="26">
        <v>43045.363194444442</v>
      </c>
      <c r="R1007" s="26">
        <v>43045.401388888888</v>
      </c>
      <c r="S1007" s="23" t="s">
        <v>71</v>
      </c>
      <c r="T1007" s="26">
        <v>43054.355555555558</v>
      </c>
      <c r="U1007" s="26">
        <v>43055.365972222222</v>
      </c>
      <c r="V1007" s="23"/>
      <c r="W1007" s="27">
        <v>43040</v>
      </c>
      <c r="X1007" s="27">
        <v>43040</v>
      </c>
      <c r="Z1007" s="2" t="s">
        <v>221</v>
      </c>
      <c r="AA1007" s="2" t="s">
        <v>348</v>
      </c>
      <c r="AB1007" s="2" t="s">
        <v>2490</v>
      </c>
      <c r="AC1007" s="2" t="s">
        <v>4080</v>
      </c>
      <c r="AD1007" s="2" t="s">
        <v>4081</v>
      </c>
      <c r="AE1007" s="29" t="str">
        <f>VLOOKUP(F1007,[1]List!$I$4:$J$18,2,FALSE)</f>
        <v>運用</v>
      </c>
      <c r="AF1007" s="29" t="str">
        <f>VLOOKUP(F1007,[1]List!$I$4:$K$18,3,FALSE)</f>
        <v>ISD</v>
      </c>
      <c r="AG1007" s="30" t="str">
        <f t="shared" si="25"/>
        <v>運用ISD43040</v>
      </c>
    </row>
    <row r="1008" spans="2:33" hidden="1">
      <c r="B1008" s="21" t="s">
        <v>4082</v>
      </c>
      <c r="C1008" s="21" t="s">
        <v>108</v>
      </c>
      <c r="D1008" s="23" t="s">
        <v>4083</v>
      </c>
      <c r="E1008" s="23" t="s">
        <v>3</v>
      </c>
      <c r="F1008" s="47" t="s">
        <v>87</v>
      </c>
      <c r="G1008" s="23" t="s">
        <v>59</v>
      </c>
      <c r="H1008" s="23" t="s">
        <v>59</v>
      </c>
      <c r="I1008" s="23" t="s">
        <v>88</v>
      </c>
      <c r="J1008" s="23" t="s">
        <v>60</v>
      </c>
      <c r="K1008" s="21" t="s">
        <v>268</v>
      </c>
      <c r="L1008" s="25">
        <v>43045</v>
      </c>
      <c r="M1008" s="23" t="s">
        <v>194</v>
      </c>
      <c r="N1008" s="25">
        <v>43045</v>
      </c>
      <c r="O1008" s="23" t="s">
        <v>464</v>
      </c>
      <c r="P1008" s="26">
        <v>43045.429166666669</v>
      </c>
      <c r="Q1008" s="26">
        <v>43045.487500000003</v>
      </c>
      <c r="R1008" s="26">
        <v>43045.560416666667</v>
      </c>
      <c r="S1008" s="23" t="s">
        <v>220</v>
      </c>
      <c r="T1008" s="26">
        <v>43046.556250000001</v>
      </c>
      <c r="U1008" s="26">
        <v>43053.768055555556</v>
      </c>
      <c r="V1008" s="23"/>
      <c r="W1008" s="27">
        <v>43040</v>
      </c>
      <c r="X1008" s="27">
        <v>43040</v>
      </c>
      <c r="Z1008" s="2" t="s">
        <v>221</v>
      </c>
      <c r="AA1008" s="2" t="s">
        <v>189</v>
      </c>
      <c r="AB1008" s="2" t="s">
        <v>1901</v>
      </c>
      <c r="AC1008" s="2" t="s">
        <v>4084</v>
      </c>
      <c r="AD1008" s="2" t="s">
        <v>4085</v>
      </c>
      <c r="AE1008" s="29" t="str">
        <f>VLOOKUP(F1008,[1]List!$I$4:$J$18,2,FALSE)</f>
        <v>保守</v>
      </c>
      <c r="AF1008" s="29" t="str">
        <f>VLOOKUP(F1008,[1]List!$I$4:$K$18,3,FALSE)</f>
        <v>ISD</v>
      </c>
      <c r="AG1008" s="30" t="str">
        <f t="shared" si="25"/>
        <v>保守ISD43040</v>
      </c>
    </row>
    <row r="1009" spans="2:33" ht="24" hidden="1">
      <c r="B1009" s="21" t="s">
        <v>4086</v>
      </c>
      <c r="C1009" s="21" t="s">
        <v>154</v>
      </c>
      <c r="D1009" s="23" t="s">
        <v>4087</v>
      </c>
      <c r="E1009" s="23" t="s">
        <v>56</v>
      </c>
      <c r="F1009" s="47" t="s">
        <v>345</v>
      </c>
      <c r="G1009" s="23" t="s">
        <v>4088</v>
      </c>
      <c r="H1009" s="23" t="s">
        <v>58</v>
      </c>
      <c r="I1009" s="23" t="s">
        <v>58</v>
      </c>
      <c r="J1009" s="23" t="s">
        <v>60</v>
      </c>
      <c r="K1009" s="21" t="s">
        <v>61</v>
      </c>
      <c r="L1009" s="25">
        <v>43045</v>
      </c>
      <c r="M1009" s="23" t="s">
        <v>1011</v>
      </c>
      <c r="N1009" s="25"/>
      <c r="O1009" s="23" t="s">
        <v>194</v>
      </c>
      <c r="P1009" s="26">
        <v>43045.385416666664</v>
      </c>
      <c r="Q1009" s="26">
        <v>43045.394444444442</v>
      </c>
      <c r="R1009" s="26">
        <v>43045.518750000003</v>
      </c>
      <c r="S1009" s="23" t="s">
        <v>95</v>
      </c>
      <c r="T1009" s="26">
        <v>43045.518750000003</v>
      </c>
      <c r="U1009" s="26">
        <v>43052.59652777778</v>
      </c>
      <c r="V1009" s="23"/>
      <c r="W1009" s="27">
        <v>43040</v>
      </c>
      <c r="X1009" s="27">
        <v>43040</v>
      </c>
      <c r="Z1009" s="2" t="s">
        <v>221</v>
      </c>
      <c r="AA1009" s="2" t="s">
        <v>348</v>
      </c>
      <c r="AB1009" s="2" t="s">
        <v>2490</v>
      </c>
      <c r="AC1009" s="2" t="s">
        <v>4089</v>
      </c>
      <c r="AD1009" s="2" t="s">
        <v>4090</v>
      </c>
      <c r="AE1009" s="29" t="str">
        <f>VLOOKUP(F1009,[1]List!$I$4:$J$18,2,FALSE)</f>
        <v>運用</v>
      </c>
      <c r="AF1009" s="29" t="str">
        <f>VLOOKUP(F1009,[1]List!$I$4:$K$18,3,FALSE)</f>
        <v>ISD</v>
      </c>
      <c r="AG1009" s="30" t="str">
        <f t="shared" si="25"/>
        <v>運用ISD43040</v>
      </c>
    </row>
    <row r="1010" spans="2:33" hidden="1">
      <c r="B1010" s="21" t="s">
        <v>4091</v>
      </c>
      <c r="C1010" s="21" t="s">
        <v>73</v>
      </c>
      <c r="D1010" s="23" t="s">
        <v>4092</v>
      </c>
      <c r="E1010" s="23" t="s">
        <v>56</v>
      </c>
      <c r="F1010" s="47" t="s">
        <v>144</v>
      </c>
      <c r="G1010" s="23"/>
      <c r="H1010" s="23" t="s">
        <v>59</v>
      </c>
      <c r="I1010" s="23" t="s">
        <v>59</v>
      </c>
      <c r="J1010" s="23" t="s">
        <v>60</v>
      </c>
      <c r="K1010" s="21" t="s">
        <v>61</v>
      </c>
      <c r="L1010" s="25">
        <v>43045</v>
      </c>
      <c r="M1010" s="23" t="s">
        <v>194</v>
      </c>
      <c r="N1010" s="25">
        <v>43045</v>
      </c>
      <c r="O1010" s="23" t="s">
        <v>194</v>
      </c>
      <c r="P1010" s="26">
        <v>43045.449305555558</v>
      </c>
      <c r="Q1010" s="26">
        <v>43045.449305555558</v>
      </c>
      <c r="R1010" s="26">
        <v>43045.449305555558</v>
      </c>
      <c r="S1010" s="23" t="s">
        <v>71</v>
      </c>
      <c r="T1010" s="26">
        <v>43047.724999999999</v>
      </c>
      <c r="U1010" s="26">
        <v>43053.678472222222</v>
      </c>
      <c r="V1010" s="23"/>
      <c r="W1010" s="27">
        <v>43040</v>
      </c>
      <c r="X1010" s="27">
        <v>43040</v>
      </c>
      <c r="Z1010" s="2" t="s">
        <v>221</v>
      </c>
      <c r="AA1010" s="2" t="s">
        <v>348</v>
      </c>
      <c r="AB1010" s="2" t="s">
        <v>2490</v>
      </c>
      <c r="AC1010" s="2" t="s">
        <v>4093</v>
      </c>
      <c r="AD1010" s="2" t="s">
        <v>4094</v>
      </c>
      <c r="AE1010" s="29" t="str">
        <f>VLOOKUP(F1010,[1]List!$I$4:$J$18,2,FALSE)</f>
        <v>運用</v>
      </c>
      <c r="AF1010" s="29" t="str">
        <f>VLOOKUP(F1010,[1]List!$I$4:$K$18,3,FALSE)</f>
        <v>TSIS</v>
      </c>
      <c r="AG1010" s="30" t="str">
        <f t="shared" si="25"/>
        <v>運用TSIS43040</v>
      </c>
    </row>
    <row r="1011" spans="2:33" ht="24" hidden="1">
      <c r="B1011" s="21" t="s">
        <v>4095</v>
      </c>
      <c r="C1011" s="21" t="s">
        <v>73</v>
      </c>
      <c r="D1011" s="23" t="s">
        <v>4096</v>
      </c>
      <c r="E1011" s="23" t="s">
        <v>56</v>
      </c>
      <c r="F1011" s="47" t="s">
        <v>144</v>
      </c>
      <c r="G1011" s="23" t="s">
        <v>4097</v>
      </c>
      <c r="H1011" s="23" t="s">
        <v>58</v>
      </c>
      <c r="I1011" s="23" t="s">
        <v>58</v>
      </c>
      <c r="J1011" s="23" t="s">
        <v>60</v>
      </c>
      <c r="K1011" s="21" t="s">
        <v>61</v>
      </c>
      <c r="L1011" s="25">
        <v>43048</v>
      </c>
      <c r="M1011" s="23" t="s">
        <v>3183</v>
      </c>
      <c r="N1011" s="25">
        <v>43048</v>
      </c>
      <c r="O1011" s="23" t="s">
        <v>194</v>
      </c>
      <c r="P1011" s="26">
        <v>43048.466666666667</v>
      </c>
      <c r="Q1011" s="26">
        <v>43048.706250000003</v>
      </c>
      <c r="R1011" s="26">
        <v>43049.34375</v>
      </c>
      <c r="S1011" s="23" t="s">
        <v>71</v>
      </c>
      <c r="T1011" s="26">
        <v>43060.436805555553</v>
      </c>
      <c r="U1011" s="26">
        <v>43060.480555555558</v>
      </c>
      <c r="V1011" s="23"/>
      <c r="W1011" s="27">
        <v>43040</v>
      </c>
      <c r="X1011" s="27">
        <v>43040</v>
      </c>
      <c r="Z1011" s="2" t="s">
        <v>221</v>
      </c>
      <c r="AA1011" s="2" t="s">
        <v>189</v>
      </c>
      <c r="AB1011" s="2" t="s">
        <v>2490</v>
      </c>
      <c r="AC1011" s="2" t="s">
        <v>4098</v>
      </c>
      <c r="AD1011" s="2" t="s">
        <v>4099</v>
      </c>
      <c r="AE1011" s="29" t="str">
        <f>VLOOKUP(F1011,[1]List!$I$4:$J$18,2,FALSE)</f>
        <v>運用</v>
      </c>
      <c r="AF1011" s="29" t="str">
        <f>VLOOKUP(F1011,[1]List!$I$4:$K$18,3,FALSE)</f>
        <v>TSIS</v>
      </c>
      <c r="AG1011" s="30" t="str">
        <f t="shared" si="25"/>
        <v>運用TSIS43040</v>
      </c>
    </row>
    <row r="1012" spans="2:33" ht="24" hidden="1">
      <c r="B1012" s="21" t="s">
        <v>4100</v>
      </c>
      <c r="C1012" s="21" t="s">
        <v>108</v>
      </c>
      <c r="D1012" s="23" t="s">
        <v>4101</v>
      </c>
      <c r="E1012" s="23" t="s">
        <v>3</v>
      </c>
      <c r="F1012" s="47" t="s">
        <v>144</v>
      </c>
      <c r="G1012" s="23" t="s">
        <v>4102</v>
      </c>
      <c r="H1012" s="23" t="s">
        <v>58</v>
      </c>
      <c r="I1012" s="23" t="s">
        <v>58</v>
      </c>
      <c r="J1012" s="23" t="s">
        <v>60</v>
      </c>
      <c r="K1012" s="21" t="s">
        <v>61</v>
      </c>
      <c r="L1012" s="25">
        <v>43048</v>
      </c>
      <c r="M1012" s="23" t="s">
        <v>1011</v>
      </c>
      <c r="N1012" s="25">
        <v>43048</v>
      </c>
      <c r="O1012" s="23" t="s">
        <v>464</v>
      </c>
      <c r="P1012" s="26">
        <v>43048.275000000001</v>
      </c>
      <c r="Q1012" s="26">
        <v>43048.275000000001</v>
      </c>
      <c r="R1012" s="26">
        <v>43048.710416666669</v>
      </c>
      <c r="S1012" s="23" t="s">
        <v>220</v>
      </c>
      <c r="T1012" s="26">
        <v>43048.72152777778</v>
      </c>
      <c r="U1012" s="26">
        <v>43052.597916666666</v>
      </c>
      <c r="V1012" s="23"/>
      <c r="W1012" s="27">
        <v>43040</v>
      </c>
      <c r="X1012" s="27">
        <v>43040</v>
      </c>
      <c r="Z1012" s="2" t="s">
        <v>221</v>
      </c>
      <c r="AA1012" s="2" t="s">
        <v>348</v>
      </c>
      <c r="AB1012" s="2" t="s">
        <v>2490</v>
      </c>
      <c r="AC1012" s="2" t="s">
        <v>4103</v>
      </c>
      <c r="AD1012" s="2" t="s">
        <v>4104</v>
      </c>
      <c r="AE1012" s="29" t="str">
        <f>VLOOKUP(F1012,[1]List!$I$4:$J$18,2,FALSE)</f>
        <v>運用</v>
      </c>
      <c r="AF1012" s="29" t="str">
        <f>VLOOKUP(F1012,[1]List!$I$4:$K$18,3,FALSE)</f>
        <v>TSIS</v>
      </c>
      <c r="AG1012" s="30" t="str">
        <f t="shared" ref="AG1012:AG1075" si="26">CONCATENATE(AE1012,AF1012,W1012)</f>
        <v>運用TSIS43040</v>
      </c>
    </row>
    <row r="1013" spans="2:33" hidden="1">
      <c r="B1013" s="21" t="s">
        <v>4105</v>
      </c>
      <c r="C1013" s="21" t="s">
        <v>85</v>
      </c>
      <c r="D1013" s="23" t="s">
        <v>4106</v>
      </c>
      <c r="E1013" s="23" t="s">
        <v>56</v>
      </c>
      <c r="F1013" s="47" t="s">
        <v>87</v>
      </c>
      <c r="G1013" s="23" t="s">
        <v>58</v>
      </c>
      <c r="H1013" s="23" t="s">
        <v>58</v>
      </c>
      <c r="I1013" s="23" t="s">
        <v>113</v>
      </c>
      <c r="J1013" s="23" t="s">
        <v>78</v>
      </c>
      <c r="K1013" s="21" t="s">
        <v>61</v>
      </c>
      <c r="L1013" s="25">
        <v>43048</v>
      </c>
      <c r="M1013" s="23" t="s">
        <v>1011</v>
      </c>
      <c r="N1013" s="25">
        <v>43049</v>
      </c>
      <c r="O1013" s="23" t="s">
        <v>464</v>
      </c>
      <c r="P1013" s="26">
        <v>43049.478472222225</v>
      </c>
      <c r="Q1013" s="26">
        <v>43049.498611111114</v>
      </c>
      <c r="R1013" s="26">
        <v>43049.504166666666</v>
      </c>
      <c r="S1013" s="23" t="s">
        <v>95</v>
      </c>
      <c r="T1013" s="26">
        <v>43055.506944444445</v>
      </c>
      <c r="U1013" s="26">
        <v>43055.728472222225</v>
      </c>
      <c r="V1013" s="23"/>
      <c r="W1013" s="27">
        <v>43040</v>
      </c>
      <c r="X1013" s="27">
        <v>43040</v>
      </c>
      <c r="Z1013" s="2" t="s">
        <v>221</v>
      </c>
      <c r="AA1013" s="2" t="s">
        <v>348</v>
      </c>
      <c r="AB1013" s="2" t="s">
        <v>1901</v>
      </c>
      <c r="AC1013" s="2" t="s">
        <v>4107</v>
      </c>
      <c r="AD1013" s="2" t="s">
        <v>4108</v>
      </c>
      <c r="AE1013" s="29" t="str">
        <f>VLOOKUP(F1013,[1]List!$I$4:$J$18,2,FALSE)</f>
        <v>保守</v>
      </c>
      <c r="AF1013" s="29" t="str">
        <f>VLOOKUP(F1013,[1]List!$I$4:$K$18,3,FALSE)</f>
        <v>ISD</v>
      </c>
      <c r="AG1013" s="30" t="str">
        <f t="shared" si="26"/>
        <v>保守ISD43040</v>
      </c>
    </row>
    <row r="1014" spans="2:33" hidden="1">
      <c r="B1014" s="21" t="s">
        <v>4109</v>
      </c>
      <c r="C1014" s="21" t="s">
        <v>108</v>
      </c>
      <c r="D1014" s="23" t="s">
        <v>4110</v>
      </c>
      <c r="E1014" s="23" t="s">
        <v>3</v>
      </c>
      <c r="F1014" s="47" t="s">
        <v>87</v>
      </c>
      <c r="G1014" s="23" t="s">
        <v>59</v>
      </c>
      <c r="H1014" s="23" t="s">
        <v>59</v>
      </c>
      <c r="I1014" s="23" t="s">
        <v>113</v>
      </c>
      <c r="J1014" s="23" t="s">
        <v>60</v>
      </c>
      <c r="K1014" s="21" t="s">
        <v>61</v>
      </c>
      <c r="L1014" s="25">
        <v>43052</v>
      </c>
      <c r="M1014" s="23" t="s">
        <v>194</v>
      </c>
      <c r="N1014" s="25">
        <v>43054</v>
      </c>
      <c r="O1014" s="23" t="s">
        <v>464</v>
      </c>
      <c r="P1014" s="26">
        <v>43052.501388888886</v>
      </c>
      <c r="Q1014" s="26">
        <v>43053.367361111108</v>
      </c>
      <c r="R1014" s="26">
        <v>43053.38958333333</v>
      </c>
      <c r="S1014" s="23" t="s">
        <v>220</v>
      </c>
      <c r="T1014" s="26">
        <v>43054.556250000001</v>
      </c>
      <c r="U1014" s="26">
        <v>43063.444444444445</v>
      </c>
      <c r="V1014" s="23"/>
      <c r="W1014" s="27">
        <v>43040</v>
      </c>
      <c r="X1014" s="27">
        <v>43040</v>
      </c>
      <c r="Z1014" s="2" t="s">
        <v>221</v>
      </c>
      <c r="AA1014" s="2" t="s">
        <v>189</v>
      </c>
      <c r="AB1014" s="2" t="s">
        <v>1901</v>
      </c>
      <c r="AC1014" s="2" t="s">
        <v>4111</v>
      </c>
      <c r="AD1014" s="2" t="s">
        <v>4112</v>
      </c>
      <c r="AE1014" s="29" t="str">
        <f>VLOOKUP(F1014,[1]List!$I$4:$J$18,2,FALSE)</f>
        <v>保守</v>
      </c>
      <c r="AF1014" s="29" t="str">
        <f>VLOOKUP(F1014,[1]List!$I$4:$K$18,3,FALSE)</f>
        <v>ISD</v>
      </c>
      <c r="AG1014" s="30" t="str">
        <f t="shared" si="26"/>
        <v>保守ISD43040</v>
      </c>
    </row>
    <row r="1015" spans="2:33" hidden="1">
      <c r="B1015" s="21" t="s">
        <v>4113</v>
      </c>
      <c r="C1015" s="21" t="s">
        <v>85</v>
      </c>
      <c r="D1015" s="23" t="s">
        <v>4114</v>
      </c>
      <c r="E1015" s="23" t="s">
        <v>56</v>
      </c>
      <c r="F1015" s="47" t="s">
        <v>144</v>
      </c>
      <c r="G1015" s="23"/>
      <c r="H1015" s="23" t="s">
        <v>59</v>
      </c>
      <c r="I1015" s="23" t="s">
        <v>59</v>
      </c>
      <c r="J1015" s="23" t="s">
        <v>60</v>
      </c>
      <c r="K1015" s="21" t="s">
        <v>61</v>
      </c>
      <c r="L1015" s="25">
        <v>43052</v>
      </c>
      <c r="M1015" s="23" t="s">
        <v>194</v>
      </c>
      <c r="N1015" s="25">
        <v>43051</v>
      </c>
      <c r="O1015" s="23" t="s">
        <v>464</v>
      </c>
      <c r="P1015" s="26">
        <v>43052.53402777778</v>
      </c>
      <c r="Q1015" s="26">
        <v>43052.53402777778</v>
      </c>
      <c r="R1015" s="26">
        <v>43052.53402777778</v>
      </c>
      <c r="S1015" s="23" t="s">
        <v>95</v>
      </c>
      <c r="T1015" s="26">
        <v>43055.722916666666</v>
      </c>
      <c r="U1015" s="26">
        <v>43056.407638888886</v>
      </c>
      <c r="V1015" s="23"/>
      <c r="W1015" s="27">
        <v>43040</v>
      </c>
      <c r="X1015" s="27">
        <v>43040</v>
      </c>
      <c r="Z1015" s="2" t="s">
        <v>221</v>
      </c>
      <c r="AA1015" s="2" t="s">
        <v>189</v>
      </c>
      <c r="AB1015" s="2" t="s">
        <v>2490</v>
      </c>
      <c r="AC1015" s="2" t="s">
        <v>4115</v>
      </c>
      <c r="AD1015" s="2" t="s">
        <v>4116</v>
      </c>
      <c r="AE1015" s="29" t="str">
        <f>VLOOKUP(F1015,[1]List!$I$4:$J$18,2,FALSE)</f>
        <v>運用</v>
      </c>
      <c r="AF1015" s="29" t="str">
        <f>VLOOKUP(F1015,[1]List!$I$4:$K$18,3,FALSE)</f>
        <v>TSIS</v>
      </c>
      <c r="AG1015" s="30" t="str">
        <f t="shared" si="26"/>
        <v>運用TSIS43040</v>
      </c>
    </row>
    <row r="1016" spans="2:33" hidden="1">
      <c r="B1016" s="21" t="s">
        <v>4117</v>
      </c>
      <c r="C1016" s="21" t="s">
        <v>108</v>
      </c>
      <c r="D1016" s="23" t="s">
        <v>4118</v>
      </c>
      <c r="E1016" s="23" t="s">
        <v>3</v>
      </c>
      <c r="F1016" s="47" t="s">
        <v>140</v>
      </c>
      <c r="G1016" s="23" t="s">
        <v>59</v>
      </c>
      <c r="H1016" s="23" t="s">
        <v>59</v>
      </c>
      <c r="I1016" s="23" t="s">
        <v>59</v>
      </c>
      <c r="J1016" s="23" t="s">
        <v>69</v>
      </c>
      <c r="K1016" s="21" t="s">
        <v>61</v>
      </c>
      <c r="L1016" s="25">
        <v>43053</v>
      </c>
      <c r="M1016" s="23" t="s">
        <v>194</v>
      </c>
      <c r="N1016" s="25">
        <v>43056</v>
      </c>
      <c r="O1016" s="23" t="s">
        <v>464</v>
      </c>
      <c r="P1016" s="26">
        <v>43053.431250000001</v>
      </c>
      <c r="Q1016" s="26">
        <v>43055.710416666669</v>
      </c>
      <c r="R1016" s="26">
        <v>43055.712500000001</v>
      </c>
      <c r="S1016" s="23" t="s">
        <v>220</v>
      </c>
      <c r="T1016" s="26">
        <v>43056.547222222223</v>
      </c>
      <c r="U1016" s="26">
        <v>43063.71875</v>
      </c>
      <c r="V1016" s="23"/>
      <c r="W1016" s="27">
        <v>43040</v>
      </c>
      <c r="X1016" s="27">
        <v>43040</v>
      </c>
      <c r="Z1016" s="2" t="s">
        <v>221</v>
      </c>
      <c r="AA1016" s="2" t="s">
        <v>189</v>
      </c>
      <c r="AB1016" s="2" t="s">
        <v>2490</v>
      </c>
      <c r="AC1016" s="2" t="s">
        <v>4119</v>
      </c>
      <c r="AD1016" s="2" t="s">
        <v>4120</v>
      </c>
      <c r="AE1016" s="29" t="str">
        <f>VLOOKUP(F1016,[1]List!$I$4:$J$18,2,FALSE)</f>
        <v>運用</v>
      </c>
      <c r="AF1016" s="29" t="str">
        <f>VLOOKUP(F1016,[1]List!$I$4:$K$18,3,FALSE)</f>
        <v>TSIS</v>
      </c>
      <c r="AG1016" s="30" t="str">
        <f t="shared" si="26"/>
        <v>運用TSIS43040</v>
      </c>
    </row>
    <row r="1017" spans="2:33" hidden="1">
      <c r="B1017" s="21" t="s">
        <v>4121</v>
      </c>
      <c r="C1017" s="21" t="s">
        <v>85</v>
      </c>
      <c r="D1017" s="23" t="s">
        <v>4122</v>
      </c>
      <c r="E1017" s="23" t="s">
        <v>56</v>
      </c>
      <c r="F1017" s="47" t="s">
        <v>345</v>
      </c>
      <c r="G1017" s="23"/>
      <c r="H1017" s="23"/>
      <c r="I1017" s="23"/>
      <c r="J1017" s="23" t="s">
        <v>78</v>
      </c>
      <c r="K1017" s="21" t="s">
        <v>61</v>
      </c>
      <c r="L1017" s="25">
        <v>43053</v>
      </c>
      <c r="M1017" s="23" t="s">
        <v>2475</v>
      </c>
      <c r="N1017" s="25">
        <v>43045</v>
      </c>
      <c r="O1017" s="23" t="s">
        <v>464</v>
      </c>
      <c r="P1017" s="26">
        <v>43053.599305555559</v>
      </c>
      <c r="Q1017" s="26">
        <v>43053.611111111109</v>
      </c>
      <c r="R1017" s="26">
        <v>43054.332638888889</v>
      </c>
      <c r="S1017" s="23" t="s">
        <v>95</v>
      </c>
      <c r="T1017" s="26">
        <v>43054.332638888889</v>
      </c>
      <c r="U1017" s="26">
        <v>43054.392361111109</v>
      </c>
      <c r="V1017" s="23"/>
      <c r="W1017" s="27">
        <v>43040</v>
      </c>
      <c r="X1017" s="27">
        <v>43040</v>
      </c>
      <c r="Z1017" s="2" t="s">
        <v>221</v>
      </c>
      <c r="AA1017" s="2" t="s">
        <v>348</v>
      </c>
      <c r="AB1017" s="2" t="s">
        <v>2490</v>
      </c>
      <c r="AC1017" s="2" t="s">
        <v>4123</v>
      </c>
      <c r="AD1017" s="2" t="s">
        <v>4124</v>
      </c>
      <c r="AE1017" s="29" t="str">
        <f>VLOOKUP(F1017,[1]List!$I$4:$J$18,2,FALSE)</f>
        <v>運用</v>
      </c>
      <c r="AF1017" s="29" t="str">
        <f>VLOOKUP(F1017,[1]List!$I$4:$K$18,3,FALSE)</f>
        <v>ISD</v>
      </c>
      <c r="AG1017" s="30" t="str">
        <f t="shared" si="26"/>
        <v>運用ISD43040</v>
      </c>
    </row>
    <row r="1018" spans="2:33" ht="24" hidden="1">
      <c r="B1018" s="21" t="s">
        <v>4125</v>
      </c>
      <c r="C1018" s="21" t="s">
        <v>73</v>
      </c>
      <c r="D1018" s="23" t="s">
        <v>4126</v>
      </c>
      <c r="E1018" s="23" t="s">
        <v>56</v>
      </c>
      <c r="F1018" s="47" t="s">
        <v>345</v>
      </c>
      <c r="G1018" s="23" t="s">
        <v>4127</v>
      </c>
      <c r="H1018" s="23" t="s">
        <v>58</v>
      </c>
      <c r="I1018" s="23" t="s">
        <v>58</v>
      </c>
      <c r="J1018" s="23" t="s">
        <v>60</v>
      </c>
      <c r="K1018" s="21" t="s">
        <v>61</v>
      </c>
      <c r="L1018" s="25">
        <v>43054</v>
      </c>
      <c r="M1018" s="23" t="s">
        <v>3183</v>
      </c>
      <c r="N1018" s="25">
        <v>43054</v>
      </c>
      <c r="O1018" s="23" t="s">
        <v>464</v>
      </c>
      <c r="P1018" s="26">
        <v>43054.438888888886</v>
      </c>
      <c r="Q1018" s="26">
        <v>43055.770138888889</v>
      </c>
      <c r="R1018" s="26">
        <v>43056.625694444447</v>
      </c>
      <c r="S1018" s="23" t="s">
        <v>71</v>
      </c>
      <c r="T1018" s="26">
        <v>43060.592361111114</v>
      </c>
      <c r="U1018" s="26">
        <v>43060.607638888891</v>
      </c>
      <c r="V1018" s="23"/>
      <c r="W1018" s="27">
        <v>43040</v>
      </c>
      <c r="X1018" s="27">
        <v>43040</v>
      </c>
      <c r="Z1018" s="2" t="s">
        <v>221</v>
      </c>
      <c r="AA1018" s="2" t="s">
        <v>348</v>
      </c>
      <c r="AB1018" s="2" t="s">
        <v>2490</v>
      </c>
      <c r="AC1018" s="2" t="s">
        <v>4128</v>
      </c>
      <c r="AD1018" s="2" t="s">
        <v>4129</v>
      </c>
      <c r="AE1018" s="29" t="str">
        <f>VLOOKUP(F1018,[1]List!$I$4:$J$18,2,FALSE)</f>
        <v>運用</v>
      </c>
      <c r="AF1018" s="29" t="str">
        <f>VLOOKUP(F1018,[1]List!$I$4:$K$18,3,FALSE)</f>
        <v>ISD</v>
      </c>
      <c r="AG1018" s="30" t="str">
        <f t="shared" si="26"/>
        <v>運用ISD43040</v>
      </c>
    </row>
    <row r="1019" spans="2:33" ht="24" hidden="1">
      <c r="B1019" s="21" t="s">
        <v>4130</v>
      </c>
      <c r="C1019" s="21" t="s">
        <v>142</v>
      </c>
      <c r="D1019" s="23" t="s">
        <v>4131</v>
      </c>
      <c r="E1019" s="23" t="s">
        <v>56</v>
      </c>
      <c r="F1019" s="47" t="s">
        <v>345</v>
      </c>
      <c r="G1019" s="23" t="s">
        <v>4132</v>
      </c>
      <c r="H1019" s="23" t="s">
        <v>59</v>
      </c>
      <c r="I1019" s="23" t="s">
        <v>59</v>
      </c>
      <c r="J1019" s="23" t="s">
        <v>60</v>
      </c>
      <c r="K1019" s="21" t="s">
        <v>61</v>
      </c>
      <c r="L1019" s="25">
        <v>43055</v>
      </c>
      <c r="M1019" s="23" t="s">
        <v>4133</v>
      </c>
      <c r="N1019" s="25">
        <v>43049</v>
      </c>
      <c r="O1019" s="23" t="s">
        <v>464</v>
      </c>
      <c r="P1019" s="26">
        <v>43055.679861111108</v>
      </c>
      <c r="Q1019" s="26">
        <v>43055.768055555556</v>
      </c>
      <c r="R1019" s="26">
        <v>43056.365277777775</v>
      </c>
      <c r="S1019" s="23" t="s">
        <v>220</v>
      </c>
      <c r="T1019" s="26">
        <v>43056.37222222222</v>
      </c>
      <c r="U1019" s="26">
        <v>43056.34652777778</v>
      </c>
      <c r="V1019" s="23"/>
      <c r="W1019" s="27">
        <v>43040</v>
      </c>
      <c r="X1019" s="27">
        <v>43040</v>
      </c>
      <c r="Z1019" s="2" t="s">
        <v>221</v>
      </c>
      <c r="AA1019" s="2" t="s">
        <v>348</v>
      </c>
      <c r="AB1019" s="2" t="s">
        <v>2490</v>
      </c>
      <c r="AC1019" s="2" t="s">
        <v>4134</v>
      </c>
      <c r="AD1019" s="2" t="s">
        <v>4135</v>
      </c>
      <c r="AE1019" s="29" t="str">
        <f>VLOOKUP(F1019,[1]List!$I$4:$J$18,2,FALSE)</f>
        <v>運用</v>
      </c>
      <c r="AF1019" s="29" t="str">
        <f>VLOOKUP(F1019,[1]List!$I$4:$K$18,3,FALSE)</f>
        <v>ISD</v>
      </c>
      <c r="AG1019" s="30" t="str">
        <f t="shared" si="26"/>
        <v>運用ISD43040</v>
      </c>
    </row>
    <row r="1020" spans="2:33" hidden="1">
      <c r="B1020" s="21" t="s">
        <v>4136</v>
      </c>
      <c r="C1020" s="21" t="s">
        <v>967</v>
      </c>
      <c r="D1020" s="23" t="s">
        <v>4137</v>
      </c>
      <c r="E1020" s="23" t="s">
        <v>56</v>
      </c>
      <c r="F1020" s="47" t="s">
        <v>144</v>
      </c>
      <c r="G1020" s="23"/>
      <c r="H1020" s="23"/>
      <c r="I1020" s="23"/>
      <c r="J1020" s="23" t="s">
        <v>60</v>
      </c>
      <c r="K1020" s="21" t="s">
        <v>61</v>
      </c>
      <c r="L1020" s="25">
        <v>43060</v>
      </c>
      <c r="M1020" s="23" t="s">
        <v>63</v>
      </c>
      <c r="N1020" s="25">
        <v>43056</v>
      </c>
      <c r="O1020" s="23" t="s">
        <v>82</v>
      </c>
      <c r="P1020" s="26">
        <v>43056.887499999997</v>
      </c>
      <c r="Q1020" s="26">
        <v>43056.887499999997</v>
      </c>
      <c r="R1020" s="26">
        <v>43056.887499999997</v>
      </c>
      <c r="S1020" s="23" t="s">
        <v>95</v>
      </c>
      <c r="T1020" s="26">
        <v>43063.598611111112</v>
      </c>
      <c r="U1020" s="26">
        <v>43063.743055555555</v>
      </c>
      <c r="V1020" s="23"/>
      <c r="W1020" s="27">
        <v>43040</v>
      </c>
      <c r="X1020" s="27">
        <v>43040</v>
      </c>
      <c r="Z1020" s="2" t="s">
        <v>221</v>
      </c>
      <c r="AA1020" s="2" t="s">
        <v>348</v>
      </c>
      <c r="AB1020" s="2" t="s">
        <v>2490</v>
      </c>
      <c r="AC1020" s="2" t="s">
        <v>4138</v>
      </c>
      <c r="AD1020" s="2" t="s">
        <v>4139</v>
      </c>
      <c r="AE1020" s="29" t="str">
        <f>VLOOKUP(F1020,[1]List!$I$4:$J$18,2,FALSE)</f>
        <v>運用</v>
      </c>
      <c r="AF1020" s="29" t="str">
        <f>VLOOKUP(F1020,[1]List!$I$4:$K$18,3,FALSE)</f>
        <v>TSIS</v>
      </c>
      <c r="AG1020" s="30" t="str">
        <f t="shared" si="26"/>
        <v>運用TSIS43040</v>
      </c>
    </row>
    <row r="1021" spans="2:33" ht="36" hidden="1">
      <c r="B1021" s="21" t="s">
        <v>4140</v>
      </c>
      <c r="C1021" s="21" t="s">
        <v>73</v>
      </c>
      <c r="D1021" s="23" t="s">
        <v>4005</v>
      </c>
      <c r="E1021" s="23" t="s">
        <v>56</v>
      </c>
      <c r="F1021" s="47" t="s">
        <v>345</v>
      </c>
      <c r="G1021" s="23" t="s">
        <v>4006</v>
      </c>
      <c r="H1021" s="23" t="s">
        <v>58</v>
      </c>
      <c r="I1021" s="23" t="s">
        <v>58</v>
      </c>
      <c r="J1021" s="23" t="s">
        <v>60</v>
      </c>
      <c r="K1021" s="21" t="s">
        <v>61</v>
      </c>
      <c r="L1021" s="25">
        <v>43063</v>
      </c>
      <c r="M1021" s="23" t="s">
        <v>3183</v>
      </c>
      <c r="N1021" s="25">
        <v>43063</v>
      </c>
      <c r="O1021" s="23" t="s">
        <v>464</v>
      </c>
      <c r="P1021" s="26">
        <v>43063.615277777775</v>
      </c>
      <c r="Q1021" s="26">
        <v>43063.683333333334</v>
      </c>
      <c r="R1021" s="26">
        <v>43067.376388888886</v>
      </c>
      <c r="S1021" s="23" t="s">
        <v>71</v>
      </c>
      <c r="T1021" s="26">
        <v>43067.376388888886</v>
      </c>
      <c r="U1021" s="26">
        <v>43067.384027777778</v>
      </c>
      <c r="V1021" s="23"/>
      <c r="W1021" s="27">
        <v>43040</v>
      </c>
      <c r="X1021" s="27">
        <v>43040</v>
      </c>
      <c r="Z1021" s="2" t="s">
        <v>221</v>
      </c>
      <c r="AA1021" s="2" t="s">
        <v>348</v>
      </c>
      <c r="AB1021" s="2" t="s">
        <v>2490</v>
      </c>
      <c r="AC1021" s="2" t="s">
        <v>4141</v>
      </c>
      <c r="AD1021" s="2" t="s">
        <v>4142</v>
      </c>
      <c r="AE1021" s="29" t="str">
        <f>VLOOKUP(F1021,[1]List!$I$4:$J$18,2,FALSE)</f>
        <v>運用</v>
      </c>
      <c r="AF1021" s="29" t="str">
        <f>VLOOKUP(F1021,[1]List!$I$4:$K$18,3,FALSE)</f>
        <v>ISD</v>
      </c>
      <c r="AG1021" s="30" t="str">
        <f t="shared" si="26"/>
        <v>運用ISD43040</v>
      </c>
    </row>
    <row r="1022" spans="2:33" ht="36" hidden="1">
      <c r="B1022" s="21" t="s">
        <v>4143</v>
      </c>
      <c r="C1022" s="21" t="s">
        <v>85</v>
      </c>
      <c r="D1022" s="23" t="s">
        <v>4144</v>
      </c>
      <c r="E1022" s="23" t="s">
        <v>3</v>
      </c>
      <c r="F1022" s="47" t="s">
        <v>345</v>
      </c>
      <c r="G1022" s="23" t="s">
        <v>4145</v>
      </c>
      <c r="H1022" s="23" t="s">
        <v>59</v>
      </c>
      <c r="I1022" s="23" t="s">
        <v>59</v>
      </c>
      <c r="J1022" s="23" t="s">
        <v>60</v>
      </c>
      <c r="K1022" s="21" t="s">
        <v>61</v>
      </c>
      <c r="L1022" s="25">
        <v>43063</v>
      </c>
      <c r="M1022" s="23" t="s">
        <v>4146</v>
      </c>
      <c r="N1022" s="25">
        <v>43062</v>
      </c>
      <c r="O1022" s="23" t="s">
        <v>464</v>
      </c>
      <c r="P1022" s="26">
        <v>43067.867361111108</v>
      </c>
      <c r="Q1022" s="26">
        <v>43068.366666666669</v>
      </c>
      <c r="R1022" s="26">
        <v>43068.373611111114</v>
      </c>
      <c r="S1022" s="23" t="s">
        <v>95</v>
      </c>
      <c r="T1022" s="26">
        <v>43068.373611111114</v>
      </c>
      <c r="U1022" s="26">
        <v>43070.506249999999</v>
      </c>
      <c r="V1022" s="23"/>
      <c r="W1022" s="27">
        <v>43040</v>
      </c>
      <c r="X1022" s="27">
        <v>43040</v>
      </c>
      <c r="Z1022" s="2" t="s">
        <v>221</v>
      </c>
      <c r="AA1022" s="2" t="s">
        <v>348</v>
      </c>
      <c r="AB1022" s="2" t="s">
        <v>2490</v>
      </c>
      <c r="AC1022" s="2" t="s">
        <v>4147</v>
      </c>
      <c r="AD1022" s="2" t="s">
        <v>4148</v>
      </c>
      <c r="AE1022" s="29" t="str">
        <f>VLOOKUP(F1022,[1]List!$I$4:$J$18,2,FALSE)</f>
        <v>運用</v>
      </c>
      <c r="AF1022" s="29" t="str">
        <f>VLOOKUP(F1022,[1]List!$I$4:$K$18,3,FALSE)</f>
        <v>ISD</v>
      </c>
      <c r="AG1022" s="30" t="str">
        <f t="shared" si="26"/>
        <v>運用ISD43040</v>
      </c>
    </row>
    <row r="1023" spans="2:33">
      <c r="B1023" s="21" t="s">
        <v>4149</v>
      </c>
      <c r="C1023" s="21" t="s">
        <v>283</v>
      </c>
      <c r="D1023" s="23" t="s">
        <v>4150</v>
      </c>
      <c r="E1023" s="23" t="s">
        <v>3</v>
      </c>
      <c r="F1023" s="47" t="s">
        <v>345</v>
      </c>
      <c r="G1023" s="23" t="s">
        <v>4151</v>
      </c>
      <c r="H1023" s="23" t="s">
        <v>59</v>
      </c>
      <c r="I1023" s="23" t="s">
        <v>59</v>
      </c>
      <c r="J1023" s="23" t="s">
        <v>60</v>
      </c>
      <c r="K1023" s="21" t="s">
        <v>61</v>
      </c>
      <c r="L1023" s="25">
        <v>43063</v>
      </c>
      <c r="M1023" s="23" t="s">
        <v>4146</v>
      </c>
      <c r="N1023" s="25">
        <v>43063</v>
      </c>
      <c r="O1023" s="23" t="s">
        <v>464</v>
      </c>
      <c r="P1023" s="26">
        <v>43067.869444444441</v>
      </c>
      <c r="Q1023" s="26">
        <v>43068.366666666669</v>
      </c>
      <c r="R1023" s="26">
        <v>43068.484722222223</v>
      </c>
      <c r="S1023" s="23" t="s">
        <v>220</v>
      </c>
      <c r="T1023" s="26">
        <v>43068.484722222223</v>
      </c>
      <c r="U1023" s="26">
        <v>43070.509722222225</v>
      </c>
      <c r="V1023" s="23"/>
      <c r="W1023" s="27">
        <v>43040</v>
      </c>
      <c r="X1023" s="27">
        <v>43040</v>
      </c>
      <c r="Z1023" s="2" t="s">
        <v>221</v>
      </c>
      <c r="AA1023" s="2" t="s">
        <v>348</v>
      </c>
      <c r="AB1023" s="2" t="s">
        <v>2490</v>
      </c>
      <c r="AC1023" s="2" t="s">
        <v>4152</v>
      </c>
      <c r="AD1023" s="2" t="s">
        <v>4153</v>
      </c>
      <c r="AE1023" s="29" t="str">
        <f>VLOOKUP(F1023,[1]List!$I$4:$J$18,2,FALSE)</f>
        <v>運用</v>
      </c>
      <c r="AF1023" s="29" t="str">
        <f>VLOOKUP(F1023,[1]List!$I$4:$K$18,3,FALSE)</f>
        <v>ISD</v>
      </c>
      <c r="AG1023" s="30" t="str">
        <f t="shared" si="26"/>
        <v>運用ISD43040</v>
      </c>
    </row>
    <row r="1024" spans="2:33" ht="24" hidden="1">
      <c r="B1024" s="21" t="s">
        <v>4154</v>
      </c>
      <c r="C1024" s="21" t="s">
        <v>787</v>
      </c>
      <c r="D1024" s="23" t="s">
        <v>4038</v>
      </c>
      <c r="E1024" s="23" t="s">
        <v>3</v>
      </c>
      <c r="F1024" s="47" t="s">
        <v>345</v>
      </c>
      <c r="G1024" s="23" t="s">
        <v>4039</v>
      </c>
      <c r="H1024" s="23" t="s">
        <v>59</v>
      </c>
      <c r="I1024" s="23" t="s">
        <v>59</v>
      </c>
      <c r="J1024" s="23" t="s">
        <v>60</v>
      </c>
      <c r="K1024" s="21" t="s">
        <v>61</v>
      </c>
      <c r="L1024" s="25">
        <v>43063</v>
      </c>
      <c r="M1024" s="23" t="s">
        <v>4146</v>
      </c>
      <c r="N1024" s="25">
        <v>43063</v>
      </c>
      <c r="O1024" s="23" t="s">
        <v>464</v>
      </c>
      <c r="P1024" s="26">
        <v>43067.872916666667</v>
      </c>
      <c r="Q1024" s="26">
        <v>43068.366666666669</v>
      </c>
      <c r="R1024" s="26">
        <v>43068.486111111109</v>
      </c>
      <c r="S1024" s="23" t="s">
        <v>220</v>
      </c>
      <c r="T1024" s="26">
        <v>43068.486111111109</v>
      </c>
      <c r="U1024" s="26">
        <v>43070.513194444444</v>
      </c>
      <c r="V1024" s="23"/>
      <c r="W1024" s="27">
        <v>43040</v>
      </c>
      <c r="X1024" s="27">
        <v>43040</v>
      </c>
      <c r="Z1024" s="2" t="s">
        <v>221</v>
      </c>
      <c r="AA1024" s="2" t="s">
        <v>348</v>
      </c>
      <c r="AB1024" s="2" t="s">
        <v>2490</v>
      </c>
      <c r="AC1024" s="2" t="s">
        <v>4155</v>
      </c>
      <c r="AD1024" s="2" t="s">
        <v>4156</v>
      </c>
      <c r="AE1024" s="29" t="str">
        <f>VLOOKUP(F1024,[1]List!$I$4:$J$18,2,FALSE)</f>
        <v>運用</v>
      </c>
      <c r="AF1024" s="29" t="str">
        <f>VLOOKUP(F1024,[1]List!$I$4:$K$18,3,FALSE)</f>
        <v>ISD</v>
      </c>
      <c r="AG1024" s="30" t="str">
        <f t="shared" si="26"/>
        <v>運用ISD43040</v>
      </c>
    </row>
    <row r="1025" spans="2:33" hidden="1">
      <c r="B1025" s="21" t="s">
        <v>4157</v>
      </c>
      <c r="C1025" s="21" t="s">
        <v>73</v>
      </c>
      <c r="D1025" s="23" t="s">
        <v>4158</v>
      </c>
      <c r="E1025" s="23" t="s">
        <v>56</v>
      </c>
      <c r="F1025" s="47" t="s">
        <v>1090</v>
      </c>
      <c r="G1025" s="23"/>
      <c r="H1025" s="23" t="s">
        <v>58</v>
      </c>
      <c r="I1025" s="23" t="s">
        <v>58</v>
      </c>
      <c r="J1025" s="23" t="s">
        <v>60</v>
      </c>
      <c r="K1025" s="21" t="s">
        <v>61</v>
      </c>
      <c r="L1025" s="25">
        <v>43066</v>
      </c>
      <c r="M1025" s="23" t="s">
        <v>3183</v>
      </c>
      <c r="N1025" s="25">
        <v>43066</v>
      </c>
      <c r="O1025" s="23" t="s">
        <v>464</v>
      </c>
      <c r="P1025" s="26">
        <v>43068.42291666667</v>
      </c>
      <c r="Q1025" s="26">
        <v>43068.600694444445</v>
      </c>
      <c r="R1025" s="26">
        <v>43068.61041666667</v>
      </c>
      <c r="S1025" s="23" t="s">
        <v>71</v>
      </c>
      <c r="T1025" s="26">
        <v>43068.634722222225</v>
      </c>
      <c r="U1025" s="26">
        <v>43068.654166666667</v>
      </c>
      <c r="V1025" s="23"/>
      <c r="W1025" s="27">
        <v>43040</v>
      </c>
      <c r="X1025" s="27">
        <v>43040</v>
      </c>
      <c r="Z1025" s="2" t="s">
        <v>59</v>
      </c>
      <c r="AA1025" s="2" t="s">
        <v>59</v>
      </c>
      <c r="AB1025" s="2" t="s">
        <v>59</v>
      </c>
      <c r="AC1025" s="2" t="s">
        <v>439</v>
      </c>
      <c r="AD1025" s="2" t="s">
        <v>59</v>
      </c>
      <c r="AE1025" s="29" t="str">
        <f>VLOOKUP(F1025,[1]List!$I$4:$J$18,2,FALSE)</f>
        <v>運用</v>
      </c>
      <c r="AF1025" s="29" t="str">
        <f>VLOOKUP(F1025,[1]List!$I$4:$K$18,3,FALSE)</f>
        <v>ISD</v>
      </c>
      <c r="AG1025" s="30" t="str">
        <f t="shared" si="26"/>
        <v>運用ISD43040</v>
      </c>
    </row>
    <row r="1026" spans="2:33" hidden="1">
      <c r="B1026" s="21" t="s">
        <v>4159</v>
      </c>
      <c r="C1026" s="21" t="s">
        <v>73</v>
      </c>
      <c r="D1026" s="23" t="s">
        <v>4160</v>
      </c>
      <c r="E1026" s="23" t="s">
        <v>56</v>
      </c>
      <c r="F1026" s="47" t="s">
        <v>87</v>
      </c>
      <c r="G1026" s="23" t="s">
        <v>59</v>
      </c>
      <c r="H1026" s="23" t="s">
        <v>59</v>
      </c>
      <c r="I1026" s="23" t="s">
        <v>68</v>
      </c>
      <c r="J1026" s="23" t="s">
        <v>69</v>
      </c>
      <c r="K1026" s="21" t="s">
        <v>61</v>
      </c>
      <c r="L1026" s="25">
        <v>43053</v>
      </c>
      <c r="M1026" s="23" t="s">
        <v>194</v>
      </c>
      <c r="N1026" s="25">
        <v>43056</v>
      </c>
      <c r="O1026" s="23" t="s">
        <v>194</v>
      </c>
      <c r="P1026" s="26">
        <v>43059.731944444444</v>
      </c>
      <c r="Q1026" s="26">
        <v>43059.731944444444</v>
      </c>
      <c r="R1026" s="26">
        <v>43059.731944444444</v>
      </c>
      <c r="S1026" s="23" t="s">
        <v>71</v>
      </c>
      <c r="T1026" s="26">
        <v>43087.755555555559</v>
      </c>
      <c r="U1026" s="26">
        <v>43088.555555555555</v>
      </c>
      <c r="V1026" s="23"/>
      <c r="W1026" s="27">
        <v>43040</v>
      </c>
      <c r="X1026" s="27">
        <v>43070</v>
      </c>
      <c r="Z1026" s="2" t="s">
        <v>221</v>
      </c>
      <c r="AA1026" s="2" t="s">
        <v>189</v>
      </c>
      <c r="AB1026" s="2" t="s">
        <v>1901</v>
      </c>
      <c r="AC1026" s="2" t="s">
        <v>4161</v>
      </c>
      <c r="AD1026" s="2" t="s">
        <v>4162</v>
      </c>
      <c r="AE1026" s="29" t="str">
        <f>VLOOKUP(F1026,[1]List!$I$4:$J$18,2,FALSE)</f>
        <v>保守</v>
      </c>
      <c r="AF1026" s="29" t="str">
        <f>VLOOKUP(F1026,[1]List!$I$4:$K$18,3,FALSE)</f>
        <v>ISD</v>
      </c>
      <c r="AG1026" s="30" t="str">
        <f t="shared" si="26"/>
        <v>保守ISD43040</v>
      </c>
    </row>
    <row r="1027" spans="2:33" hidden="1">
      <c r="B1027" s="21" t="s">
        <v>4163</v>
      </c>
      <c r="C1027" s="21" t="s">
        <v>108</v>
      </c>
      <c r="D1027" s="23" t="s">
        <v>4164</v>
      </c>
      <c r="E1027" s="23" t="s">
        <v>3</v>
      </c>
      <c r="F1027" s="47" t="s">
        <v>87</v>
      </c>
      <c r="G1027" s="23" t="s">
        <v>59</v>
      </c>
      <c r="H1027" s="23" t="s">
        <v>59</v>
      </c>
      <c r="I1027" s="23" t="s">
        <v>68</v>
      </c>
      <c r="J1027" s="23" t="s">
        <v>69</v>
      </c>
      <c r="K1027" s="21" t="s">
        <v>268</v>
      </c>
      <c r="L1027" s="25">
        <v>43054</v>
      </c>
      <c r="M1027" s="23" t="s">
        <v>194</v>
      </c>
      <c r="N1027" s="25">
        <v>43059</v>
      </c>
      <c r="O1027" s="23" t="s">
        <v>464</v>
      </c>
      <c r="P1027" s="26">
        <v>43054.682638888888</v>
      </c>
      <c r="Q1027" s="26">
        <v>43054.682638888888</v>
      </c>
      <c r="R1027" s="26">
        <v>43054.682638888888</v>
      </c>
      <c r="S1027" s="23" t="s">
        <v>220</v>
      </c>
      <c r="T1027" s="26">
        <v>43060.426388888889</v>
      </c>
      <c r="U1027" s="26">
        <v>43074.722916666666</v>
      </c>
      <c r="V1027" s="23"/>
      <c r="W1027" s="27">
        <v>43040</v>
      </c>
      <c r="X1027" s="27">
        <v>43070</v>
      </c>
      <c r="Z1027" s="2" t="s">
        <v>221</v>
      </c>
      <c r="AA1027" s="2" t="s">
        <v>348</v>
      </c>
      <c r="AB1027" s="2" t="s">
        <v>1901</v>
      </c>
      <c r="AC1027" s="2" t="s">
        <v>4165</v>
      </c>
      <c r="AD1027" s="2" t="s">
        <v>4166</v>
      </c>
      <c r="AE1027" s="29" t="str">
        <f>VLOOKUP(F1027,[1]List!$I$4:$J$18,2,FALSE)</f>
        <v>保守</v>
      </c>
      <c r="AF1027" s="29" t="str">
        <f>VLOOKUP(F1027,[1]List!$I$4:$K$18,3,FALSE)</f>
        <v>ISD</v>
      </c>
      <c r="AG1027" s="30" t="str">
        <f t="shared" si="26"/>
        <v>保守ISD43040</v>
      </c>
    </row>
    <row r="1028" spans="2:33" hidden="1">
      <c r="B1028" s="21" t="s">
        <v>4167</v>
      </c>
      <c r="C1028" s="21" t="s">
        <v>967</v>
      </c>
      <c r="D1028" s="23" t="s">
        <v>4168</v>
      </c>
      <c r="E1028" s="23" t="s">
        <v>56</v>
      </c>
      <c r="F1028" s="47" t="s">
        <v>117</v>
      </c>
      <c r="G1028" s="23"/>
      <c r="H1028" s="23"/>
      <c r="I1028" s="23"/>
      <c r="J1028" s="23" t="s">
        <v>69</v>
      </c>
      <c r="K1028" s="21" t="s">
        <v>61</v>
      </c>
      <c r="L1028" s="25">
        <v>43060</v>
      </c>
      <c r="M1028" s="23" t="s">
        <v>63</v>
      </c>
      <c r="N1028" s="25">
        <v>43067</v>
      </c>
      <c r="O1028" s="23" t="s">
        <v>82</v>
      </c>
      <c r="P1028" s="26">
        <v>43068.417361111111</v>
      </c>
      <c r="Q1028" s="26">
        <v>43068.417361111111</v>
      </c>
      <c r="R1028" s="26">
        <v>43068.417361111111</v>
      </c>
      <c r="S1028" s="23" t="s">
        <v>95</v>
      </c>
      <c r="T1028" s="26">
        <v>43089.712500000001</v>
      </c>
      <c r="U1028" s="26">
        <v>43090.624305555553</v>
      </c>
      <c r="V1028" s="23"/>
      <c r="W1028" s="27">
        <v>43040</v>
      </c>
      <c r="X1028" s="27">
        <v>43070</v>
      </c>
      <c r="Z1028" s="2" t="s">
        <v>221</v>
      </c>
      <c r="AA1028" s="2" t="s">
        <v>189</v>
      </c>
      <c r="AB1028" s="2" t="s">
        <v>1901</v>
      </c>
      <c r="AC1028" s="2" t="s">
        <v>4169</v>
      </c>
      <c r="AD1028" s="2" t="s">
        <v>4170</v>
      </c>
      <c r="AE1028" s="29" t="str">
        <f>VLOOKUP(F1028,[1]List!$I$4:$J$18,2,FALSE)</f>
        <v>保守</v>
      </c>
      <c r="AF1028" s="29" t="str">
        <f>VLOOKUP(F1028,[1]List!$I$4:$K$18,3,FALSE)</f>
        <v>TSIS</v>
      </c>
      <c r="AG1028" s="30" t="str">
        <f t="shared" si="26"/>
        <v>保守TSIS43040</v>
      </c>
    </row>
    <row r="1029" spans="2:33" hidden="1">
      <c r="B1029" s="21" t="s">
        <v>4171</v>
      </c>
      <c r="C1029" s="21" t="s">
        <v>73</v>
      </c>
      <c r="D1029" s="23" t="s">
        <v>4172</v>
      </c>
      <c r="E1029" s="23" t="s">
        <v>56</v>
      </c>
      <c r="F1029" s="47" t="s">
        <v>144</v>
      </c>
      <c r="G1029" s="23"/>
      <c r="H1029" s="23" t="s">
        <v>59</v>
      </c>
      <c r="I1029" s="23" t="s">
        <v>59</v>
      </c>
      <c r="J1029" s="23"/>
      <c r="K1029" s="21"/>
      <c r="L1029" s="25">
        <v>43061</v>
      </c>
      <c r="M1029" s="23" t="s">
        <v>194</v>
      </c>
      <c r="N1029" s="25">
        <v>43067</v>
      </c>
      <c r="O1029" s="23" t="s">
        <v>194</v>
      </c>
      <c r="P1029" s="26">
        <v>43061.461805555555</v>
      </c>
      <c r="Q1029" s="26">
        <v>43061.461805555555</v>
      </c>
      <c r="R1029" s="26">
        <v>43061.461805555555</v>
      </c>
      <c r="S1029" s="23" t="s">
        <v>71</v>
      </c>
      <c r="T1029" s="26">
        <v>43074.375694444447</v>
      </c>
      <c r="U1029" s="26">
        <v>43074.383333333331</v>
      </c>
      <c r="V1029" s="23"/>
      <c r="W1029" s="27">
        <v>43040</v>
      </c>
      <c r="X1029" s="27">
        <v>43070</v>
      </c>
      <c r="Z1029" s="2" t="s">
        <v>221</v>
      </c>
      <c r="AA1029" s="2" t="s">
        <v>189</v>
      </c>
      <c r="AB1029" s="2" t="s">
        <v>2490</v>
      </c>
      <c r="AC1029" s="2" t="s">
        <v>4173</v>
      </c>
      <c r="AD1029" s="2" t="s">
        <v>4174</v>
      </c>
      <c r="AE1029" s="29" t="str">
        <f>VLOOKUP(F1029,[1]List!$I$4:$J$18,2,FALSE)</f>
        <v>運用</v>
      </c>
      <c r="AF1029" s="29" t="str">
        <f>VLOOKUP(F1029,[1]List!$I$4:$K$18,3,FALSE)</f>
        <v>TSIS</v>
      </c>
      <c r="AG1029" s="30" t="str">
        <f t="shared" si="26"/>
        <v>運用TSIS43040</v>
      </c>
    </row>
    <row r="1030" spans="2:33" hidden="1">
      <c r="B1030" s="21" t="s">
        <v>4175</v>
      </c>
      <c r="C1030" s="21" t="s">
        <v>108</v>
      </c>
      <c r="D1030" s="23" t="s">
        <v>4176</v>
      </c>
      <c r="E1030" s="23" t="s">
        <v>3</v>
      </c>
      <c r="F1030" s="47" t="s">
        <v>140</v>
      </c>
      <c r="G1030" s="23" t="s">
        <v>59</v>
      </c>
      <c r="H1030" s="23" t="s">
        <v>59</v>
      </c>
      <c r="I1030" s="23" t="s">
        <v>59</v>
      </c>
      <c r="J1030" s="23" t="s">
        <v>60</v>
      </c>
      <c r="K1030" s="21" t="s">
        <v>268</v>
      </c>
      <c r="L1030" s="25">
        <v>43063</v>
      </c>
      <c r="M1030" s="23" t="s">
        <v>194</v>
      </c>
      <c r="N1030" s="25">
        <v>43063</v>
      </c>
      <c r="O1030" s="23" t="s">
        <v>464</v>
      </c>
      <c r="P1030" s="26">
        <v>43066.384027777778</v>
      </c>
      <c r="Q1030" s="26">
        <v>43066.384027777778</v>
      </c>
      <c r="R1030" s="26">
        <v>43066.384027777778</v>
      </c>
      <c r="S1030" s="23" t="s">
        <v>220</v>
      </c>
      <c r="T1030" s="26">
        <v>43075.416666666664</v>
      </c>
      <c r="U1030" s="26">
        <v>43075.5</v>
      </c>
      <c r="V1030" s="23"/>
      <c r="W1030" s="27">
        <v>43040</v>
      </c>
      <c r="X1030" s="27">
        <v>43070</v>
      </c>
      <c r="Z1030" s="2" t="s">
        <v>221</v>
      </c>
      <c r="AA1030" s="2" t="s">
        <v>348</v>
      </c>
      <c r="AB1030" s="2" t="s">
        <v>2490</v>
      </c>
      <c r="AC1030" s="2" t="s">
        <v>4177</v>
      </c>
      <c r="AD1030" s="2" t="s">
        <v>4178</v>
      </c>
      <c r="AE1030" s="29" t="str">
        <f>VLOOKUP(F1030,[1]List!$I$4:$J$18,2,FALSE)</f>
        <v>運用</v>
      </c>
      <c r="AF1030" s="29" t="str">
        <f>VLOOKUP(F1030,[1]List!$I$4:$K$18,3,FALSE)</f>
        <v>TSIS</v>
      </c>
      <c r="AG1030" s="30" t="str">
        <f t="shared" si="26"/>
        <v>運用TSIS43040</v>
      </c>
    </row>
    <row r="1031" spans="2:33" hidden="1">
      <c r="B1031" s="21" t="s">
        <v>4179</v>
      </c>
      <c r="C1031" s="21" t="s">
        <v>108</v>
      </c>
      <c r="D1031" s="23" t="s">
        <v>4180</v>
      </c>
      <c r="E1031" s="23" t="s">
        <v>3</v>
      </c>
      <c r="F1031" s="47" t="s">
        <v>144</v>
      </c>
      <c r="G1031" s="23"/>
      <c r="H1031" s="23" t="s">
        <v>59</v>
      </c>
      <c r="I1031" s="23" t="s">
        <v>59</v>
      </c>
      <c r="J1031" s="23" t="s">
        <v>60</v>
      </c>
      <c r="K1031" s="21" t="s">
        <v>268</v>
      </c>
      <c r="L1031" s="25">
        <v>43063</v>
      </c>
      <c r="M1031" s="23" t="s">
        <v>194</v>
      </c>
      <c r="N1031" s="25">
        <v>43063</v>
      </c>
      <c r="O1031" s="23" t="s">
        <v>464</v>
      </c>
      <c r="P1031" s="26">
        <v>43066.45</v>
      </c>
      <c r="Q1031" s="26">
        <v>43066.45</v>
      </c>
      <c r="R1031" s="26">
        <v>43066.45</v>
      </c>
      <c r="S1031" s="23" t="s">
        <v>220</v>
      </c>
      <c r="T1031" s="26">
        <v>43076.387499999997</v>
      </c>
      <c r="U1031" s="26">
        <v>43076.390972222223</v>
      </c>
      <c r="V1031" s="23"/>
      <c r="W1031" s="27">
        <v>43040</v>
      </c>
      <c r="X1031" s="27">
        <v>43070</v>
      </c>
      <c r="Z1031" s="2" t="s">
        <v>221</v>
      </c>
      <c r="AA1031" s="2" t="s">
        <v>348</v>
      </c>
      <c r="AB1031" s="2" t="s">
        <v>2490</v>
      </c>
      <c r="AC1031" s="2" t="s">
        <v>4181</v>
      </c>
      <c r="AD1031" s="2" t="s">
        <v>4182</v>
      </c>
      <c r="AE1031" s="29" t="str">
        <f>VLOOKUP(F1031,[1]List!$I$4:$J$18,2,FALSE)</f>
        <v>運用</v>
      </c>
      <c r="AF1031" s="29" t="str">
        <f>VLOOKUP(F1031,[1]List!$I$4:$K$18,3,FALSE)</f>
        <v>TSIS</v>
      </c>
      <c r="AG1031" s="30" t="str">
        <f t="shared" si="26"/>
        <v>運用TSIS43040</v>
      </c>
    </row>
    <row r="1032" spans="2:33" hidden="1">
      <c r="B1032" s="21" t="s">
        <v>4183</v>
      </c>
      <c r="C1032" s="21" t="s">
        <v>108</v>
      </c>
      <c r="D1032" s="23" t="s">
        <v>4184</v>
      </c>
      <c r="E1032" s="23" t="s">
        <v>3</v>
      </c>
      <c r="F1032" s="47" t="s">
        <v>140</v>
      </c>
      <c r="G1032" s="23" t="s">
        <v>59</v>
      </c>
      <c r="H1032" s="23" t="s">
        <v>59</v>
      </c>
      <c r="I1032" s="23" t="s">
        <v>59</v>
      </c>
      <c r="J1032" s="23" t="s">
        <v>60</v>
      </c>
      <c r="K1032" s="21" t="s">
        <v>61</v>
      </c>
      <c r="L1032" s="25">
        <v>43066</v>
      </c>
      <c r="M1032" s="23" t="s">
        <v>194</v>
      </c>
      <c r="N1032" s="25">
        <v>43069</v>
      </c>
      <c r="O1032" s="23" t="s">
        <v>464</v>
      </c>
      <c r="P1032" s="26">
        <v>43066.789583333331</v>
      </c>
      <c r="Q1032" s="26">
        <v>43066.789583333331</v>
      </c>
      <c r="R1032" s="26">
        <v>43066.789583333331</v>
      </c>
      <c r="S1032" s="23" t="s">
        <v>220</v>
      </c>
      <c r="T1032" s="26">
        <v>43088.73333333333</v>
      </c>
      <c r="U1032" s="26">
        <v>43088.740277777775</v>
      </c>
      <c r="V1032" s="23"/>
      <c r="W1032" s="27">
        <v>43040</v>
      </c>
      <c r="X1032" s="27">
        <v>43070</v>
      </c>
      <c r="Z1032" s="2" t="s">
        <v>59</v>
      </c>
      <c r="AA1032" s="2" t="s">
        <v>59</v>
      </c>
      <c r="AB1032" s="2" t="s">
        <v>59</v>
      </c>
      <c r="AC1032" s="2" t="s">
        <v>520</v>
      </c>
      <c r="AD1032" s="2" t="s">
        <v>59</v>
      </c>
      <c r="AE1032" s="29" t="str">
        <f>VLOOKUP(F1032,[1]List!$I$4:$J$18,2,FALSE)</f>
        <v>運用</v>
      </c>
      <c r="AF1032" s="29" t="str">
        <f>VLOOKUP(F1032,[1]List!$I$4:$K$18,3,FALSE)</f>
        <v>TSIS</v>
      </c>
      <c r="AG1032" s="30" t="str">
        <f t="shared" si="26"/>
        <v>運用TSIS43040</v>
      </c>
    </row>
    <row r="1033" spans="2:33" hidden="1">
      <c r="B1033" s="21" t="s">
        <v>4185</v>
      </c>
      <c r="C1033" s="21" t="s">
        <v>108</v>
      </c>
      <c r="D1033" s="23" t="s">
        <v>4186</v>
      </c>
      <c r="E1033" s="23" t="s">
        <v>3</v>
      </c>
      <c r="F1033" s="47" t="s">
        <v>140</v>
      </c>
      <c r="G1033" s="23" t="s">
        <v>59</v>
      </c>
      <c r="H1033" s="23" t="s">
        <v>59</v>
      </c>
      <c r="I1033" s="23" t="s">
        <v>59</v>
      </c>
      <c r="J1033" s="23" t="s">
        <v>60</v>
      </c>
      <c r="K1033" s="21" t="s">
        <v>61</v>
      </c>
      <c r="L1033" s="25">
        <v>43066</v>
      </c>
      <c r="M1033" s="23" t="s">
        <v>194</v>
      </c>
      <c r="N1033" s="25">
        <v>43063</v>
      </c>
      <c r="O1033" s="23" t="s">
        <v>464</v>
      </c>
      <c r="P1033" s="26">
        <v>43066.789583333331</v>
      </c>
      <c r="Q1033" s="26">
        <v>43066.789583333331</v>
      </c>
      <c r="R1033" s="26">
        <v>43066.789583333331</v>
      </c>
      <c r="S1033" s="23" t="s">
        <v>220</v>
      </c>
      <c r="T1033" s="26">
        <v>43074.370138888888</v>
      </c>
      <c r="U1033" s="26">
        <v>43074.413194444445</v>
      </c>
      <c r="V1033" s="23"/>
      <c r="W1033" s="27">
        <v>43040</v>
      </c>
      <c r="X1033" s="27">
        <v>43070</v>
      </c>
      <c r="Z1033" s="2" t="s">
        <v>59</v>
      </c>
      <c r="AA1033" s="2" t="s">
        <v>59</v>
      </c>
      <c r="AB1033" s="2" t="s">
        <v>59</v>
      </c>
      <c r="AC1033" s="2" t="s">
        <v>520</v>
      </c>
      <c r="AD1033" s="2" t="s">
        <v>59</v>
      </c>
      <c r="AE1033" s="29" t="str">
        <f>VLOOKUP(F1033,[1]List!$I$4:$J$18,2,FALSE)</f>
        <v>運用</v>
      </c>
      <c r="AF1033" s="29" t="str">
        <f>VLOOKUP(F1033,[1]List!$I$4:$K$18,3,FALSE)</f>
        <v>TSIS</v>
      </c>
      <c r="AG1033" s="30" t="str">
        <f t="shared" si="26"/>
        <v>運用TSIS43040</v>
      </c>
    </row>
    <row r="1034" spans="2:33" hidden="1">
      <c r="B1034" s="21" t="s">
        <v>4187</v>
      </c>
      <c r="C1034" s="21" t="s">
        <v>85</v>
      </c>
      <c r="D1034" s="23" t="s">
        <v>4188</v>
      </c>
      <c r="E1034" s="23" t="s">
        <v>56</v>
      </c>
      <c r="F1034" s="47" t="s">
        <v>87</v>
      </c>
      <c r="G1034" s="23" t="s">
        <v>58</v>
      </c>
      <c r="H1034" s="23" t="s">
        <v>58</v>
      </c>
      <c r="I1034" s="23" t="s">
        <v>58</v>
      </c>
      <c r="J1034" s="23" t="s">
        <v>60</v>
      </c>
      <c r="K1034" s="21" t="s">
        <v>61</v>
      </c>
      <c r="L1034" s="25">
        <v>43067</v>
      </c>
      <c r="M1034" s="23" t="s">
        <v>1011</v>
      </c>
      <c r="N1034" s="25">
        <v>43069</v>
      </c>
      <c r="O1034" s="23" t="s">
        <v>464</v>
      </c>
      <c r="P1034" s="26">
        <v>43067.382638888892</v>
      </c>
      <c r="Q1034" s="26">
        <v>43067.423611111109</v>
      </c>
      <c r="R1034" s="26">
        <v>43067.446527777778</v>
      </c>
      <c r="S1034" s="23" t="s">
        <v>95</v>
      </c>
      <c r="T1034" s="26">
        <v>43088.348611111112</v>
      </c>
      <c r="U1034" s="26">
        <v>43089.373611111114</v>
      </c>
      <c r="V1034" s="23"/>
      <c r="W1034" s="27">
        <v>43040</v>
      </c>
      <c r="X1034" s="27">
        <v>43070</v>
      </c>
      <c r="Z1034" s="2" t="s">
        <v>221</v>
      </c>
      <c r="AA1034" s="2" t="s">
        <v>189</v>
      </c>
      <c r="AB1034" s="2" t="s">
        <v>1901</v>
      </c>
      <c r="AC1034" s="2" t="s">
        <v>4189</v>
      </c>
      <c r="AD1034" s="2" t="s">
        <v>4190</v>
      </c>
      <c r="AE1034" s="29" t="str">
        <f>VLOOKUP(F1034,[1]List!$I$4:$J$18,2,FALSE)</f>
        <v>保守</v>
      </c>
      <c r="AF1034" s="29" t="str">
        <f>VLOOKUP(F1034,[1]List!$I$4:$K$18,3,FALSE)</f>
        <v>ISD</v>
      </c>
      <c r="AG1034" s="30" t="str">
        <f t="shared" si="26"/>
        <v>保守ISD43040</v>
      </c>
    </row>
    <row r="1035" spans="2:33" hidden="1">
      <c r="B1035" s="21" t="s">
        <v>4191</v>
      </c>
      <c r="C1035" s="21" t="s">
        <v>73</v>
      </c>
      <c r="D1035" s="23" t="s">
        <v>4192</v>
      </c>
      <c r="E1035" s="23" t="s">
        <v>56</v>
      </c>
      <c r="F1035" s="47" t="s">
        <v>144</v>
      </c>
      <c r="G1035" s="23" t="s">
        <v>59</v>
      </c>
      <c r="H1035" s="23" t="s">
        <v>59</v>
      </c>
      <c r="I1035" s="23" t="s">
        <v>59</v>
      </c>
      <c r="J1035" s="23" t="s">
        <v>60</v>
      </c>
      <c r="K1035" s="21" t="s">
        <v>61</v>
      </c>
      <c r="L1035" s="25">
        <v>43067</v>
      </c>
      <c r="M1035" s="23" t="s">
        <v>194</v>
      </c>
      <c r="N1035" s="25">
        <v>43069</v>
      </c>
      <c r="O1035" s="23" t="s">
        <v>464</v>
      </c>
      <c r="P1035" s="26">
        <v>43067.570833333331</v>
      </c>
      <c r="Q1035" s="26">
        <v>43067.570833333331</v>
      </c>
      <c r="R1035" s="26">
        <v>43067.570833333331</v>
      </c>
      <c r="S1035" s="23" t="s">
        <v>71</v>
      </c>
      <c r="T1035" s="26">
        <v>43087.755555555559</v>
      </c>
      <c r="U1035" s="26">
        <v>43088.556944444441</v>
      </c>
      <c r="V1035" s="23"/>
      <c r="W1035" s="27">
        <v>43040</v>
      </c>
      <c r="X1035" s="27">
        <v>43070</v>
      </c>
      <c r="Z1035" s="2" t="s">
        <v>221</v>
      </c>
      <c r="AA1035" s="2" t="s">
        <v>189</v>
      </c>
      <c r="AB1035" s="2" t="s">
        <v>2490</v>
      </c>
      <c r="AC1035" s="2" t="s">
        <v>4193</v>
      </c>
      <c r="AD1035" s="2" t="s">
        <v>4194</v>
      </c>
      <c r="AE1035" s="29" t="str">
        <f>VLOOKUP(F1035,[1]List!$I$4:$J$18,2,FALSE)</f>
        <v>運用</v>
      </c>
      <c r="AF1035" s="29" t="str">
        <f>VLOOKUP(F1035,[1]List!$I$4:$K$18,3,FALSE)</f>
        <v>TSIS</v>
      </c>
      <c r="AG1035" s="30" t="str">
        <f t="shared" si="26"/>
        <v>運用TSIS43040</v>
      </c>
    </row>
    <row r="1036" spans="2:33" ht="24" hidden="1">
      <c r="B1036" s="21" t="s">
        <v>4195</v>
      </c>
      <c r="C1036" s="21" t="s">
        <v>85</v>
      </c>
      <c r="D1036" s="23" t="s">
        <v>4196</v>
      </c>
      <c r="E1036" s="23" t="s">
        <v>56</v>
      </c>
      <c r="F1036" s="47" t="s">
        <v>144</v>
      </c>
      <c r="G1036" s="23"/>
      <c r="H1036" s="23" t="s">
        <v>59</v>
      </c>
      <c r="I1036" s="23" t="s">
        <v>59</v>
      </c>
      <c r="J1036" s="23" t="s">
        <v>60</v>
      </c>
      <c r="K1036" s="21" t="s">
        <v>61</v>
      </c>
      <c r="L1036" s="25">
        <v>43069</v>
      </c>
      <c r="M1036" s="23" t="s">
        <v>194</v>
      </c>
      <c r="N1036" s="25">
        <v>43069</v>
      </c>
      <c r="O1036" s="23" t="s">
        <v>464</v>
      </c>
      <c r="P1036" s="26">
        <v>43068.417361111111</v>
      </c>
      <c r="Q1036" s="26">
        <v>43068.417361111111</v>
      </c>
      <c r="R1036" s="26">
        <v>43068.417361111111</v>
      </c>
      <c r="S1036" s="23" t="s">
        <v>95</v>
      </c>
      <c r="T1036" s="26">
        <v>43091.459722222222</v>
      </c>
      <c r="U1036" s="26">
        <v>43091.479166666664</v>
      </c>
      <c r="V1036" s="23"/>
      <c r="W1036" s="27">
        <v>43040</v>
      </c>
      <c r="X1036" s="27">
        <v>43070</v>
      </c>
      <c r="Z1036" s="2" t="s">
        <v>221</v>
      </c>
      <c r="AA1036" s="2" t="s">
        <v>348</v>
      </c>
      <c r="AB1036" s="2" t="s">
        <v>2490</v>
      </c>
      <c r="AC1036" s="2" t="s">
        <v>4197</v>
      </c>
      <c r="AD1036" s="2" t="s">
        <v>4198</v>
      </c>
      <c r="AE1036" s="29" t="str">
        <f>VLOOKUP(F1036,[1]List!$I$4:$J$18,2,FALSE)</f>
        <v>運用</v>
      </c>
      <c r="AF1036" s="29" t="str">
        <f>VLOOKUP(F1036,[1]List!$I$4:$K$18,3,FALSE)</f>
        <v>TSIS</v>
      </c>
      <c r="AG1036" s="30" t="str">
        <f t="shared" si="26"/>
        <v>運用TSIS43040</v>
      </c>
    </row>
    <row r="1037" spans="2:33" ht="60" hidden="1">
      <c r="B1037" s="21" t="s">
        <v>4199</v>
      </c>
      <c r="C1037" s="21" t="s">
        <v>4200</v>
      </c>
      <c r="D1037" s="23" t="s">
        <v>4201</v>
      </c>
      <c r="E1037" s="23" t="s">
        <v>56</v>
      </c>
      <c r="F1037" s="47" t="s">
        <v>345</v>
      </c>
      <c r="G1037" s="23" t="s">
        <v>1210</v>
      </c>
      <c r="H1037" s="23" t="s">
        <v>1017</v>
      </c>
      <c r="I1037" s="23" t="s">
        <v>58</v>
      </c>
      <c r="J1037" s="23" t="s">
        <v>69</v>
      </c>
      <c r="K1037" s="21" t="s">
        <v>61</v>
      </c>
      <c r="L1037" s="25">
        <v>43075</v>
      </c>
      <c r="M1037" s="23" t="s">
        <v>1011</v>
      </c>
      <c r="N1037" s="25">
        <v>43069</v>
      </c>
      <c r="O1037" s="23" t="s">
        <v>464</v>
      </c>
      <c r="P1037" s="26">
        <v>43076.445138888892</v>
      </c>
      <c r="Q1037" s="26">
        <v>43076.55972222222</v>
      </c>
      <c r="R1037" s="26">
        <v>43076.587500000001</v>
      </c>
      <c r="S1037" s="23" t="s">
        <v>220</v>
      </c>
      <c r="T1037" s="26">
        <v>43076.587500000001</v>
      </c>
      <c r="U1037" s="26">
        <v>43082.363194444442</v>
      </c>
      <c r="V1037" s="23"/>
      <c r="W1037" s="27">
        <v>43070</v>
      </c>
      <c r="X1037" s="27">
        <v>43070</v>
      </c>
      <c r="Z1037" s="2" t="s">
        <v>221</v>
      </c>
      <c r="AA1037" s="2" t="s">
        <v>348</v>
      </c>
      <c r="AB1037" s="2" t="s">
        <v>2490</v>
      </c>
      <c r="AC1037" s="2" t="s">
        <v>4202</v>
      </c>
      <c r="AD1037" s="2" t="s">
        <v>4203</v>
      </c>
      <c r="AE1037" s="29" t="str">
        <f>VLOOKUP(F1037,[1]List!$I$4:$J$18,2,FALSE)</f>
        <v>運用</v>
      </c>
      <c r="AF1037" s="29" t="str">
        <f>VLOOKUP(F1037,[1]List!$I$4:$K$18,3,FALSE)</f>
        <v>ISD</v>
      </c>
      <c r="AG1037" s="30" t="str">
        <f t="shared" si="26"/>
        <v>運用ISD43070</v>
      </c>
    </row>
    <row r="1038" spans="2:33" hidden="1">
      <c r="B1038" s="21" t="s">
        <v>4204</v>
      </c>
      <c r="C1038" s="21" t="s">
        <v>142</v>
      </c>
      <c r="D1038" s="23" t="s">
        <v>4205</v>
      </c>
      <c r="E1038" s="23" t="s">
        <v>56</v>
      </c>
      <c r="F1038" s="47" t="s">
        <v>345</v>
      </c>
      <c r="G1038" s="23" t="s">
        <v>3877</v>
      </c>
      <c r="H1038" s="23" t="s">
        <v>58</v>
      </c>
      <c r="I1038" s="23" t="s">
        <v>58</v>
      </c>
      <c r="J1038" s="23" t="s">
        <v>60</v>
      </c>
      <c r="K1038" s="21" t="s">
        <v>61</v>
      </c>
      <c r="L1038" s="25">
        <v>43075</v>
      </c>
      <c r="M1038" s="23" t="s">
        <v>1011</v>
      </c>
      <c r="N1038" s="25">
        <v>43070</v>
      </c>
      <c r="O1038" s="23" t="s">
        <v>464</v>
      </c>
      <c r="P1038" s="26">
        <v>43076.446527777778</v>
      </c>
      <c r="Q1038" s="26">
        <v>43076.560416666667</v>
      </c>
      <c r="R1038" s="26">
        <v>43076.588194444441</v>
      </c>
      <c r="S1038" s="23" t="s">
        <v>220</v>
      </c>
      <c r="T1038" s="26">
        <v>43076.588194444441</v>
      </c>
      <c r="U1038" s="26">
        <v>43082.359722222223</v>
      </c>
      <c r="V1038" s="23"/>
      <c r="W1038" s="27">
        <v>43070</v>
      </c>
      <c r="X1038" s="27">
        <v>43070</v>
      </c>
      <c r="Z1038" s="2" t="s">
        <v>221</v>
      </c>
      <c r="AA1038" s="2" t="s">
        <v>348</v>
      </c>
      <c r="AB1038" s="2" t="s">
        <v>2490</v>
      </c>
      <c r="AC1038" s="2" t="s">
        <v>4206</v>
      </c>
      <c r="AD1038" s="2" t="s">
        <v>4207</v>
      </c>
      <c r="AE1038" s="29" t="str">
        <f>VLOOKUP(F1038,[1]List!$I$4:$J$18,2,FALSE)</f>
        <v>運用</v>
      </c>
      <c r="AF1038" s="29" t="str">
        <f>VLOOKUP(F1038,[1]List!$I$4:$K$18,3,FALSE)</f>
        <v>ISD</v>
      </c>
      <c r="AG1038" s="30" t="str">
        <f t="shared" si="26"/>
        <v>運用ISD43070</v>
      </c>
    </row>
    <row r="1039" spans="2:33" ht="36" hidden="1">
      <c r="B1039" s="21" t="s">
        <v>4208</v>
      </c>
      <c r="C1039" s="21" t="s">
        <v>787</v>
      </c>
      <c r="D1039" s="23" t="s">
        <v>4209</v>
      </c>
      <c r="E1039" s="23" t="s">
        <v>3</v>
      </c>
      <c r="F1039" s="47" t="s">
        <v>345</v>
      </c>
      <c r="G1039" s="23" t="s">
        <v>4210</v>
      </c>
      <c r="H1039" s="23" t="s">
        <v>4211</v>
      </c>
      <c r="I1039" s="23" t="s">
        <v>58</v>
      </c>
      <c r="J1039" s="23" t="s">
        <v>60</v>
      </c>
      <c r="K1039" s="21" t="s">
        <v>61</v>
      </c>
      <c r="L1039" s="25">
        <v>43075</v>
      </c>
      <c r="M1039" s="23" t="s">
        <v>1011</v>
      </c>
      <c r="N1039" s="25">
        <v>43068</v>
      </c>
      <c r="O1039" s="23" t="s">
        <v>464</v>
      </c>
      <c r="P1039" s="26">
        <v>43084.136111111111</v>
      </c>
      <c r="Q1039" s="26">
        <v>43084.136111111111</v>
      </c>
      <c r="R1039" s="26">
        <v>43084.650694444441</v>
      </c>
      <c r="S1039" s="23" t="s">
        <v>220</v>
      </c>
      <c r="T1039" s="26">
        <v>43084.650694444441</v>
      </c>
      <c r="U1039" s="26">
        <v>43089.368055555555</v>
      </c>
      <c r="V1039" s="23"/>
      <c r="W1039" s="27">
        <v>43070</v>
      </c>
      <c r="X1039" s="27">
        <v>43070</v>
      </c>
      <c r="Z1039" s="2" t="s">
        <v>221</v>
      </c>
      <c r="AA1039" s="2" t="s">
        <v>348</v>
      </c>
      <c r="AB1039" s="2" t="s">
        <v>2490</v>
      </c>
      <c r="AC1039" s="2" t="s">
        <v>4212</v>
      </c>
      <c r="AD1039" s="2" t="s">
        <v>4213</v>
      </c>
      <c r="AE1039" s="29" t="str">
        <f>VLOOKUP(F1039,[1]List!$I$4:$J$18,2,FALSE)</f>
        <v>運用</v>
      </c>
      <c r="AF1039" s="29" t="str">
        <f>VLOOKUP(F1039,[1]List!$I$4:$K$18,3,FALSE)</f>
        <v>ISD</v>
      </c>
      <c r="AG1039" s="30" t="str">
        <f t="shared" si="26"/>
        <v>運用ISD43070</v>
      </c>
    </row>
    <row r="1040" spans="2:33" ht="36" hidden="1">
      <c r="B1040" s="21" t="s">
        <v>4214</v>
      </c>
      <c r="C1040" s="21" t="s">
        <v>108</v>
      </c>
      <c r="D1040" s="23" t="s">
        <v>4215</v>
      </c>
      <c r="E1040" s="23" t="s">
        <v>3</v>
      </c>
      <c r="F1040" s="47" t="s">
        <v>345</v>
      </c>
      <c r="G1040" s="23" t="s">
        <v>4216</v>
      </c>
      <c r="H1040" s="23" t="s">
        <v>4217</v>
      </c>
      <c r="I1040" s="23" t="s">
        <v>58</v>
      </c>
      <c r="J1040" s="23" t="s">
        <v>60</v>
      </c>
      <c r="K1040" s="21" t="s">
        <v>61</v>
      </c>
      <c r="L1040" s="25">
        <v>43075</v>
      </c>
      <c r="M1040" s="23" t="s">
        <v>1011</v>
      </c>
      <c r="N1040" s="25">
        <v>43068</v>
      </c>
      <c r="O1040" s="23" t="s">
        <v>464</v>
      </c>
      <c r="P1040" s="26">
        <v>43082.747916666667</v>
      </c>
      <c r="Q1040" s="26">
        <v>43084.396527777775</v>
      </c>
      <c r="R1040" s="26">
        <v>43084.500694444447</v>
      </c>
      <c r="S1040" s="23" t="s">
        <v>220</v>
      </c>
      <c r="T1040" s="26">
        <v>43084.500694444447</v>
      </c>
      <c r="U1040" s="26">
        <v>43084.591666666667</v>
      </c>
      <c r="V1040" s="23"/>
      <c r="W1040" s="27">
        <v>43070</v>
      </c>
      <c r="X1040" s="27">
        <v>43070</v>
      </c>
      <c r="Z1040" s="2" t="s">
        <v>221</v>
      </c>
      <c r="AA1040" s="2" t="s">
        <v>348</v>
      </c>
      <c r="AB1040" s="2" t="s">
        <v>2490</v>
      </c>
      <c r="AC1040" s="2" t="s">
        <v>4218</v>
      </c>
      <c r="AD1040" s="2" t="s">
        <v>4219</v>
      </c>
      <c r="AE1040" s="29" t="str">
        <f>VLOOKUP(F1040,[1]List!$I$4:$J$18,2,FALSE)</f>
        <v>運用</v>
      </c>
      <c r="AF1040" s="29" t="str">
        <f>VLOOKUP(F1040,[1]List!$I$4:$K$18,3,FALSE)</f>
        <v>ISD</v>
      </c>
      <c r="AG1040" s="30" t="str">
        <f t="shared" si="26"/>
        <v>運用ISD43070</v>
      </c>
    </row>
    <row r="1041" spans="1:33" ht="36" hidden="1">
      <c r="B1041" s="21" t="s">
        <v>4220</v>
      </c>
      <c r="C1041" s="21" t="s">
        <v>73</v>
      </c>
      <c r="D1041" s="23" t="s">
        <v>4221</v>
      </c>
      <c r="E1041" s="23" t="s">
        <v>56</v>
      </c>
      <c r="F1041" s="47" t="s">
        <v>144</v>
      </c>
      <c r="G1041" s="23" t="s">
        <v>4222</v>
      </c>
      <c r="H1041" s="23" t="s">
        <v>58</v>
      </c>
      <c r="I1041" s="23" t="s">
        <v>58</v>
      </c>
      <c r="J1041" s="23" t="s">
        <v>60</v>
      </c>
      <c r="K1041" s="21" t="s">
        <v>61</v>
      </c>
      <c r="L1041" s="25">
        <v>43076</v>
      </c>
      <c r="M1041" s="23" t="s">
        <v>3183</v>
      </c>
      <c r="N1041" s="25">
        <v>43077</v>
      </c>
      <c r="O1041" s="23" t="s">
        <v>464</v>
      </c>
      <c r="P1041" s="26">
        <v>43077.419444444444</v>
      </c>
      <c r="Q1041" s="26">
        <v>43081.820138888892</v>
      </c>
      <c r="R1041" s="26">
        <v>43082.708333333336</v>
      </c>
      <c r="S1041" s="23" t="s">
        <v>71</v>
      </c>
      <c r="T1041" s="26">
        <v>43094.615972222222</v>
      </c>
      <c r="U1041" s="26">
        <v>43096.390972222223</v>
      </c>
      <c r="V1041" s="23"/>
      <c r="W1041" s="27">
        <v>43070</v>
      </c>
      <c r="X1041" s="27">
        <v>43070</v>
      </c>
      <c r="Z1041" s="2" t="s">
        <v>221</v>
      </c>
      <c r="AA1041" s="2" t="s">
        <v>189</v>
      </c>
      <c r="AB1041" s="2" t="s">
        <v>2490</v>
      </c>
      <c r="AC1041" s="2" t="s">
        <v>4223</v>
      </c>
      <c r="AD1041" s="2" t="s">
        <v>4224</v>
      </c>
      <c r="AE1041" s="29" t="str">
        <f>VLOOKUP(F1041,[1]List!$I$4:$J$18,2,FALSE)</f>
        <v>運用</v>
      </c>
      <c r="AF1041" s="29" t="str">
        <f>VLOOKUP(F1041,[1]List!$I$4:$K$18,3,FALSE)</f>
        <v>TSIS</v>
      </c>
      <c r="AG1041" s="30" t="str">
        <f t="shared" si="26"/>
        <v>運用TSIS43070</v>
      </c>
    </row>
    <row r="1042" spans="1:33">
      <c r="B1042" s="21" t="s">
        <v>4225</v>
      </c>
      <c r="C1042" s="21" t="s">
        <v>283</v>
      </c>
      <c r="D1042" s="23" t="s">
        <v>4226</v>
      </c>
      <c r="E1042" s="23" t="s">
        <v>3</v>
      </c>
      <c r="F1042" s="47" t="s">
        <v>345</v>
      </c>
      <c r="G1042" s="23" t="s">
        <v>4151</v>
      </c>
      <c r="H1042" s="23" t="s">
        <v>58</v>
      </c>
      <c r="I1042" s="23" t="s">
        <v>58</v>
      </c>
      <c r="J1042" s="23" t="s">
        <v>60</v>
      </c>
      <c r="K1042" s="21" t="s">
        <v>61</v>
      </c>
      <c r="L1042" s="25">
        <v>43083</v>
      </c>
      <c r="M1042" s="23" t="s">
        <v>4133</v>
      </c>
      <c r="N1042" s="25">
        <v>43081</v>
      </c>
      <c r="O1042" s="23" t="s">
        <v>464</v>
      </c>
      <c r="P1042" s="26">
        <v>43084.761805555558</v>
      </c>
      <c r="Q1042" s="26">
        <v>43087.454861111109</v>
      </c>
      <c r="R1042" s="26">
        <v>43088.46875</v>
      </c>
      <c r="S1042" s="23" t="s">
        <v>220</v>
      </c>
      <c r="T1042" s="26">
        <v>43088.46875</v>
      </c>
      <c r="U1042" s="26">
        <v>43088.720138888886</v>
      </c>
      <c r="V1042" s="23"/>
      <c r="W1042" s="27">
        <v>43070</v>
      </c>
      <c r="X1042" s="27">
        <v>43070</v>
      </c>
      <c r="Z1042" s="2" t="s">
        <v>221</v>
      </c>
      <c r="AA1042" s="2" t="s">
        <v>348</v>
      </c>
      <c r="AB1042" s="2" t="s">
        <v>2490</v>
      </c>
      <c r="AC1042" s="2" t="s">
        <v>4227</v>
      </c>
      <c r="AD1042" s="2" t="s">
        <v>4228</v>
      </c>
      <c r="AE1042" s="29" t="str">
        <f>VLOOKUP(F1042,[1]List!$I$4:$J$18,2,FALSE)</f>
        <v>運用</v>
      </c>
      <c r="AF1042" s="29" t="str">
        <f>VLOOKUP(F1042,[1]List!$I$4:$K$18,3,FALSE)</f>
        <v>ISD</v>
      </c>
      <c r="AG1042" s="30" t="str">
        <f t="shared" si="26"/>
        <v>運用ISD43070</v>
      </c>
    </row>
    <row r="1043" spans="1:33" ht="36" hidden="1">
      <c r="B1043" s="21" t="s">
        <v>4229</v>
      </c>
      <c r="C1043" s="21" t="s">
        <v>787</v>
      </c>
      <c r="D1043" s="23" t="s">
        <v>4230</v>
      </c>
      <c r="E1043" s="23" t="s">
        <v>3</v>
      </c>
      <c r="F1043" s="47" t="s">
        <v>345</v>
      </c>
      <c r="G1043" s="23" t="s">
        <v>4231</v>
      </c>
      <c r="H1043" s="23" t="s">
        <v>58</v>
      </c>
      <c r="I1043" s="23" t="s">
        <v>58</v>
      </c>
      <c r="J1043" s="23" t="s">
        <v>60</v>
      </c>
      <c r="K1043" s="21" t="s">
        <v>61</v>
      </c>
      <c r="L1043" s="25">
        <v>43083</v>
      </c>
      <c r="M1043" s="23" t="s">
        <v>1011</v>
      </c>
      <c r="N1043" s="25">
        <v>43061</v>
      </c>
      <c r="O1043" s="23" t="s">
        <v>464</v>
      </c>
      <c r="P1043" s="26">
        <v>43083.542361111111</v>
      </c>
      <c r="Q1043" s="26">
        <v>43084.397222222222</v>
      </c>
      <c r="R1043" s="26">
        <v>43084.500694444447</v>
      </c>
      <c r="S1043" s="23" t="s">
        <v>220</v>
      </c>
      <c r="T1043" s="26">
        <v>43084.500694444447</v>
      </c>
      <c r="U1043" s="26">
        <v>43084.592361111114</v>
      </c>
      <c r="V1043" s="23"/>
      <c r="W1043" s="27">
        <v>43070</v>
      </c>
      <c r="X1043" s="27">
        <v>43070</v>
      </c>
      <c r="Z1043" s="2" t="s">
        <v>221</v>
      </c>
      <c r="AA1043" s="2" t="s">
        <v>348</v>
      </c>
      <c r="AB1043" s="2" t="s">
        <v>2490</v>
      </c>
      <c r="AC1043" s="2" t="s">
        <v>4232</v>
      </c>
      <c r="AD1043" s="2" t="s">
        <v>4233</v>
      </c>
      <c r="AE1043" s="29" t="str">
        <f>VLOOKUP(F1043,[1]List!$I$4:$J$18,2,FALSE)</f>
        <v>運用</v>
      </c>
      <c r="AF1043" s="29" t="str">
        <f>VLOOKUP(F1043,[1]List!$I$4:$K$18,3,FALSE)</f>
        <v>ISD</v>
      </c>
      <c r="AG1043" s="30" t="str">
        <f t="shared" si="26"/>
        <v>運用ISD43070</v>
      </c>
    </row>
    <row r="1044" spans="1:33" ht="60" hidden="1">
      <c r="B1044" s="21" t="s">
        <v>4234</v>
      </c>
      <c r="C1044" s="21" t="s">
        <v>108</v>
      </c>
      <c r="D1044" s="23" t="s">
        <v>4235</v>
      </c>
      <c r="E1044" s="23" t="s">
        <v>3</v>
      </c>
      <c r="F1044" s="47" t="s">
        <v>345</v>
      </c>
      <c r="G1044" s="23" t="s">
        <v>1210</v>
      </c>
      <c r="H1044" s="23" t="s">
        <v>1017</v>
      </c>
      <c r="I1044" s="23" t="s">
        <v>58</v>
      </c>
      <c r="J1044" s="23" t="s">
        <v>69</v>
      </c>
      <c r="K1044" s="21" t="s">
        <v>61</v>
      </c>
      <c r="L1044" s="25">
        <v>43083</v>
      </c>
      <c r="M1044" s="23" t="s">
        <v>1011</v>
      </c>
      <c r="N1044" s="25">
        <v>43077</v>
      </c>
      <c r="O1044" s="23" t="s">
        <v>464</v>
      </c>
      <c r="P1044" s="26">
        <v>43083.495833333334</v>
      </c>
      <c r="Q1044" s="26">
        <v>43084.397916666669</v>
      </c>
      <c r="R1044" s="26">
        <v>43084.500694444447</v>
      </c>
      <c r="S1044" s="23" t="s">
        <v>220</v>
      </c>
      <c r="T1044" s="26">
        <v>43084.500694444447</v>
      </c>
      <c r="U1044" s="26">
        <v>43084.593055555553</v>
      </c>
      <c r="V1044" s="23"/>
      <c r="W1044" s="27">
        <v>43070</v>
      </c>
      <c r="X1044" s="27">
        <v>43070</v>
      </c>
      <c r="Z1044" s="2" t="s">
        <v>221</v>
      </c>
      <c r="AA1044" s="2" t="s">
        <v>348</v>
      </c>
      <c r="AB1044" s="2" t="s">
        <v>2490</v>
      </c>
      <c r="AC1044" s="2" t="s">
        <v>4236</v>
      </c>
      <c r="AD1044" s="2" t="s">
        <v>4237</v>
      </c>
      <c r="AE1044" s="29" t="str">
        <f>VLOOKUP(F1044,[1]List!$I$4:$J$18,2,FALSE)</f>
        <v>運用</v>
      </c>
      <c r="AF1044" s="29" t="str">
        <f>VLOOKUP(F1044,[1]List!$I$4:$K$18,3,FALSE)</f>
        <v>ISD</v>
      </c>
      <c r="AG1044" s="30" t="str">
        <f t="shared" si="26"/>
        <v>運用ISD43070</v>
      </c>
    </row>
    <row r="1045" spans="1:33" hidden="1">
      <c r="B1045" s="21" t="s">
        <v>4238</v>
      </c>
      <c r="C1045" s="21" t="s">
        <v>73</v>
      </c>
      <c r="D1045" s="23" t="s">
        <v>4239</v>
      </c>
      <c r="E1045" s="23" t="s">
        <v>56</v>
      </c>
      <c r="F1045" s="47" t="s">
        <v>144</v>
      </c>
      <c r="G1045" s="23"/>
      <c r="H1045" s="23" t="s">
        <v>59</v>
      </c>
      <c r="I1045" s="23" t="s">
        <v>59</v>
      </c>
      <c r="J1045" s="23" t="s">
        <v>69</v>
      </c>
      <c r="K1045" s="21" t="s">
        <v>61</v>
      </c>
      <c r="L1045" s="25">
        <v>43084</v>
      </c>
      <c r="M1045" s="23" t="s">
        <v>194</v>
      </c>
      <c r="N1045" s="25">
        <v>43084</v>
      </c>
      <c r="O1045" s="23" t="s">
        <v>464</v>
      </c>
      <c r="P1045" s="26">
        <v>43084.470138888886</v>
      </c>
      <c r="Q1045" s="26">
        <v>43084.470138888886</v>
      </c>
      <c r="R1045" s="26">
        <v>43084.470138888886</v>
      </c>
      <c r="S1045" s="23" t="s">
        <v>83</v>
      </c>
      <c r="T1045" s="26">
        <v>43091.384722222225</v>
      </c>
      <c r="U1045" s="26">
        <v>43097.42291666667</v>
      </c>
      <c r="V1045" s="23"/>
      <c r="W1045" s="27">
        <v>43070</v>
      </c>
      <c r="X1045" s="27">
        <v>43070</v>
      </c>
      <c r="Z1045" s="2" t="s">
        <v>221</v>
      </c>
      <c r="AA1045" s="2" t="s">
        <v>189</v>
      </c>
      <c r="AB1045" s="2" t="s">
        <v>2490</v>
      </c>
      <c r="AC1045" s="2" t="s">
        <v>4240</v>
      </c>
      <c r="AD1045" s="2" t="s">
        <v>4241</v>
      </c>
      <c r="AE1045" s="29" t="str">
        <f>VLOOKUP(F1045,[1]List!$I$4:$J$18,2,FALSE)</f>
        <v>運用</v>
      </c>
      <c r="AF1045" s="29" t="str">
        <f>VLOOKUP(F1045,[1]List!$I$4:$K$18,3,FALSE)</f>
        <v>TSIS</v>
      </c>
      <c r="AG1045" s="30" t="str">
        <f t="shared" si="26"/>
        <v>運用TSIS43070</v>
      </c>
    </row>
    <row r="1046" spans="1:33" hidden="1">
      <c r="B1046" s="21" t="s">
        <v>4242</v>
      </c>
      <c r="C1046" s="21" t="s">
        <v>85</v>
      </c>
      <c r="D1046" s="23" t="s">
        <v>4243</v>
      </c>
      <c r="E1046" s="23" t="s">
        <v>56</v>
      </c>
      <c r="F1046" s="47" t="s">
        <v>144</v>
      </c>
      <c r="G1046" s="23"/>
      <c r="H1046" s="23" t="s">
        <v>59</v>
      </c>
      <c r="I1046" s="23" t="s">
        <v>59</v>
      </c>
      <c r="J1046" s="23" t="s">
        <v>60</v>
      </c>
      <c r="K1046" s="21" t="s">
        <v>61</v>
      </c>
      <c r="L1046" s="25">
        <v>43087</v>
      </c>
      <c r="M1046" s="23" t="s">
        <v>194</v>
      </c>
      <c r="N1046" s="25"/>
      <c r="O1046" s="23" t="s">
        <v>464</v>
      </c>
      <c r="P1046" s="26">
        <v>43087.595138888886</v>
      </c>
      <c r="Q1046" s="26">
        <v>43087.595138888886</v>
      </c>
      <c r="R1046" s="26">
        <v>43087.595138888886</v>
      </c>
      <c r="S1046" s="23" t="s">
        <v>90</v>
      </c>
      <c r="T1046" s="26">
        <v>43096.413194444445</v>
      </c>
      <c r="U1046" s="26">
        <v>43096.429861111108</v>
      </c>
      <c r="V1046" s="23"/>
      <c r="W1046" s="27">
        <v>43070</v>
      </c>
      <c r="X1046" s="27">
        <v>43070</v>
      </c>
      <c r="Z1046" s="2" t="s">
        <v>221</v>
      </c>
      <c r="AA1046" s="2" t="s">
        <v>348</v>
      </c>
      <c r="AB1046" s="2" t="s">
        <v>2490</v>
      </c>
      <c r="AC1046" s="2" t="s">
        <v>4244</v>
      </c>
      <c r="AD1046" s="2" t="s">
        <v>4245</v>
      </c>
      <c r="AE1046" s="29" t="str">
        <f>VLOOKUP(F1046,[1]List!$I$4:$J$18,2,FALSE)</f>
        <v>運用</v>
      </c>
      <c r="AF1046" s="29" t="str">
        <f>VLOOKUP(F1046,[1]List!$I$4:$K$18,3,FALSE)</f>
        <v>TSIS</v>
      </c>
      <c r="AG1046" s="30" t="str">
        <f t="shared" si="26"/>
        <v>運用TSIS43070</v>
      </c>
    </row>
    <row r="1047" spans="1:33" ht="36" hidden="1">
      <c r="B1047" s="21" t="s">
        <v>4246</v>
      </c>
      <c r="C1047" s="21" t="s">
        <v>85</v>
      </c>
      <c r="D1047" s="23" t="s">
        <v>405</v>
      </c>
      <c r="E1047" s="23" t="s">
        <v>56</v>
      </c>
      <c r="F1047" s="47" t="s">
        <v>345</v>
      </c>
      <c r="G1047" s="23" t="s">
        <v>3972</v>
      </c>
      <c r="H1047" s="23" t="s">
        <v>58</v>
      </c>
      <c r="I1047" s="23" t="s">
        <v>58</v>
      </c>
      <c r="J1047" s="23" t="s">
        <v>60</v>
      </c>
      <c r="K1047" s="21" t="s">
        <v>61</v>
      </c>
      <c r="L1047" s="25">
        <v>43088</v>
      </c>
      <c r="M1047" s="23" t="s">
        <v>4146</v>
      </c>
      <c r="N1047" s="25">
        <v>43084</v>
      </c>
      <c r="O1047" s="23" t="s">
        <v>464</v>
      </c>
      <c r="P1047" s="26">
        <v>43088.727083333331</v>
      </c>
      <c r="Q1047" s="26">
        <v>43088.736805555556</v>
      </c>
      <c r="R1047" s="26">
        <v>43089.645138888889</v>
      </c>
      <c r="S1047" s="23" t="s">
        <v>90</v>
      </c>
      <c r="T1047" s="26">
        <v>43089.645138888889</v>
      </c>
      <c r="U1047" s="26">
        <v>43095.506944444445</v>
      </c>
      <c r="V1047" s="23"/>
      <c r="W1047" s="27">
        <v>43070</v>
      </c>
      <c r="X1047" s="27">
        <v>43070</v>
      </c>
      <c r="Z1047" s="2" t="s">
        <v>221</v>
      </c>
      <c r="AA1047" s="2" t="s">
        <v>348</v>
      </c>
      <c r="AB1047" s="2" t="s">
        <v>2490</v>
      </c>
      <c r="AC1047" s="2" t="s">
        <v>4247</v>
      </c>
      <c r="AD1047" s="2" t="s">
        <v>4248</v>
      </c>
      <c r="AE1047" s="29" t="str">
        <f>VLOOKUP(F1047,[1]List!$I$4:$J$18,2,FALSE)</f>
        <v>運用</v>
      </c>
      <c r="AF1047" s="29" t="str">
        <f>VLOOKUP(F1047,[1]List!$I$4:$K$18,3,FALSE)</f>
        <v>ISD</v>
      </c>
      <c r="AG1047" s="30" t="str">
        <f t="shared" si="26"/>
        <v>運用ISD43070</v>
      </c>
    </row>
    <row r="1048" spans="1:33" ht="24" hidden="1">
      <c r="B1048" s="21" t="s">
        <v>4249</v>
      </c>
      <c r="C1048" s="21" t="s">
        <v>73</v>
      </c>
      <c r="D1048" s="23" t="s">
        <v>4250</v>
      </c>
      <c r="E1048" s="23" t="s">
        <v>56</v>
      </c>
      <c r="F1048" s="47" t="s">
        <v>1090</v>
      </c>
      <c r="G1048" s="23" t="s">
        <v>4251</v>
      </c>
      <c r="H1048" s="23" t="s">
        <v>58</v>
      </c>
      <c r="I1048" s="23" t="s">
        <v>58</v>
      </c>
      <c r="J1048" s="23" t="s">
        <v>60</v>
      </c>
      <c r="K1048" s="21" t="s">
        <v>61</v>
      </c>
      <c r="L1048" s="25">
        <v>43090</v>
      </c>
      <c r="M1048" s="23" t="s">
        <v>3183</v>
      </c>
      <c r="N1048" s="25">
        <v>43091</v>
      </c>
      <c r="O1048" s="23" t="s">
        <v>464</v>
      </c>
      <c r="P1048" s="26">
        <v>43096.396527777775</v>
      </c>
      <c r="Q1048" s="26">
        <v>43096.398611111108</v>
      </c>
      <c r="R1048" s="26">
        <v>43096.434027777781</v>
      </c>
      <c r="S1048" s="23" t="s">
        <v>83</v>
      </c>
      <c r="T1048" s="26">
        <v>43096.434027777781</v>
      </c>
      <c r="U1048" s="26">
        <v>43096.666666666664</v>
      </c>
      <c r="V1048" s="23"/>
      <c r="W1048" s="27">
        <v>43070</v>
      </c>
      <c r="X1048" s="27">
        <v>43070</v>
      </c>
      <c r="Z1048" s="2" t="s">
        <v>59</v>
      </c>
      <c r="AA1048" s="2" t="s">
        <v>59</v>
      </c>
      <c r="AB1048" s="2" t="s">
        <v>59</v>
      </c>
      <c r="AC1048" s="2" t="s">
        <v>439</v>
      </c>
      <c r="AD1048" s="2" t="s">
        <v>59</v>
      </c>
      <c r="AE1048" s="29" t="str">
        <f>VLOOKUP(F1048,[1]List!$I$4:$J$18,2,FALSE)</f>
        <v>運用</v>
      </c>
      <c r="AF1048" s="29" t="str">
        <f>VLOOKUP(F1048,[1]List!$I$4:$K$18,3,FALSE)</f>
        <v>ISD</v>
      </c>
      <c r="AG1048" s="30" t="str">
        <f t="shared" si="26"/>
        <v>運用ISD43070</v>
      </c>
    </row>
    <row r="1049" spans="1:33" hidden="1">
      <c r="B1049" s="21" t="s">
        <v>4252</v>
      </c>
      <c r="C1049" s="21" t="s">
        <v>73</v>
      </c>
      <c r="D1049" s="23" t="s">
        <v>2691</v>
      </c>
      <c r="E1049" s="23" t="s">
        <v>56</v>
      </c>
      <c r="F1049" s="47" t="s">
        <v>144</v>
      </c>
      <c r="G1049" s="23" t="s">
        <v>4253</v>
      </c>
      <c r="H1049" s="23"/>
      <c r="I1049" s="23"/>
      <c r="J1049" s="23" t="s">
        <v>60</v>
      </c>
      <c r="K1049" s="21" t="s">
        <v>61</v>
      </c>
      <c r="L1049" s="25">
        <v>43090</v>
      </c>
      <c r="M1049" s="23" t="s">
        <v>2475</v>
      </c>
      <c r="N1049" s="25"/>
      <c r="O1049" s="23" t="s">
        <v>464</v>
      </c>
      <c r="P1049" s="26">
        <v>43090.636805555558</v>
      </c>
      <c r="Q1049" s="26">
        <v>43090.705555555556</v>
      </c>
      <c r="R1049" s="26">
        <v>43091.534722222219</v>
      </c>
      <c r="S1049" s="23" t="s">
        <v>83</v>
      </c>
      <c r="T1049" s="26">
        <v>43091.621527777781</v>
      </c>
      <c r="U1049" s="26">
        <v>43095.631944444445</v>
      </c>
      <c r="V1049" s="23"/>
      <c r="W1049" s="27">
        <v>43070</v>
      </c>
      <c r="X1049" s="27">
        <v>43070</v>
      </c>
      <c r="Z1049" s="2" t="s">
        <v>221</v>
      </c>
      <c r="AA1049" s="2" t="s">
        <v>189</v>
      </c>
      <c r="AB1049" s="2" t="s">
        <v>2490</v>
      </c>
      <c r="AC1049" s="2" t="s">
        <v>4254</v>
      </c>
      <c r="AD1049" s="2" t="s">
        <v>4255</v>
      </c>
      <c r="AE1049" s="29" t="str">
        <f>VLOOKUP(F1049,[1]List!$I$4:$J$18,2,FALSE)</f>
        <v>運用</v>
      </c>
      <c r="AF1049" s="29" t="str">
        <f>VLOOKUP(F1049,[1]List!$I$4:$K$18,3,FALSE)</f>
        <v>TSIS</v>
      </c>
      <c r="AG1049" s="30" t="str">
        <f t="shared" si="26"/>
        <v>運用TSIS43070</v>
      </c>
    </row>
    <row r="1050" spans="1:33" ht="24">
      <c r="B1050" s="21" t="s">
        <v>4256</v>
      </c>
      <c r="C1050" s="21" t="s">
        <v>283</v>
      </c>
      <c r="D1050" s="23" t="s">
        <v>4257</v>
      </c>
      <c r="E1050" s="23" t="s">
        <v>56</v>
      </c>
      <c r="F1050" s="47" t="s">
        <v>345</v>
      </c>
      <c r="G1050" s="23" t="s">
        <v>4258</v>
      </c>
      <c r="H1050" s="23" t="s">
        <v>58</v>
      </c>
      <c r="I1050" s="23" t="s">
        <v>58</v>
      </c>
      <c r="J1050" s="23" t="s">
        <v>60</v>
      </c>
      <c r="K1050" s="21" t="s">
        <v>61</v>
      </c>
      <c r="L1050" s="25">
        <v>43091</v>
      </c>
      <c r="M1050" s="23" t="s">
        <v>4133</v>
      </c>
      <c r="N1050" s="25">
        <v>43091</v>
      </c>
      <c r="O1050" s="23" t="s">
        <v>464</v>
      </c>
      <c r="P1050" s="26">
        <v>43095.425000000003</v>
      </c>
      <c r="Q1050" s="26">
        <v>43096.396527777775</v>
      </c>
      <c r="R1050" s="26">
        <v>43096.399305555555</v>
      </c>
      <c r="S1050" s="23" t="s">
        <v>220</v>
      </c>
      <c r="T1050" s="26">
        <v>43096.399305555555</v>
      </c>
      <c r="U1050" s="26">
        <v>43098.617361111108</v>
      </c>
      <c r="V1050" s="23"/>
      <c r="W1050" s="27">
        <v>43070</v>
      </c>
      <c r="X1050" s="27">
        <v>43070</v>
      </c>
      <c r="Z1050" s="2" t="s">
        <v>221</v>
      </c>
      <c r="AA1050" s="2" t="s">
        <v>348</v>
      </c>
      <c r="AB1050" s="2" t="s">
        <v>2490</v>
      </c>
      <c r="AC1050" s="2" t="s">
        <v>4259</v>
      </c>
      <c r="AD1050" s="2" t="s">
        <v>4260</v>
      </c>
      <c r="AE1050" s="29" t="str">
        <f>VLOOKUP(F1050,[1]List!$I$4:$J$18,2,FALSE)</f>
        <v>運用</v>
      </c>
      <c r="AF1050" s="29" t="str">
        <f>VLOOKUP(F1050,[1]List!$I$4:$K$18,3,FALSE)</f>
        <v>ISD</v>
      </c>
      <c r="AG1050" s="30" t="str">
        <f t="shared" si="26"/>
        <v>運用ISD43070</v>
      </c>
    </row>
    <row r="1051" spans="1:33" hidden="1">
      <c r="B1051" s="21" t="s">
        <v>4261</v>
      </c>
      <c r="C1051" s="21" t="s">
        <v>85</v>
      </c>
      <c r="D1051" s="23" t="s">
        <v>4262</v>
      </c>
      <c r="E1051" s="23" t="s">
        <v>56</v>
      </c>
      <c r="F1051" s="47" t="s">
        <v>117</v>
      </c>
      <c r="G1051" s="23" t="s">
        <v>59</v>
      </c>
      <c r="H1051" s="23" t="s">
        <v>59</v>
      </c>
      <c r="I1051" s="23" t="s">
        <v>68</v>
      </c>
      <c r="J1051" s="23" t="s">
        <v>60</v>
      </c>
      <c r="K1051" s="21" t="s">
        <v>61</v>
      </c>
      <c r="L1051" s="25">
        <v>43033</v>
      </c>
      <c r="M1051" s="23" t="s">
        <v>194</v>
      </c>
      <c r="N1051" s="25"/>
      <c r="O1051" s="23" t="s">
        <v>194</v>
      </c>
      <c r="P1051" s="26">
        <v>43073.495833333334</v>
      </c>
      <c r="Q1051" s="26">
        <v>43073.495833333334</v>
      </c>
      <c r="R1051" s="26">
        <v>43073.495833333334</v>
      </c>
      <c r="S1051" s="23" t="s">
        <v>95</v>
      </c>
      <c r="T1051" s="26">
        <v>43122.605555555558</v>
      </c>
      <c r="U1051" s="26">
        <v>43122.609722222223</v>
      </c>
      <c r="V1051" s="23"/>
      <c r="W1051" s="27">
        <v>43070</v>
      </c>
      <c r="X1051" s="27">
        <v>43101</v>
      </c>
      <c r="Z1051" s="2" t="s">
        <v>221</v>
      </c>
      <c r="AA1051" s="2" t="s">
        <v>189</v>
      </c>
      <c r="AB1051" s="2" t="s">
        <v>1901</v>
      </c>
      <c r="AC1051" s="2" t="s">
        <v>4263</v>
      </c>
      <c r="AD1051" s="2" t="s">
        <v>4264</v>
      </c>
      <c r="AE1051" s="29" t="str">
        <f>VLOOKUP(F1051,[1]List!$I$4:$J$18,2,FALSE)</f>
        <v>保守</v>
      </c>
      <c r="AF1051" s="29" t="str">
        <f>VLOOKUP(F1051,[1]List!$I$4:$K$18,3,FALSE)</f>
        <v>TSIS</v>
      </c>
      <c r="AG1051" s="30" t="str">
        <f t="shared" si="26"/>
        <v>保守TSIS43070</v>
      </c>
    </row>
    <row r="1052" spans="1:33" hidden="1">
      <c r="B1052" s="21" t="s">
        <v>4265</v>
      </c>
      <c r="C1052" s="21" t="s">
        <v>54</v>
      </c>
      <c r="D1052" s="23" t="s">
        <v>4266</v>
      </c>
      <c r="E1052" s="23" t="s">
        <v>56</v>
      </c>
      <c r="F1052" s="47" t="s">
        <v>140</v>
      </c>
      <c r="G1052" s="23" t="s">
        <v>59</v>
      </c>
      <c r="H1052" s="23" t="s">
        <v>59</v>
      </c>
      <c r="I1052" s="23" t="s">
        <v>59</v>
      </c>
      <c r="J1052" s="23" t="s">
        <v>60</v>
      </c>
      <c r="K1052" s="21" t="s">
        <v>61</v>
      </c>
      <c r="L1052" s="25">
        <v>43084</v>
      </c>
      <c r="M1052" s="23" t="s">
        <v>194</v>
      </c>
      <c r="N1052" s="25"/>
      <c r="O1052" s="23" t="s">
        <v>464</v>
      </c>
      <c r="P1052" s="26">
        <v>43087.581944444442</v>
      </c>
      <c r="Q1052" s="26">
        <v>43087.581944444442</v>
      </c>
      <c r="R1052" s="26">
        <v>43087.581944444442</v>
      </c>
      <c r="S1052" s="23" t="s">
        <v>90</v>
      </c>
      <c r="T1052" s="26">
        <v>43122.604861111111</v>
      </c>
      <c r="U1052" s="26">
        <v>43122.609722222223</v>
      </c>
      <c r="V1052" s="23"/>
      <c r="W1052" s="27">
        <v>43070</v>
      </c>
      <c r="X1052" s="27">
        <v>43101</v>
      </c>
      <c r="Z1052" s="2" t="s">
        <v>221</v>
      </c>
      <c r="AA1052" s="2" t="s">
        <v>189</v>
      </c>
      <c r="AB1052" s="2" t="s">
        <v>1901</v>
      </c>
      <c r="AC1052" s="2" t="s">
        <v>4267</v>
      </c>
      <c r="AD1052" s="2" t="s">
        <v>4268</v>
      </c>
      <c r="AE1052" s="29" t="str">
        <f>VLOOKUP(F1052,[1]List!$I$4:$J$18,2,FALSE)</f>
        <v>運用</v>
      </c>
      <c r="AF1052" s="29" t="str">
        <f>VLOOKUP(F1052,[1]List!$I$4:$K$18,3,FALSE)</f>
        <v>TSIS</v>
      </c>
      <c r="AG1052" s="30" t="str">
        <f t="shared" si="26"/>
        <v>運用TSIS43070</v>
      </c>
    </row>
    <row r="1053" spans="1:33" hidden="1">
      <c r="B1053" s="21" t="s">
        <v>4269</v>
      </c>
      <c r="C1053" s="21" t="s">
        <v>85</v>
      </c>
      <c r="D1053" s="23" t="s">
        <v>4270</v>
      </c>
      <c r="E1053" s="23" t="s">
        <v>56</v>
      </c>
      <c r="F1053" s="47" t="s">
        <v>345</v>
      </c>
      <c r="G1053" s="23" t="s">
        <v>4271</v>
      </c>
      <c r="H1053" s="23" t="s">
        <v>58</v>
      </c>
      <c r="I1053" s="23" t="s">
        <v>58</v>
      </c>
      <c r="J1053" s="23" t="s">
        <v>69</v>
      </c>
      <c r="K1053" s="21" t="s">
        <v>61</v>
      </c>
      <c r="L1053" s="25">
        <v>43090</v>
      </c>
      <c r="M1053" s="23" t="s">
        <v>1011</v>
      </c>
      <c r="N1053" s="25">
        <v>43091</v>
      </c>
      <c r="O1053" s="23" t="s">
        <v>464</v>
      </c>
      <c r="P1053" s="26">
        <v>43090.636805555558</v>
      </c>
      <c r="Q1053" s="26">
        <v>43090.70416666667</v>
      </c>
      <c r="R1053" s="26">
        <v>43091.39166666667</v>
      </c>
      <c r="S1053" s="23" t="s">
        <v>90</v>
      </c>
      <c r="T1053" s="26">
        <v>43096.392361111109</v>
      </c>
      <c r="U1053" s="26">
        <v>43102.405555555553</v>
      </c>
      <c r="V1053" s="23"/>
      <c r="W1053" s="27">
        <v>43070</v>
      </c>
      <c r="X1053" s="27">
        <v>43101</v>
      </c>
      <c r="Z1053" s="2" t="s">
        <v>221</v>
      </c>
      <c r="AA1053" s="2" t="s">
        <v>348</v>
      </c>
      <c r="AB1053" s="2" t="s">
        <v>2490</v>
      </c>
      <c r="AC1053" s="2" t="s">
        <v>4272</v>
      </c>
      <c r="AD1053" s="2" t="s">
        <v>4273</v>
      </c>
      <c r="AE1053" s="29" t="str">
        <f>VLOOKUP(F1053,[1]List!$I$4:$J$18,2,FALSE)</f>
        <v>運用</v>
      </c>
      <c r="AF1053" s="29" t="str">
        <f>VLOOKUP(F1053,[1]List!$I$4:$K$18,3,FALSE)</f>
        <v>ISD</v>
      </c>
      <c r="AG1053" s="30" t="str">
        <f t="shared" si="26"/>
        <v>運用ISD43070</v>
      </c>
    </row>
    <row r="1054" spans="1:33" hidden="1">
      <c r="B1054" s="21" t="s">
        <v>4274</v>
      </c>
      <c r="C1054" s="21" t="s">
        <v>108</v>
      </c>
      <c r="D1054" s="23" t="s">
        <v>4275</v>
      </c>
      <c r="E1054" s="23" t="s">
        <v>3</v>
      </c>
      <c r="F1054" s="47" t="s">
        <v>117</v>
      </c>
      <c r="G1054" s="23" t="s">
        <v>58</v>
      </c>
      <c r="H1054" s="23" t="s">
        <v>58</v>
      </c>
      <c r="I1054" s="23" t="s">
        <v>68</v>
      </c>
      <c r="J1054" s="23" t="s">
        <v>60</v>
      </c>
      <c r="K1054" s="21" t="s">
        <v>61</v>
      </c>
      <c r="L1054" s="25">
        <v>43091</v>
      </c>
      <c r="M1054" s="23" t="s">
        <v>1011</v>
      </c>
      <c r="N1054" s="25">
        <v>43094</v>
      </c>
      <c r="O1054" s="23" t="s">
        <v>464</v>
      </c>
      <c r="P1054" s="26">
        <v>43091.381944444445</v>
      </c>
      <c r="Q1054" s="26">
        <v>43091.620833333334</v>
      </c>
      <c r="R1054" s="26">
        <v>43091.65</v>
      </c>
      <c r="S1054" s="23" t="s">
        <v>220</v>
      </c>
      <c r="T1054" s="26">
        <v>43094.579861111109</v>
      </c>
      <c r="U1054" s="26">
        <v>43108.392361111109</v>
      </c>
      <c r="V1054" s="23"/>
      <c r="W1054" s="27">
        <v>43070</v>
      </c>
      <c r="X1054" s="27">
        <v>43101</v>
      </c>
      <c r="Z1054" s="2" t="s">
        <v>221</v>
      </c>
      <c r="AA1054" s="2" t="s">
        <v>189</v>
      </c>
      <c r="AB1054" s="2" t="s">
        <v>1901</v>
      </c>
      <c r="AC1054" s="2" t="s">
        <v>4276</v>
      </c>
      <c r="AD1054" s="2" t="s">
        <v>4277</v>
      </c>
      <c r="AE1054" s="29" t="str">
        <f>VLOOKUP(F1054,[1]List!$I$4:$J$18,2,FALSE)</f>
        <v>保守</v>
      </c>
      <c r="AF1054" s="29" t="str">
        <f>VLOOKUP(F1054,[1]List!$I$4:$K$18,3,FALSE)</f>
        <v>TSIS</v>
      </c>
      <c r="AG1054" s="30" t="str">
        <f t="shared" si="26"/>
        <v>保守TSIS43070</v>
      </c>
    </row>
    <row r="1055" spans="1:33" ht="60" hidden="1">
      <c r="B1055" s="21" t="s">
        <v>4278</v>
      </c>
      <c r="C1055" s="21" t="s">
        <v>73</v>
      </c>
      <c r="D1055" s="23" t="s">
        <v>4279</v>
      </c>
      <c r="E1055" s="23" t="s">
        <v>56</v>
      </c>
      <c r="F1055" s="47" t="s">
        <v>144</v>
      </c>
      <c r="G1055" s="23" t="s">
        <v>4280</v>
      </c>
      <c r="H1055" s="23" t="s">
        <v>58</v>
      </c>
      <c r="I1055" s="23" t="s">
        <v>58</v>
      </c>
      <c r="J1055" s="23" t="s">
        <v>60</v>
      </c>
      <c r="K1055" s="21" t="s">
        <v>61</v>
      </c>
      <c r="L1055" s="25">
        <v>43096</v>
      </c>
      <c r="M1055" s="23" t="s">
        <v>4281</v>
      </c>
      <c r="N1055" s="25">
        <v>43096</v>
      </c>
      <c r="O1055" s="23" t="s">
        <v>464</v>
      </c>
      <c r="P1055" s="26">
        <v>43097.35833333333</v>
      </c>
      <c r="Q1055" s="26">
        <v>43097.370138888888</v>
      </c>
      <c r="R1055" s="26">
        <v>43097.461111111108</v>
      </c>
      <c r="S1055" s="23" t="s">
        <v>83</v>
      </c>
      <c r="T1055" s="26">
        <v>43109.345833333333</v>
      </c>
      <c r="U1055" s="26">
        <v>43109.412499999999</v>
      </c>
      <c r="V1055" s="23"/>
      <c r="W1055" s="27">
        <v>43070</v>
      </c>
      <c r="X1055" s="27">
        <v>43101</v>
      </c>
      <c r="Z1055" s="2" t="s">
        <v>221</v>
      </c>
      <c r="AA1055" s="2" t="s">
        <v>189</v>
      </c>
      <c r="AB1055" s="2" t="s">
        <v>2490</v>
      </c>
      <c r="AC1055" s="2" t="s">
        <v>4282</v>
      </c>
      <c r="AD1055" s="2" t="s">
        <v>4283</v>
      </c>
      <c r="AE1055" s="29" t="str">
        <f>VLOOKUP(F1055,[1]List!$I$4:$J$18,2,FALSE)</f>
        <v>運用</v>
      </c>
      <c r="AF1055" s="29" t="str">
        <f>VLOOKUP(F1055,[1]List!$I$4:$K$18,3,FALSE)</f>
        <v>TSIS</v>
      </c>
      <c r="AG1055" s="30" t="str">
        <f t="shared" si="26"/>
        <v>運用TSIS43070</v>
      </c>
    </row>
    <row r="1056" spans="1:33" hidden="1">
      <c r="A1056" s="52"/>
      <c r="B1056" s="21" t="s">
        <v>4284</v>
      </c>
      <c r="C1056" s="21" t="s">
        <v>73</v>
      </c>
      <c r="D1056" s="23" t="s">
        <v>2691</v>
      </c>
      <c r="E1056" s="23" t="s">
        <v>56</v>
      </c>
      <c r="F1056" s="47" t="s">
        <v>144</v>
      </c>
      <c r="G1056" s="23"/>
      <c r="H1056" s="23"/>
      <c r="I1056" s="23"/>
      <c r="J1056" s="23" t="s">
        <v>60</v>
      </c>
      <c r="K1056" s="21" t="s">
        <v>61</v>
      </c>
      <c r="L1056" s="25">
        <v>43097</v>
      </c>
      <c r="M1056" s="23" t="s">
        <v>2475</v>
      </c>
      <c r="N1056" s="25"/>
      <c r="O1056" s="23" t="s">
        <v>464</v>
      </c>
      <c r="P1056" s="26">
        <v>43097.534722222219</v>
      </c>
      <c r="Q1056" s="26">
        <v>43099.572916666664</v>
      </c>
      <c r="R1056" s="26">
        <v>43105.592361111114</v>
      </c>
      <c r="S1056" s="23" t="s">
        <v>83</v>
      </c>
      <c r="T1056" s="26">
        <v>43109.340277777781</v>
      </c>
      <c r="U1056" s="26">
        <v>43115.381249999999</v>
      </c>
      <c r="V1056" s="23"/>
      <c r="W1056" s="27">
        <v>43070</v>
      </c>
      <c r="X1056" s="27">
        <v>43101</v>
      </c>
      <c r="Z1056" s="2" t="s">
        <v>221</v>
      </c>
      <c r="AA1056" s="2" t="s">
        <v>189</v>
      </c>
      <c r="AB1056" s="2" t="s">
        <v>2490</v>
      </c>
      <c r="AC1056" s="2" t="s">
        <v>4285</v>
      </c>
      <c r="AD1056" s="2" t="s">
        <v>4286</v>
      </c>
      <c r="AE1056" s="29" t="str">
        <f>VLOOKUP(F1056,[1]List!$I$4:$J$18,2,FALSE)</f>
        <v>運用</v>
      </c>
      <c r="AF1056" s="29" t="str">
        <f>VLOOKUP(F1056,[1]List!$I$4:$K$18,3,FALSE)</f>
        <v>TSIS</v>
      </c>
      <c r="AG1056" s="30" t="str">
        <f t="shared" si="26"/>
        <v>運用TSIS43070</v>
      </c>
    </row>
    <row r="1057" spans="1:36" hidden="1">
      <c r="A1057" s="56"/>
      <c r="B1057" s="73" t="s">
        <v>4287</v>
      </c>
      <c r="C1057" s="73" t="s">
        <v>85</v>
      </c>
      <c r="D1057" s="23" t="s">
        <v>4288</v>
      </c>
      <c r="E1057" s="23" t="s">
        <v>56</v>
      </c>
      <c r="F1057" s="47" t="s">
        <v>345</v>
      </c>
      <c r="G1057" s="23" t="s">
        <v>4289</v>
      </c>
      <c r="H1057" s="23"/>
      <c r="I1057" s="23"/>
      <c r="J1057" s="23" t="s">
        <v>60</v>
      </c>
      <c r="K1057" s="73" t="s">
        <v>61</v>
      </c>
      <c r="L1057" s="25">
        <v>43097</v>
      </c>
      <c r="M1057" s="23" t="s">
        <v>2475</v>
      </c>
      <c r="N1057" s="25"/>
      <c r="O1057" s="23" t="s">
        <v>464</v>
      </c>
      <c r="P1057" s="26">
        <v>43097.870833333334</v>
      </c>
      <c r="Q1057" s="26">
        <v>43099.563194444447</v>
      </c>
      <c r="R1057" s="26">
        <v>43105.343055555553</v>
      </c>
      <c r="S1057" s="23" t="s">
        <v>90</v>
      </c>
      <c r="T1057" s="26">
        <v>43105.343055555553</v>
      </c>
      <c r="U1057" s="26">
        <v>43105.431944444441</v>
      </c>
      <c r="V1057" s="23"/>
      <c r="W1057" s="27">
        <v>43070</v>
      </c>
      <c r="X1057" s="27">
        <v>43101</v>
      </c>
      <c r="Y1057" s="78"/>
      <c r="Z1057" s="2" t="s">
        <v>221</v>
      </c>
      <c r="AA1057" s="2" t="s">
        <v>348</v>
      </c>
      <c r="AB1057" s="2" t="s">
        <v>2490</v>
      </c>
      <c r="AC1057" s="56" t="s">
        <v>4290</v>
      </c>
      <c r="AD1057" s="56" t="s">
        <v>4291</v>
      </c>
      <c r="AE1057" s="29" t="str">
        <f>VLOOKUP(F1057,[1]List!$I$4:$J$18,2,FALSE)</f>
        <v>運用</v>
      </c>
      <c r="AF1057" s="29" t="str">
        <f>VLOOKUP(F1057,[1]List!$I$4:$K$18,3,FALSE)</f>
        <v>ISD</v>
      </c>
      <c r="AG1057" s="30" t="str">
        <f t="shared" si="26"/>
        <v>運用ISD43070</v>
      </c>
      <c r="AH1057" s="56"/>
      <c r="AI1057" s="56"/>
      <c r="AJ1057" s="56"/>
    </row>
    <row r="1058" spans="1:36" s="56" customFormat="1" hidden="1">
      <c r="A1058" s="2"/>
      <c r="B1058" s="73" t="s">
        <v>4292</v>
      </c>
      <c r="C1058" s="73" t="s">
        <v>85</v>
      </c>
      <c r="D1058" s="23" t="s">
        <v>4293</v>
      </c>
      <c r="E1058" s="23" t="s">
        <v>56</v>
      </c>
      <c r="F1058" s="47" t="s">
        <v>345</v>
      </c>
      <c r="G1058" s="23" t="s">
        <v>4294</v>
      </c>
      <c r="H1058" s="23"/>
      <c r="I1058" s="23"/>
      <c r="J1058" s="23" t="s">
        <v>60</v>
      </c>
      <c r="K1058" s="21" t="s">
        <v>61</v>
      </c>
      <c r="L1058" s="25">
        <v>43097</v>
      </c>
      <c r="M1058" s="23" t="s">
        <v>2475</v>
      </c>
      <c r="N1058" s="25"/>
      <c r="O1058" s="23" t="s">
        <v>464</v>
      </c>
      <c r="P1058" s="26">
        <v>43097.929861111108</v>
      </c>
      <c r="Q1058" s="26">
        <v>43099.563194444447</v>
      </c>
      <c r="R1058" s="26">
        <v>43105.349305555559</v>
      </c>
      <c r="S1058" s="23" t="s">
        <v>90</v>
      </c>
      <c r="T1058" s="26">
        <v>43105.349305555559</v>
      </c>
      <c r="U1058" s="26">
        <v>43115.379166666666</v>
      </c>
      <c r="V1058" s="23"/>
      <c r="W1058" s="27">
        <v>43070</v>
      </c>
      <c r="X1058" s="27">
        <v>43101</v>
      </c>
      <c r="Y1058" s="33"/>
      <c r="Z1058" s="2" t="s">
        <v>221</v>
      </c>
      <c r="AA1058" s="2" t="s">
        <v>348</v>
      </c>
      <c r="AB1058" s="2" t="s">
        <v>2490</v>
      </c>
      <c r="AC1058" s="2" t="s">
        <v>4295</v>
      </c>
      <c r="AD1058" s="2" t="s">
        <v>4296</v>
      </c>
      <c r="AE1058" s="29" t="str">
        <f>VLOOKUP(F1058,[1]List!$I$4:$J$18,2,FALSE)</f>
        <v>運用</v>
      </c>
      <c r="AF1058" s="29" t="str">
        <f>VLOOKUP(F1058,[1]List!$I$4:$K$18,3,FALSE)</f>
        <v>ISD</v>
      </c>
      <c r="AG1058" s="30" t="str">
        <f t="shared" si="26"/>
        <v>運用ISD43070</v>
      </c>
      <c r="AH1058" s="2"/>
      <c r="AI1058" s="2"/>
      <c r="AJ1058" s="2"/>
    </row>
    <row r="1059" spans="1:36">
      <c r="B1059" s="21" t="s">
        <v>4297</v>
      </c>
      <c r="C1059" s="21" t="s">
        <v>283</v>
      </c>
      <c r="D1059" s="23" t="s">
        <v>4298</v>
      </c>
      <c r="E1059" s="23" t="s">
        <v>3</v>
      </c>
      <c r="F1059" s="47" t="s">
        <v>345</v>
      </c>
      <c r="G1059" s="23" t="s">
        <v>4151</v>
      </c>
      <c r="H1059" s="23" t="s">
        <v>58</v>
      </c>
      <c r="I1059" s="23" t="s">
        <v>58</v>
      </c>
      <c r="J1059" s="23" t="s">
        <v>60</v>
      </c>
      <c r="K1059" s="21" t="s">
        <v>61</v>
      </c>
      <c r="L1059" s="25">
        <v>43098</v>
      </c>
      <c r="M1059" s="23" t="s">
        <v>4146</v>
      </c>
      <c r="N1059" s="25"/>
      <c r="O1059" s="23" t="s">
        <v>464</v>
      </c>
      <c r="P1059" s="26">
        <v>43098.640277777777</v>
      </c>
      <c r="Q1059" s="26">
        <v>43099.563194444447</v>
      </c>
      <c r="R1059" s="26">
        <v>43105.615972222222</v>
      </c>
      <c r="S1059" s="23" t="s">
        <v>110</v>
      </c>
      <c r="T1059" s="26">
        <v>43105.615972222222</v>
      </c>
      <c r="U1059" s="26">
        <v>43108.431250000001</v>
      </c>
      <c r="V1059" s="23"/>
      <c r="W1059" s="27">
        <v>43070</v>
      </c>
      <c r="X1059" s="27">
        <v>43101</v>
      </c>
      <c r="Z1059" s="2" t="s">
        <v>221</v>
      </c>
      <c r="AA1059" s="2" t="s">
        <v>348</v>
      </c>
      <c r="AB1059" s="2" t="s">
        <v>2490</v>
      </c>
      <c r="AC1059" s="2" t="s">
        <v>4299</v>
      </c>
      <c r="AD1059" s="2" t="s">
        <v>4300</v>
      </c>
      <c r="AE1059" s="29" t="str">
        <f>VLOOKUP(F1059,[1]List!$I$4:$J$18,2,FALSE)</f>
        <v>運用</v>
      </c>
      <c r="AF1059" s="29" t="str">
        <f>VLOOKUP(F1059,[1]List!$I$4:$K$18,3,FALSE)</f>
        <v>ISD</v>
      </c>
      <c r="AG1059" s="30" t="str">
        <f t="shared" si="26"/>
        <v>運用ISD43070</v>
      </c>
    </row>
    <row r="1060" spans="1:36" ht="24" hidden="1">
      <c r="B1060" s="21" t="s">
        <v>4301</v>
      </c>
      <c r="C1060" s="21" t="s">
        <v>85</v>
      </c>
      <c r="D1060" s="23" t="s">
        <v>4302</v>
      </c>
      <c r="E1060" s="23" t="s">
        <v>56</v>
      </c>
      <c r="F1060" s="47" t="s">
        <v>345</v>
      </c>
      <c r="G1060" s="23" t="s">
        <v>4303</v>
      </c>
      <c r="H1060" s="23" t="s">
        <v>58</v>
      </c>
      <c r="I1060" s="23" t="s">
        <v>58</v>
      </c>
      <c r="J1060" s="23" t="s">
        <v>78</v>
      </c>
      <c r="K1060" s="21" t="s">
        <v>61</v>
      </c>
      <c r="L1060" s="25">
        <v>43098</v>
      </c>
      <c r="M1060" s="23" t="s">
        <v>4146</v>
      </c>
      <c r="N1060" s="25"/>
      <c r="O1060" s="23" t="s">
        <v>464</v>
      </c>
      <c r="P1060" s="26">
        <v>43098.640277777777</v>
      </c>
      <c r="Q1060" s="26">
        <v>43099.563888888886</v>
      </c>
      <c r="R1060" s="26">
        <v>43105.356249999997</v>
      </c>
      <c r="S1060" s="23" t="s">
        <v>90</v>
      </c>
      <c r="T1060" s="26">
        <v>43105.356249999997</v>
      </c>
      <c r="U1060" s="26">
        <v>43108.431250000001</v>
      </c>
      <c r="V1060" s="23"/>
      <c r="W1060" s="27">
        <v>43070</v>
      </c>
      <c r="X1060" s="27">
        <v>43101</v>
      </c>
      <c r="Z1060" s="2" t="s">
        <v>221</v>
      </c>
      <c r="AA1060" s="2" t="s">
        <v>348</v>
      </c>
      <c r="AB1060" s="2" t="s">
        <v>2490</v>
      </c>
      <c r="AC1060" s="2" t="s">
        <v>4304</v>
      </c>
      <c r="AD1060" s="2" t="s">
        <v>4305</v>
      </c>
      <c r="AE1060" s="29" t="str">
        <f>VLOOKUP(F1060,[1]List!$I$4:$J$18,2,FALSE)</f>
        <v>運用</v>
      </c>
      <c r="AF1060" s="29" t="str">
        <f>VLOOKUP(F1060,[1]List!$I$4:$K$18,3,FALSE)</f>
        <v>ISD</v>
      </c>
      <c r="AG1060" s="30" t="str">
        <f t="shared" si="26"/>
        <v>運用ISD43070</v>
      </c>
    </row>
    <row r="1061" spans="1:36" hidden="1">
      <c r="B1061" s="21" t="s">
        <v>4306</v>
      </c>
      <c r="C1061" s="21" t="s">
        <v>85</v>
      </c>
      <c r="D1061" s="23" t="s">
        <v>4288</v>
      </c>
      <c r="E1061" s="23" t="s">
        <v>56</v>
      </c>
      <c r="F1061" s="47" t="s">
        <v>345</v>
      </c>
      <c r="G1061" s="23" t="s">
        <v>4289</v>
      </c>
      <c r="H1061" s="23"/>
      <c r="I1061" s="23"/>
      <c r="J1061" s="23" t="s">
        <v>60</v>
      </c>
      <c r="K1061" s="21" t="s">
        <v>61</v>
      </c>
      <c r="L1061" s="25">
        <v>43098</v>
      </c>
      <c r="M1061" s="23" t="s">
        <v>4307</v>
      </c>
      <c r="N1061" s="25"/>
      <c r="O1061" s="23" t="s">
        <v>464</v>
      </c>
      <c r="P1061" s="26">
        <v>43098.655555555553</v>
      </c>
      <c r="Q1061" s="26">
        <v>43099.563888888886</v>
      </c>
      <c r="R1061" s="26">
        <v>43105.366666666669</v>
      </c>
      <c r="S1061" s="23" t="s">
        <v>90</v>
      </c>
      <c r="T1061" s="26">
        <v>43105.366666666669</v>
      </c>
      <c r="U1061" s="26">
        <v>43105.454861111109</v>
      </c>
      <c r="V1061" s="23"/>
      <c r="W1061" s="27">
        <v>43070</v>
      </c>
      <c r="X1061" s="27">
        <v>43101</v>
      </c>
      <c r="Z1061" s="2" t="s">
        <v>221</v>
      </c>
      <c r="AA1061" s="2" t="s">
        <v>348</v>
      </c>
      <c r="AB1061" s="2" t="s">
        <v>2490</v>
      </c>
      <c r="AC1061" s="2" t="s">
        <v>4308</v>
      </c>
      <c r="AD1061" s="56" t="s">
        <v>4309</v>
      </c>
      <c r="AE1061" s="29" t="str">
        <f>VLOOKUP(F1061,[1]List!$I$4:$J$18,2,FALSE)</f>
        <v>運用</v>
      </c>
      <c r="AF1061" s="29" t="str">
        <f>VLOOKUP(F1061,[1]List!$I$4:$K$18,3,FALSE)</f>
        <v>ISD</v>
      </c>
      <c r="AG1061" s="30" t="str">
        <f t="shared" si="26"/>
        <v>運用ISD43070</v>
      </c>
    </row>
    <row r="1062" spans="1:36" ht="24" hidden="1">
      <c r="B1062" s="21" t="s">
        <v>4310</v>
      </c>
      <c r="C1062" s="21" t="s">
        <v>85</v>
      </c>
      <c r="D1062" s="23" t="s">
        <v>4311</v>
      </c>
      <c r="E1062" s="23" t="s">
        <v>56</v>
      </c>
      <c r="F1062" s="47" t="s">
        <v>345</v>
      </c>
      <c r="G1062" s="23" t="s">
        <v>4312</v>
      </c>
      <c r="H1062" s="23" t="s">
        <v>58</v>
      </c>
      <c r="I1062" s="23" t="s">
        <v>58</v>
      </c>
      <c r="J1062" s="23" t="s">
        <v>78</v>
      </c>
      <c r="K1062" s="21" t="s">
        <v>61</v>
      </c>
      <c r="L1062" s="25">
        <v>43098</v>
      </c>
      <c r="M1062" s="23" t="s">
        <v>3183</v>
      </c>
      <c r="N1062" s="25">
        <v>43098</v>
      </c>
      <c r="O1062" s="23" t="s">
        <v>464</v>
      </c>
      <c r="P1062" s="26">
        <v>43098.645833333336</v>
      </c>
      <c r="Q1062" s="26">
        <v>43099.563888888886</v>
      </c>
      <c r="R1062" s="26">
        <v>43105.370138888888</v>
      </c>
      <c r="S1062" s="23" t="s">
        <v>90</v>
      </c>
      <c r="T1062" s="26">
        <v>43105.454861111109</v>
      </c>
      <c r="U1062" s="26">
        <v>43110.647916666669</v>
      </c>
      <c r="V1062" s="23"/>
      <c r="W1062" s="27">
        <v>43070</v>
      </c>
      <c r="X1062" s="27">
        <v>43101</v>
      </c>
      <c r="Z1062" s="2" t="s">
        <v>221</v>
      </c>
      <c r="AA1062" s="2" t="s">
        <v>348</v>
      </c>
      <c r="AB1062" s="2" t="s">
        <v>2490</v>
      </c>
      <c r="AC1062" s="2" t="s">
        <v>4313</v>
      </c>
      <c r="AD1062" s="2" t="s">
        <v>4314</v>
      </c>
      <c r="AE1062" s="29" t="str">
        <f>VLOOKUP(F1062,[1]List!$I$4:$J$18,2,FALSE)</f>
        <v>運用</v>
      </c>
      <c r="AF1062" s="29" t="str">
        <f>VLOOKUP(F1062,[1]List!$I$4:$K$18,3,FALSE)</f>
        <v>ISD</v>
      </c>
      <c r="AG1062" s="30" t="str">
        <f t="shared" si="26"/>
        <v>運用ISD43070</v>
      </c>
    </row>
    <row r="1063" spans="1:36" hidden="1">
      <c r="B1063" s="21" t="s">
        <v>4315</v>
      </c>
      <c r="C1063" s="21" t="s">
        <v>142</v>
      </c>
      <c r="D1063" s="23" t="s">
        <v>4316</v>
      </c>
      <c r="E1063" s="23" t="s">
        <v>56</v>
      </c>
      <c r="F1063" s="47" t="s">
        <v>117</v>
      </c>
      <c r="G1063" s="23" t="s">
        <v>58</v>
      </c>
      <c r="H1063" s="23" t="s">
        <v>58</v>
      </c>
      <c r="I1063" s="23" t="s">
        <v>158</v>
      </c>
      <c r="J1063" s="23" t="s">
        <v>60</v>
      </c>
      <c r="K1063" s="21" t="s">
        <v>61</v>
      </c>
      <c r="L1063" s="25">
        <v>43089</v>
      </c>
      <c r="M1063" s="23" t="s">
        <v>1011</v>
      </c>
      <c r="N1063" s="25">
        <v>43094</v>
      </c>
      <c r="O1063" s="23" t="s">
        <v>464</v>
      </c>
      <c r="P1063" s="26">
        <v>43089.745833333334</v>
      </c>
      <c r="Q1063" s="26">
        <v>43090.589583333334</v>
      </c>
      <c r="R1063" s="26">
        <v>43095.738194444442</v>
      </c>
      <c r="S1063" s="23" t="s">
        <v>220</v>
      </c>
      <c r="T1063" s="26">
        <v>43462.43472222222</v>
      </c>
      <c r="U1063" s="26">
        <v>43144.627083333333</v>
      </c>
      <c r="V1063" s="23"/>
      <c r="W1063" s="27">
        <v>43070</v>
      </c>
      <c r="X1063" s="27">
        <v>43132</v>
      </c>
      <c r="Z1063" s="2" t="s">
        <v>221</v>
      </c>
      <c r="AA1063" s="2" t="s">
        <v>189</v>
      </c>
      <c r="AB1063" s="2" t="s">
        <v>1901</v>
      </c>
      <c r="AC1063" s="2" t="s">
        <v>4317</v>
      </c>
      <c r="AD1063" s="2" t="s">
        <v>4318</v>
      </c>
      <c r="AE1063" s="29" t="str">
        <f>VLOOKUP(F1063,[1]List!$I$4:$J$18,2,FALSE)</f>
        <v>保守</v>
      </c>
      <c r="AF1063" s="29" t="str">
        <f>VLOOKUP(F1063,[1]List!$I$4:$K$18,3,FALSE)</f>
        <v>TSIS</v>
      </c>
      <c r="AG1063" s="30" t="str">
        <f t="shared" si="26"/>
        <v>保守TSIS43070</v>
      </c>
    </row>
    <row r="1064" spans="1:36" ht="36" hidden="1">
      <c r="B1064" s="21" t="s">
        <v>4319</v>
      </c>
      <c r="C1064" s="21" t="s">
        <v>85</v>
      </c>
      <c r="D1064" s="23" t="s">
        <v>4320</v>
      </c>
      <c r="E1064" s="23" t="s">
        <v>56</v>
      </c>
      <c r="F1064" s="47" t="s">
        <v>345</v>
      </c>
      <c r="G1064" s="23" t="s">
        <v>4321</v>
      </c>
      <c r="H1064" s="23" t="s">
        <v>58</v>
      </c>
      <c r="I1064" s="23" t="s">
        <v>58</v>
      </c>
      <c r="J1064" s="23" t="s">
        <v>78</v>
      </c>
      <c r="K1064" s="21" t="s">
        <v>61</v>
      </c>
      <c r="L1064" s="25">
        <v>43102</v>
      </c>
      <c r="M1064" s="23" t="s">
        <v>1011</v>
      </c>
      <c r="N1064" s="25">
        <v>43089</v>
      </c>
      <c r="O1064" s="23" t="s">
        <v>63</v>
      </c>
      <c r="P1064" s="26">
        <v>43102.507638888892</v>
      </c>
      <c r="Q1064" s="26">
        <v>43105.463888888888</v>
      </c>
      <c r="R1064" s="26">
        <v>43105.566666666666</v>
      </c>
      <c r="S1064" s="23" t="s">
        <v>95</v>
      </c>
      <c r="T1064" s="26">
        <v>43105.566666666666</v>
      </c>
      <c r="U1064" s="26">
        <v>43108.394444444442</v>
      </c>
      <c r="V1064" s="23"/>
      <c r="W1064" s="27">
        <v>43101</v>
      </c>
      <c r="X1064" s="27">
        <v>43101</v>
      </c>
      <c r="Z1064" s="2" t="s">
        <v>221</v>
      </c>
      <c r="AA1064" s="2" t="s">
        <v>348</v>
      </c>
      <c r="AB1064" s="2" t="s">
        <v>2490</v>
      </c>
      <c r="AC1064" s="2" t="s">
        <v>4322</v>
      </c>
      <c r="AD1064" s="2" t="s">
        <v>4323</v>
      </c>
      <c r="AE1064" s="29" t="str">
        <f>VLOOKUP(F1064,[1]List!$I$4:$J$18,2,FALSE)</f>
        <v>運用</v>
      </c>
      <c r="AF1064" s="29" t="str">
        <f>VLOOKUP(F1064,[1]List!$I$4:$K$18,3,FALSE)</f>
        <v>ISD</v>
      </c>
      <c r="AG1064" s="30" t="str">
        <f t="shared" si="26"/>
        <v>運用ISD43101</v>
      </c>
    </row>
    <row r="1065" spans="1:36" ht="24" hidden="1">
      <c r="B1065" s="21" t="s">
        <v>4324</v>
      </c>
      <c r="C1065" s="21" t="s">
        <v>85</v>
      </c>
      <c r="D1065" s="23" t="s">
        <v>4325</v>
      </c>
      <c r="E1065" s="23" t="s">
        <v>56</v>
      </c>
      <c r="F1065" s="47" t="s">
        <v>345</v>
      </c>
      <c r="G1065" s="23" t="s">
        <v>4326</v>
      </c>
      <c r="H1065" s="23" t="s">
        <v>58</v>
      </c>
      <c r="I1065" s="23" t="s">
        <v>58</v>
      </c>
      <c r="J1065" s="23" t="s">
        <v>78</v>
      </c>
      <c r="K1065" s="21" t="s">
        <v>61</v>
      </c>
      <c r="L1065" s="25">
        <v>43102</v>
      </c>
      <c r="M1065" s="23" t="s">
        <v>1011</v>
      </c>
      <c r="N1065" s="25">
        <v>43097</v>
      </c>
      <c r="O1065" s="23" t="s">
        <v>63</v>
      </c>
      <c r="P1065" s="26">
        <v>43102.519444444442</v>
      </c>
      <c r="Q1065" s="26">
        <v>43105.462500000001</v>
      </c>
      <c r="R1065" s="26">
        <v>43105.566666666666</v>
      </c>
      <c r="S1065" s="23" t="s">
        <v>95</v>
      </c>
      <c r="T1065" s="26">
        <v>43105.566666666666</v>
      </c>
      <c r="U1065" s="26">
        <v>43108.397916666669</v>
      </c>
      <c r="V1065" s="23"/>
      <c r="W1065" s="27">
        <v>43101</v>
      </c>
      <c r="X1065" s="27">
        <v>43101</v>
      </c>
      <c r="Z1065" s="2" t="s">
        <v>221</v>
      </c>
      <c r="AA1065" s="2" t="s">
        <v>348</v>
      </c>
      <c r="AB1065" s="2" t="s">
        <v>2490</v>
      </c>
      <c r="AC1065" s="2" t="s">
        <v>4327</v>
      </c>
      <c r="AD1065" s="2" t="s">
        <v>4328</v>
      </c>
      <c r="AE1065" s="29" t="str">
        <f>VLOOKUP(F1065,[1]List!$I$4:$J$18,2,FALSE)</f>
        <v>運用</v>
      </c>
      <c r="AF1065" s="29" t="str">
        <f>VLOOKUP(F1065,[1]List!$I$4:$K$18,3,FALSE)</f>
        <v>ISD</v>
      </c>
      <c r="AG1065" s="30" t="str">
        <f t="shared" si="26"/>
        <v>運用ISD43101</v>
      </c>
    </row>
    <row r="1066" spans="1:36" ht="24" hidden="1">
      <c r="B1066" s="21" t="s">
        <v>4329</v>
      </c>
      <c r="C1066" s="21" t="s">
        <v>85</v>
      </c>
      <c r="D1066" s="23" t="s">
        <v>4330</v>
      </c>
      <c r="E1066" s="23" t="s">
        <v>56</v>
      </c>
      <c r="F1066" s="47" t="s">
        <v>345</v>
      </c>
      <c r="G1066" s="23" t="s">
        <v>4331</v>
      </c>
      <c r="H1066" s="23" t="s">
        <v>58</v>
      </c>
      <c r="I1066" s="23" t="s">
        <v>58</v>
      </c>
      <c r="J1066" s="23" t="s">
        <v>78</v>
      </c>
      <c r="K1066" s="21" t="s">
        <v>61</v>
      </c>
      <c r="L1066" s="25">
        <v>43102</v>
      </c>
      <c r="M1066" s="23" t="s">
        <v>1011</v>
      </c>
      <c r="N1066" s="25">
        <v>43097</v>
      </c>
      <c r="O1066" s="23" t="s">
        <v>63</v>
      </c>
      <c r="P1066" s="26">
        <v>43102.588888888888</v>
      </c>
      <c r="Q1066" s="26">
        <v>43105.458333333336</v>
      </c>
      <c r="R1066" s="26">
        <v>43105.567361111112</v>
      </c>
      <c r="S1066" s="23" t="s">
        <v>95</v>
      </c>
      <c r="T1066" s="26">
        <v>43105.567361111112</v>
      </c>
      <c r="U1066" s="26">
        <v>43108.4</v>
      </c>
      <c r="V1066" s="23"/>
      <c r="W1066" s="27">
        <v>43101</v>
      </c>
      <c r="X1066" s="27">
        <v>43101</v>
      </c>
      <c r="Z1066" s="2" t="s">
        <v>221</v>
      </c>
      <c r="AA1066" s="2" t="s">
        <v>348</v>
      </c>
      <c r="AB1066" s="2" t="s">
        <v>2490</v>
      </c>
      <c r="AC1066" s="2" t="s">
        <v>4332</v>
      </c>
      <c r="AD1066" s="2" t="s">
        <v>4333</v>
      </c>
      <c r="AE1066" s="29" t="str">
        <f>VLOOKUP(F1066,[1]List!$I$4:$J$18,2,FALSE)</f>
        <v>運用</v>
      </c>
      <c r="AF1066" s="29" t="str">
        <f>VLOOKUP(F1066,[1]List!$I$4:$K$18,3,FALSE)</f>
        <v>ISD</v>
      </c>
      <c r="AG1066" s="30" t="str">
        <f t="shared" si="26"/>
        <v>運用ISD43101</v>
      </c>
    </row>
    <row r="1067" spans="1:36" ht="36" hidden="1">
      <c r="B1067" s="21" t="s">
        <v>4334</v>
      </c>
      <c r="C1067" s="21" t="s">
        <v>787</v>
      </c>
      <c r="D1067" s="23" t="s">
        <v>4209</v>
      </c>
      <c r="E1067" s="23" t="s">
        <v>3</v>
      </c>
      <c r="F1067" s="47" t="s">
        <v>345</v>
      </c>
      <c r="G1067" s="23" t="s">
        <v>4335</v>
      </c>
      <c r="H1067" s="23" t="s">
        <v>4211</v>
      </c>
      <c r="I1067" s="23" t="s">
        <v>58</v>
      </c>
      <c r="J1067" s="23" t="s">
        <v>78</v>
      </c>
      <c r="K1067" s="21" t="s">
        <v>61</v>
      </c>
      <c r="L1067" s="25">
        <v>43102</v>
      </c>
      <c r="M1067" s="23" t="s">
        <v>1011</v>
      </c>
      <c r="N1067" s="25">
        <v>43097</v>
      </c>
      <c r="O1067" s="23" t="s">
        <v>63</v>
      </c>
      <c r="P1067" s="26">
        <v>43102.600694444445</v>
      </c>
      <c r="Q1067" s="26">
        <v>43105.456250000003</v>
      </c>
      <c r="R1067" s="26">
        <v>43105.616666666669</v>
      </c>
      <c r="S1067" s="23" t="s">
        <v>220</v>
      </c>
      <c r="T1067" s="26">
        <v>43105.616666666669</v>
      </c>
      <c r="U1067" s="26">
        <v>43108.407638888886</v>
      </c>
      <c r="V1067" s="23"/>
      <c r="W1067" s="27">
        <v>43101</v>
      </c>
      <c r="X1067" s="27">
        <v>43101</v>
      </c>
      <c r="Z1067" s="2" t="s">
        <v>221</v>
      </c>
      <c r="AA1067" s="2" t="s">
        <v>348</v>
      </c>
      <c r="AB1067" s="2" t="s">
        <v>2490</v>
      </c>
      <c r="AC1067" s="2" t="s">
        <v>4336</v>
      </c>
      <c r="AD1067" s="2" t="s">
        <v>4337</v>
      </c>
      <c r="AE1067" s="29" t="str">
        <f>VLOOKUP(F1067,[1]List!$I$4:$J$18,2,FALSE)</f>
        <v>運用</v>
      </c>
      <c r="AF1067" s="29" t="str">
        <f>VLOOKUP(F1067,[1]List!$I$4:$K$18,3,FALSE)</f>
        <v>ISD</v>
      </c>
      <c r="AG1067" s="30" t="str">
        <f t="shared" si="26"/>
        <v>運用ISD43101</v>
      </c>
    </row>
    <row r="1068" spans="1:36" ht="24" hidden="1">
      <c r="B1068" s="21" t="s">
        <v>4338</v>
      </c>
      <c r="C1068" s="21" t="s">
        <v>85</v>
      </c>
      <c r="D1068" s="23" t="s">
        <v>4339</v>
      </c>
      <c r="E1068" s="23" t="s">
        <v>56</v>
      </c>
      <c r="F1068" s="47" t="s">
        <v>345</v>
      </c>
      <c r="G1068" s="23" t="s">
        <v>4340</v>
      </c>
      <c r="H1068" s="23"/>
      <c r="I1068" s="23" t="s">
        <v>58</v>
      </c>
      <c r="J1068" s="23" t="s">
        <v>60</v>
      </c>
      <c r="K1068" s="21" t="s">
        <v>61</v>
      </c>
      <c r="L1068" s="25">
        <v>43102</v>
      </c>
      <c r="M1068" s="23" t="s">
        <v>1011</v>
      </c>
      <c r="N1068" s="25">
        <v>43098</v>
      </c>
      <c r="O1068" s="23" t="s">
        <v>63</v>
      </c>
      <c r="P1068" s="26">
        <v>43102.589583333334</v>
      </c>
      <c r="Q1068" s="26">
        <v>43105.445138888892</v>
      </c>
      <c r="R1068" s="26">
        <v>43105.567361111112</v>
      </c>
      <c r="S1068" s="23" t="s">
        <v>90</v>
      </c>
      <c r="T1068" s="26">
        <v>43105.567361111112</v>
      </c>
      <c r="U1068" s="26">
        <v>43108.413194444445</v>
      </c>
      <c r="V1068" s="23"/>
      <c r="W1068" s="27">
        <v>43101</v>
      </c>
      <c r="X1068" s="27">
        <v>43101</v>
      </c>
      <c r="Z1068" s="2" t="s">
        <v>221</v>
      </c>
      <c r="AA1068" s="2" t="s">
        <v>348</v>
      </c>
      <c r="AB1068" s="2" t="s">
        <v>2490</v>
      </c>
      <c r="AC1068" s="2" t="s">
        <v>4341</v>
      </c>
      <c r="AD1068" s="2" t="s">
        <v>4342</v>
      </c>
      <c r="AE1068" s="29" t="str">
        <f>VLOOKUP(F1068,[1]List!$I$4:$J$18,2,FALSE)</f>
        <v>運用</v>
      </c>
      <c r="AF1068" s="29" t="str">
        <f>VLOOKUP(F1068,[1]List!$I$4:$K$18,3,FALSE)</f>
        <v>ISD</v>
      </c>
      <c r="AG1068" s="30" t="str">
        <f t="shared" si="26"/>
        <v>運用ISD43101</v>
      </c>
    </row>
    <row r="1069" spans="1:36" ht="36" hidden="1">
      <c r="B1069" s="21" t="s">
        <v>4343</v>
      </c>
      <c r="C1069" s="21" t="s">
        <v>85</v>
      </c>
      <c r="D1069" s="23" t="s">
        <v>4344</v>
      </c>
      <c r="E1069" s="23" t="s">
        <v>56</v>
      </c>
      <c r="F1069" s="47" t="s">
        <v>144</v>
      </c>
      <c r="G1069" s="23" t="s">
        <v>4345</v>
      </c>
      <c r="H1069" s="23" t="s">
        <v>58</v>
      </c>
      <c r="I1069" s="23" t="s">
        <v>58</v>
      </c>
      <c r="J1069" s="23" t="s">
        <v>60</v>
      </c>
      <c r="K1069" s="21" t="s">
        <v>61</v>
      </c>
      <c r="L1069" s="25">
        <v>43105</v>
      </c>
      <c r="M1069" s="23" t="s">
        <v>1011</v>
      </c>
      <c r="N1069" s="25">
        <v>43109</v>
      </c>
      <c r="O1069" s="23" t="s">
        <v>63</v>
      </c>
      <c r="P1069" s="26">
        <v>43105.635416666664</v>
      </c>
      <c r="Q1069" s="26">
        <v>43105.761805555558</v>
      </c>
      <c r="R1069" s="26">
        <v>43109.571527777778</v>
      </c>
      <c r="S1069" s="23" t="s">
        <v>90</v>
      </c>
      <c r="T1069" s="26">
        <v>43111.643750000003</v>
      </c>
      <c r="U1069" s="26">
        <v>43112.433333333334</v>
      </c>
      <c r="V1069" s="23"/>
      <c r="W1069" s="27">
        <v>43101</v>
      </c>
      <c r="X1069" s="27">
        <v>43101</v>
      </c>
      <c r="Z1069" s="2" t="s">
        <v>221</v>
      </c>
      <c r="AA1069" s="2" t="s">
        <v>189</v>
      </c>
      <c r="AB1069" s="2" t="s">
        <v>2490</v>
      </c>
      <c r="AC1069" s="2" t="s">
        <v>4346</v>
      </c>
      <c r="AD1069" s="2" t="s">
        <v>4347</v>
      </c>
      <c r="AE1069" s="29" t="str">
        <f>VLOOKUP(F1069,[1]List!$I$4:$J$18,2,FALSE)</f>
        <v>運用</v>
      </c>
      <c r="AF1069" s="29" t="str">
        <f>VLOOKUP(F1069,[1]List!$I$4:$K$18,3,FALSE)</f>
        <v>TSIS</v>
      </c>
      <c r="AG1069" s="30" t="str">
        <f t="shared" si="26"/>
        <v>運用TSIS43101</v>
      </c>
    </row>
    <row r="1070" spans="1:36" hidden="1">
      <c r="B1070" s="21" t="s">
        <v>4348</v>
      </c>
      <c r="C1070" s="21" t="s">
        <v>108</v>
      </c>
      <c r="D1070" s="23" t="s">
        <v>4349</v>
      </c>
      <c r="E1070" s="23" t="s">
        <v>3</v>
      </c>
      <c r="F1070" s="47" t="s">
        <v>140</v>
      </c>
      <c r="G1070" s="23" t="s">
        <v>58</v>
      </c>
      <c r="H1070" s="23" t="s">
        <v>58</v>
      </c>
      <c r="I1070" s="23" t="s">
        <v>58</v>
      </c>
      <c r="J1070" s="23" t="s">
        <v>78</v>
      </c>
      <c r="K1070" s="21" t="s">
        <v>61</v>
      </c>
      <c r="L1070" s="25">
        <v>43105</v>
      </c>
      <c r="M1070" s="23" t="s">
        <v>1011</v>
      </c>
      <c r="N1070" s="25">
        <v>43105</v>
      </c>
      <c r="O1070" s="23" t="s">
        <v>63</v>
      </c>
      <c r="P1070" s="26">
        <v>43105.645833333336</v>
      </c>
      <c r="Q1070" s="26">
        <v>43105.669444444444</v>
      </c>
      <c r="R1070" s="26">
        <v>43105.638888888891</v>
      </c>
      <c r="S1070" s="23" t="s">
        <v>110</v>
      </c>
      <c r="T1070" s="26">
        <v>43105.75277777778</v>
      </c>
      <c r="U1070" s="26">
        <v>43112.4375</v>
      </c>
      <c r="V1070" s="23"/>
      <c r="W1070" s="27">
        <v>43101</v>
      </c>
      <c r="X1070" s="27">
        <v>43101</v>
      </c>
      <c r="Z1070" s="2" t="s">
        <v>221</v>
      </c>
      <c r="AA1070" s="2" t="s">
        <v>348</v>
      </c>
      <c r="AB1070" s="2" t="s">
        <v>2490</v>
      </c>
      <c r="AC1070" s="2" t="s">
        <v>4350</v>
      </c>
      <c r="AD1070" s="2" t="s">
        <v>4351</v>
      </c>
      <c r="AE1070" s="29" t="str">
        <f>VLOOKUP(F1070,[1]List!$I$4:$J$18,2,FALSE)</f>
        <v>運用</v>
      </c>
      <c r="AF1070" s="29" t="str">
        <f>VLOOKUP(F1070,[1]List!$I$4:$K$18,3,FALSE)</f>
        <v>TSIS</v>
      </c>
      <c r="AG1070" s="30" t="str">
        <f t="shared" si="26"/>
        <v>運用TSIS43101</v>
      </c>
    </row>
    <row r="1071" spans="1:36" hidden="1">
      <c r="B1071" s="21" t="s">
        <v>4352</v>
      </c>
      <c r="C1071" s="21" t="s">
        <v>108</v>
      </c>
      <c r="D1071" s="23" t="s">
        <v>4353</v>
      </c>
      <c r="E1071" s="23" t="s">
        <v>3</v>
      </c>
      <c r="F1071" s="47" t="s">
        <v>144</v>
      </c>
      <c r="G1071" s="23"/>
      <c r="H1071" s="23" t="s">
        <v>59</v>
      </c>
      <c r="I1071" s="23" t="s">
        <v>59</v>
      </c>
      <c r="J1071" s="23" t="s">
        <v>60</v>
      </c>
      <c r="K1071" s="21" t="s">
        <v>61</v>
      </c>
      <c r="L1071" s="25">
        <v>43109</v>
      </c>
      <c r="M1071" s="23" t="s">
        <v>194</v>
      </c>
      <c r="N1071" s="25">
        <v>43091</v>
      </c>
      <c r="O1071" s="23" t="s">
        <v>464</v>
      </c>
      <c r="P1071" s="26">
        <v>43109.547222222223</v>
      </c>
      <c r="Q1071" s="26">
        <v>43109.547222222223</v>
      </c>
      <c r="R1071" s="26">
        <v>43109.547222222223</v>
      </c>
      <c r="S1071" s="23" t="s">
        <v>110</v>
      </c>
      <c r="T1071" s="26">
        <v>43109.547222222223</v>
      </c>
      <c r="U1071" s="26">
        <v>43125.59652777778</v>
      </c>
      <c r="V1071" s="23"/>
      <c r="W1071" s="27">
        <v>43101</v>
      </c>
      <c r="X1071" s="27">
        <v>43101</v>
      </c>
      <c r="Z1071" s="2" t="s">
        <v>221</v>
      </c>
      <c r="AA1071" s="2" t="s">
        <v>348</v>
      </c>
      <c r="AB1071" s="2" t="s">
        <v>1901</v>
      </c>
      <c r="AC1071" s="2" t="s">
        <v>4354</v>
      </c>
      <c r="AD1071" s="2" t="s">
        <v>4355</v>
      </c>
      <c r="AE1071" s="29" t="str">
        <f>VLOOKUP(F1071,[1]List!$I$4:$J$18,2,FALSE)</f>
        <v>運用</v>
      </c>
      <c r="AF1071" s="29" t="str">
        <f>VLOOKUP(F1071,[1]List!$I$4:$K$18,3,FALSE)</f>
        <v>TSIS</v>
      </c>
      <c r="AG1071" s="30" t="str">
        <f t="shared" si="26"/>
        <v>運用TSIS43101</v>
      </c>
    </row>
    <row r="1072" spans="1:36" hidden="1">
      <c r="B1072" s="21" t="s">
        <v>4356</v>
      </c>
      <c r="C1072" s="21" t="s">
        <v>54</v>
      </c>
      <c r="D1072" s="23" t="s">
        <v>4357</v>
      </c>
      <c r="E1072" s="23" t="s">
        <v>596</v>
      </c>
      <c r="F1072" s="47"/>
      <c r="G1072" s="23"/>
      <c r="H1072" s="23"/>
      <c r="I1072" s="23"/>
      <c r="J1072" s="23"/>
      <c r="K1072" s="21" t="s">
        <v>61</v>
      </c>
      <c r="L1072" s="25">
        <v>43110</v>
      </c>
      <c r="M1072" s="23" t="s">
        <v>4358</v>
      </c>
      <c r="N1072" s="25"/>
      <c r="O1072" s="23" t="s">
        <v>194</v>
      </c>
      <c r="P1072" s="26">
        <v>43110.392361111109</v>
      </c>
      <c r="Q1072" s="26">
        <v>43110.395833333336</v>
      </c>
      <c r="R1072" s="26"/>
      <c r="S1072" s="23" t="s">
        <v>90</v>
      </c>
      <c r="T1072" s="26"/>
      <c r="U1072" s="26"/>
      <c r="V1072" s="23"/>
      <c r="W1072" s="27">
        <v>43101</v>
      </c>
      <c r="X1072" s="27"/>
      <c r="AE1072" s="29" t="e">
        <f>VLOOKUP(F1072,[1]List!$I$4:$J$18,2,FALSE)</f>
        <v>#N/A</v>
      </c>
      <c r="AF1072" s="29" t="e">
        <f>VLOOKUP(F1072,[1]List!$I$4:$K$18,3,FALSE)</f>
        <v>#N/A</v>
      </c>
      <c r="AG1072" s="30" t="e">
        <f t="shared" si="26"/>
        <v>#N/A</v>
      </c>
    </row>
    <row r="1073" spans="2:33" hidden="1">
      <c r="B1073" s="21" t="s">
        <v>4359</v>
      </c>
      <c r="C1073" s="21" t="s">
        <v>85</v>
      </c>
      <c r="D1073" s="23" t="s">
        <v>4360</v>
      </c>
      <c r="E1073" s="23" t="s">
        <v>56</v>
      </c>
      <c r="F1073" s="47" t="s">
        <v>345</v>
      </c>
      <c r="G1073" s="23" t="s">
        <v>4361</v>
      </c>
      <c r="H1073" s="23" t="s">
        <v>58</v>
      </c>
      <c r="I1073" s="23" t="s">
        <v>58</v>
      </c>
      <c r="J1073" s="23" t="s">
        <v>60</v>
      </c>
      <c r="K1073" s="21" t="s">
        <v>61</v>
      </c>
      <c r="L1073" s="25">
        <v>43110</v>
      </c>
      <c r="M1073" s="23" t="s">
        <v>1011</v>
      </c>
      <c r="N1073" s="25">
        <v>43097</v>
      </c>
      <c r="O1073" s="23" t="s">
        <v>464</v>
      </c>
      <c r="P1073" s="26">
        <v>43124.386111111111</v>
      </c>
      <c r="Q1073" s="26">
        <v>43124.390972222223</v>
      </c>
      <c r="R1073" s="26">
        <v>43124.400694444441</v>
      </c>
      <c r="S1073" s="23" t="s">
        <v>90</v>
      </c>
      <c r="T1073" s="26">
        <v>43124.400694444441</v>
      </c>
      <c r="U1073" s="26">
        <v>43124.461805555555</v>
      </c>
      <c r="V1073" s="23"/>
      <c r="W1073" s="27">
        <v>43101</v>
      </c>
      <c r="X1073" s="27">
        <v>43101</v>
      </c>
      <c r="Z1073" s="2" t="s">
        <v>221</v>
      </c>
      <c r="AA1073" s="2" t="s">
        <v>348</v>
      </c>
      <c r="AB1073" s="2" t="s">
        <v>2490</v>
      </c>
      <c r="AC1073" s="2" t="s">
        <v>4362</v>
      </c>
      <c r="AD1073" s="2" t="s">
        <v>4363</v>
      </c>
      <c r="AE1073" s="29" t="str">
        <f>VLOOKUP(F1073,[1]List!$I$4:$J$18,2,FALSE)</f>
        <v>運用</v>
      </c>
      <c r="AF1073" s="29" t="str">
        <f>VLOOKUP(F1073,[1]List!$I$4:$K$18,3,FALSE)</f>
        <v>ISD</v>
      </c>
      <c r="AG1073" s="30" t="str">
        <f t="shared" si="26"/>
        <v>運用ISD43101</v>
      </c>
    </row>
    <row r="1074" spans="2:33" ht="60" hidden="1">
      <c r="B1074" s="21" t="s">
        <v>4364</v>
      </c>
      <c r="C1074" s="21" t="s">
        <v>108</v>
      </c>
      <c r="D1074" s="23" t="s">
        <v>4365</v>
      </c>
      <c r="E1074" s="23" t="s">
        <v>3</v>
      </c>
      <c r="F1074" s="47" t="s">
        <v>345</v>
      </c>
      <c r="G1074" s="23" t="s">
        <v>1210</v>
      </c>
      <c r="H1074" s="23" t="s">
        <v>1017</v>
      </c>
      <c r="I1074" s="23" t="s">
        <v>58</v>
      </c>
      <c r="J1074" s="23" t="s">
        <v>60</v>
      </c>
      <c r="K1074" s="21" t="s">
        <v>61</v>
      </c>
      <c r="L1074" s="25">
        <v>43110</v>
      </c>
      <c r="M1074" s="23" t="s">
        <v>1011</v>
      </c>
      <c r="N1074" s="25">
        <v>43103</v>
      </c>
      <c r="O1074" s="23" t="s">
        <v>194</v>
      </c>
      <c r="P1074" s="26">
        <v>43112.381944444445</v>
      </c>
      <c r="Q1074" s="26">
        <v>43112.390277777777</v>
      </c>
      <c r="R1074" s="26">
        <v>43112.402083333334</v>
      </c>
      <c r="S1074" s="23" t="s">
        <v>110</v>
      </c>
      <c r="T1074" s="26">
        <v>43112.402083333334</v>
      </c>
      <c r="U1074" s="26">
        <v>43112.425694444442</v>
      </c>
      <c r="V1074" s="23"/>
      <c r="W1074" s="27">
        <v>43101</v>
      </c>
      <c r="X1074" s="27">
        <v>43101</v>
      </c>
      <c r="Z1074" s="2" t="s">
        <v>221</v>
      </c>
      <c r="AA1074" s="2" t="s">
        <v>348</v>
      </c>
      <c r="AB1074" s="2" t="s">
        <v>2490</v>
      </c>
      <c r="AC1074" s="2" t="s">
        <v>4366</v>
      </c>
      <c r="AD1074" s="2" t="s">
        <v>4367</v>
      </c>
      <c r="AE1074" s="29" t="str">
        <f>VLOOKUP(F1074,[1]List!$I$4:$J$18,2,FALSE)</f>
        <v>運用</v>
      </c>
      <c r="AF1074" s="29" t="str">
        <f>VLOOKUP(F1074,[1]List!$I$4:$K$18,3,FALSE)</f>
        <v>ISD</v>
      </c>
      <c r="AG1074" s="30" t="str">
        <f t="shared" si="26"/>
        <v>運用ISD43101</v>
      </c>
    </row>
    <row r="1075" spans="2:33" ht="70.5" hidden="1" customHeight="1">
      <c r="B1075" s="21" t="s">
        <v>4368</v>
      </c>
      <c r="C1075" s="21" t="s">
        <v>85</v>
      </c>
      <c r="D1075" s="23" t="s">
        <v>4369</v>
      </c>
      <c r="E1075" s="23" t="s">
        <v>56</v>
      </c>
      <c r="F1075" s="47" t="s">
        <v>345</v>
      </c>
      <c r="G1075" s="23" t="s">
        <v>650</v>
      </c>
      <c r="H1075" s="23" t="s">
        <v>649</v>
      </c>
      <c r="I1075" s="23" t="s">
        <v>58</v>
      </c>
      <c r="J1075" s="23" t="s">
        <v>60</v>
      </c>
      <c r="K1075" s="21" t="s">
        <v>61</v>
      </c>
      <c r="L1075" s="25">
        <v>43110</v>
      </c>
      <c r="M1075" s="23" t="s">
        <v>4281</v>
      </c>
      <c r="N1075" s="25">
        <v>42763</v>
      </c>
      <c r="O1075" s="23" t="s">
        <v>194</v>
      </c>
      <c r="P1075" s="26">
        <v>43117.615277777775</v>
      </c>
      <c r="Q1075" s="26">
        <v>43117.626388888886</v>
      </c>
      <c r="R1075" s="26">
        <v>43118.65347222222</v>
      </c>
      <c r="S1075" s="23" t="s">
        <v>90</v>
      </c>
      <c r="T1075" s="26">
        <v>43118.65347222222</v>
      </c>
      <c r="U1075" s="26">
        <v>43118.745138888888</v>
      </c>
      <c r="V1075" s="23"/>
      <c r="W1075" s="27">
        <v>43101</v>
      </c>
      <c r="X1075" s="27">
        <v>43101</v>
      </c>
      <c r="Z1075" s="2" t="s">
        <v>221</v>
      </c>
      <c r="AA1075" s="2" t="s">
        <v>348</v>
      </c>
      <c r="AB1075" s="2" t="s">
        <v>2490</v>
      </c>
      <c r="AC1075" s="2" t="s">
        <v>4370</v>
      </c>
      <c r="AD1075" s="2" t="s">
        <v>4371</v>
      </c>
      <c r="AE1075" s="29" t="str">
        <f>VLOOKUP(F1075,[1]List!$I$4:$J$18,2,FALSE)</f>
        <v>運用</v>
      </c>
      <c r="AF1075" s="29" t="str">
        <f>VLOOKUP(F1075,[1]List!$I$4:$K$18,3,FALSE)</f>
        <v>ISD</v>
      </c>
      <c r="AG1075" s="30" t="str">
        <f t="shared" si="26"/>
        <v>運用ISD43101</v>
      </c>
    </row>
    <row r="1076" spans="2:33" ht="36" hidden="1">
      <c r="B1076" s="21" t="s">
        <v>4372</v>
      </c>
      <c r="C1076" s="21" t="s">
        <v>85</v>
      </c>
      <c r="D1076" s="23" t="s">
        <v>4373</v>
      </c>
      <c r="E1076" s="23" t="s">
        <v>56</v>
      </c>
      <c r="F1076" s="47" t="s">
        <v>345</v>
      </c>
      <c r="G1076" s="23" t="s">
        <v>4374</v>
      </c>
      <c r="H1076" s="23" t="s">
        <v>58</v>
      </c>
      <c r="I1076" s="23" t="s">
        <v>58</v>
      </c>
      <c r="J1076" s="23" t="s">
        <v>60</v>
      </c>
      <c r="K1076" s="21" t="s">
        <v>61</v>
      </c>
      <c r="L1076" s="25">
        <v>43110</v>
      </c>
      <c r="M1076" s="23" t="s">
        <v>4146</v>
      </c>
      <c r="N1076" s="25">
        <v>43089</v>
      </c>
      <c r="O1076" s="23" t="s">
        <v>194</v>
      </c>
      <c r="P1076" s="26">
        <v>43110.374305555553</v>
      </c>
      <c r="Q1076" s="26">
        <v>43110.395833333336</v>
      </c>
      <c r="R1076" s="26">
        <v>43110.405555555553</v>
      </c>
      <c r="S1076" s="23" t="s">
        <v>90</v>
      </c>
      <c r="T1076" s="26">
        <v>43110.363888888889</v>
      </c>
      <c r="U1076" s="26">
        <v>43110.622916666667</v>
      </c>
      <c r="V1076" s="23"/>
      <c r="W1076" s="27">
        <v>43101</v>
      </c>
      <c r="X1076" s="27">
        <v>43101</v>
      </c>
      <c r="Z1076" s="2" t="s">
        <v>221</v>
      </c>
      <c r="AA1076" s="2" t="s">
        <v>348</v>
      </c>
      <c r="AB1076" s="2" t="s">
        <v>2490</v>
      </c>
      <c r="AC1076" s="2" t="s">
        <v>4375</v>
      </c>
      <c r="AD1076" s="2" t="s">
        <v>4376</v>
      </c>
      <c r="AE1076" s="29" t="str">
        <f>VLOOKUP(F1076,[1]List!$I$4:$J$18,2,FALSE)</f>
        <v>運用</v>
      </c>
      <c r="AF1076" s="29" t="str">
        <f>VLOOKUP(F1076,[1]List!$I$4:$K$18,3,FALSE)</f>
        <v>ISD</v>
      </c>
      <c r="AG1076" s="30" t="str">
        <f t="shared" ref="AG1076:AG1092" si="27">CONCATENATE(AE1076,AF1076,W1076)</f>
        <v>運用ISD43101</v>
      </c>
    </row>
    <row r="1077" spans="2:33" hidden="1">
      <c r="B1077" s="21" t="s">
        <v>4377</v>
      </c>
      <c r="C1077" s="21" t="s">
        <v>85</v>
      </c>
      <c r="D1077" s="23" t="s">
        <v>4378</v>
      </c>
      <c r="E1077" s="23" t="s">
        <v>56</v>
      </c>
      <c r="F1077" s="47" t="s">
        <v>144</v>
      </c>
      <c r="G1077" s="23"/>
      <c r="H1077" s="23" t="s">
        <v>59</v>
      </c>
      <c r="I1077" s="23" t="s">
        <v>59</v>
      </c>
      <c r="J1077" s="23" t="s">
        <v>60</v>
      </c>
      <c r="K1077" s="21" t="s">
        <v>61</v>
      </c>
      <c r="L1077" s="25">
        <v>43111</v>
      </c>
      <c r="M1077" s="23" t="s">
        <v>194</v>
      </c>
      <c r="N1077" s="25">
        <v>43111</v>
      </c>
      <c r="O1077" s="23" t="s">
        <v>194</v>
      </c>
      <c r="P1077" s="26">
        <v>43111.402083333334</v>
      </c>
      <c r="Q1077" s="26">
        <v>43111.402083333334</v>
      </c>
      <c r="R1077" s="26">
        <v>43111.402083333334</v>
      </c>
      <c r="S1077" s="23" t="s">
        <v>90</v>
      </c>
      <c r="T1077" s="26">
        <v>43125.545138888891</v>
      </c>
      <c r="U1077" s="26">
        <v>43125.556250000001</v>
      </c>
      <c r="V1077" s="23"/>
      <c r="W1077" s="27">
        <v>43101</v>
      </c>
      <c r="X1077" s="27">
        <v>43101</v>
      </c>
      <c r="Z1077" s="2" t="s">
        <v>221</v>
      </c>
      <c r="AA1077" s="2" t="s">
        <v>189</v>
      </c>
      <c r="AB1077" s="2" t="s">
        <v>2490</v>
      </c>
      <c r="AC1077" s="2" t="s">
        <v>4379</v>
      </c>
      <c r="AD1077" s="2" t="s">
        <v>4380</v>
      </c>
      <c r="AE1077" s="29" t="str">
        <f>VLOOKUP(F1077,[1]List!$I$4:$J$18,2,FALSE)</f>
        <v>運用</v>
      </c>
      <c r="AF1077" s="29" t="str">
        <f>VLOOKUP(F1077,[1]List!$I$4:$K$18,3,FALSE)</f>
        <v>TSIS</v>
      </c>
      <c r="AG1077" s="30" t="str">
        <f t="shared" si="27"/>
        <v>運用TSIS43101</v>
      </c>
    </row>
    <row r="1078" spans="2:33" ht="36" hidden="1">
      <c r="B1078" s="21" t="s">
        <v>4381</v>
      </c>
      <c r="C1078" s="21" t="s">
        <v>73</v>
      </c>
      <c r="D1078" s="23" t="s">
        <v>3361</v>
      </c>
      <c r="E1078" s="23" t="s">
        <v>56</v>
      </c>
      <c r="F1078" s="47" t="s">
        <v>345</v>
      </c>
      <c r="G1078" s="23" t="s">
        <v>4382</v>
      </c>
      <c r="H1078" s="23"/>
      <c r="I1078" s="23"/>
      <c r="J1078" s="23" t="s">
        <v>60</v>
      </c>
      <c r="K1078" s="21" t="s">
        <v>61</v>
      </c>
      <c r="L1078" s="25">
        <v>43116</v>
      </c>
      <c r="M1078" s="23" t="s">
        <v>3183</v>
      </c>
      <c r="N1078" s="25"/>
      <c r="O1078" s="23" t="s">
        <v>194</v>
      </c>
      <c r="P1078" s="26">
        <v>43116.48541666667</v>
      </c>
      <c r="Q1078" s="26">
        <v>43116.491666666669</v>
      </c>
      <c r="R1078" s="26">
        <v>43116.55972222222</v>
      </c>
      <c r="S1078" s="23" t="s">
        <v>83</v>
      </c>
      <c r="T1078" s="26">
        <v>43116.55972222222</v>
      </c>
      <c r="U1078" s="26">
        <v>43126.392361111109</v>
      </c>
      <c r="V1078" s="23"/>
      <c r="W1078" s="27">
        <v>43101</v>
      </c>
      <c r="X1078" s="27">
        <v>43101</v>
      </c>
      <c r="Z1078" s="2" t="s">
        <v>221</v>
      </c>
      <c r="AA1078" s="2" t="s">
        <v>348</v>
      </c>
      <c r="AB1078" s="2" t="s">
        <v>2490</v>
      </c>
      <c r="AC1078" s="2" t="s">
        <v>4383</v>
      </c>
      <c r="AD1078" s="2" t="s">
        <v>4384</v>
      </c>
      <c r="AE1078" s="29" t="str">
        <f>VLOOKUP(F1078,[1]List!$I$4:$J$18,2,FALSE)</f>
        <v>運用</v>
      </c>
      <c r="AF1078" s="29" t="str">
        <f>VLOOKUP(F1078,[1]List!$I$4:$K$18,3,FALSE)</f>
        <v>ISD</v>
      </c>
      <c r="AG1078" s="30" t="str">
        <f t="shared" si="27"/>
        <v>運用ISD43101</v>
      </c>
    </row>
    <row r="1079" spans="2:33" hidden="1">
      <c r="B1079" s="21" t="s">
        <v>4385</v>
      </c>
      <c r="C1079" s="21" t="s">
        <v>85</v>
      </c>
      <c r="D1079" s="23" t="s">
        <v>4386</v>
      </c>
      <c r="E1079" s="23" t="s">
        <v>56</v>
      </c>
      <c r="F1079" s="47" t="s">
        <v>345</v>
      </c>
      <c r="G1079" s="23" t="s">
        <v>4387</v>
      </c>
      <c r="H1079" s="23"/>
      <c r="I1079" s="23"/>
      <c r="J1079" s="23" t="s">
        <v>60</v>
      </c>
      <c r="K1079" s="21" t="s">
        <v>61</v>
      </c>
      <c r="L1079" s="25">
        <v>43124</v>
      </c>
      <c r="M1079" s="23" t="s">
        <v>2475</v>
      </c>
      <c r="N1079" s="25">
        <v>43124</v>
      </c>
      <c r="O1079" s="23" t="s">
        <v>194</v>
      </c>
      <c r="P1079" s="26">
        <v>43125.632638888892</v>
      </c>
      <c r="Q1079" s="26">
        <v>43125.64166666667</v>
      </c>
      <c r="R1079" s="26">
        <v>43125.71875</v>
      </c>
      <c r="S1079" s="23" t="s">
        <v>90</v>
      </c>
      <c r="T1079" s="26">
        <v>43131.509027777778</v>
      </c>
      <c r="U1079" s="26">
        <v>43131.621527777781</v>
      </c>
      <c r="V1079" s="23"/>
      <c r="W1079" s="27">
        <v>43101</v>
      </c>
      <c r="X1079" s="27">
        <v>43101</v>
      </c>
      <c r="Z1079" s="2" t="s">
        <v>221</v>
      </c>
      <c r="AA1079" s="2" t="s">
        <v>348</v>
      </c>
      <c r="AB1079" s="2" t="s">
        <v>2490</v>
      </c>
      <c r="AC1079" s="2" t="s">
        <v>4388</v>
      </c>
      <c r="AD1079" s="2" t="s">
        <v>4389</v>
      </c>
      <c r="AE1079" s="29" t="str">
        <f>VLOOKUP(F1079,[1]List!$I$4:$J$18,2,FALSE)</f>
        <v>運用</v>
      </c>
      <c r="AF1079" s="29" t="str">
        <f>VLOOKUP(F1079,[1]List!$I$4:$K$18,3,FALSE)</f>
        <v>ISD</v>
      </c>
      <c r="AG1079" s="30" t="str">
        <f t="shared" si="27"/>
        <v>運用ISD43101</v>
      </c>
    </row>
    <row r="1080" spans="2:33" ht="36" hidden="1">
      <c r="B1080" s="21" t="s">
        <v>4390</v>
      </c>
      <c r="C1080" s="21" t="s">
        <v>85</v>
      </c>
      <c r="D1080" s="23" t="s">
        <v>4391</v>
      </c>
      <c r="E1080" s="23" t="s">
        <v>56</v>
      </c>
      <c r="F1080" s="47" t="s">
        <v>345</v>
      </c>
      <c r="G1080" s="23" t="s">
        <v>4387</v>
      </c>
      <c r="H1080" s="23" t="s">
        <v>4392</v>
      </c>
      <c r="I1080" s="23" t="s">
        <v>58</v>
      </c>
      <c r="J1080" s="23" t="s">
        <v>60</v>
      </c>
      <c r="K1080" s="21" t="s">
        <v>61</v>
      </c>
      <c r="L1080" s="25">
        <v>43126</v>
      </c>
      <c r="M1080" s="23" t="s">
        <v>3183</v>
      </c>
      <c r="N1080" s="25">
        <v>43126</v>
      </c>
      <c r="O1080" s="23" t="s">
        <v>194</v>
      </c>
      <c r="P1080" s="26">
        <v>43126.429861111108</v>
      </c>
      <c r="Q1080" s="26">
        <v>43126.601388888892</v>
      </c>
      <c r="R1080" s="26">
        <v>43129.390972222223</v>
      </c>
      <c r="S1080" s="23" t="s">
        <v>90</v>
      </c>
      <c r="T1080" s="26">
        <v>43129.390972222223</v>
      </c>
      <c r="U1080" s="26">
        <v>43129.42291666667</v>
      </c>
      <c r="V1080" s="23"/>
      <c r="W1080" s="27">
        <v>43101</v>
      </c>
      <c r="X1080" s="27">
        <v>43101</v>
      </c>
      <c r="Z1080" s="2" t="s">
        <v>221</v>
      </c>
      <c r="AA1080" s="2" t="s">
        <v>348</v>
      </c>
      <c r="AB1080" s="2" t="s">
        <v>2490</v>
      </c>
      <c r="AC1080" s="2" t="s">
        <v>4393</v>
      </c>
      <c r="AD1080" s="2" t="s">
        <v>4394</v>
      </c>
      <c r="AE1080" s="29" t="str">
        <f>VLOOKUP(F1080,[1]List!$I$4:$J$18,2,FALSE)</f>
        <v>運用</v>
      </c>
      <c r="AF1080" s="29" t="str">
        <f>VLOOKUP(F1080,[1]List!$I$4:$K$18,3,FALSE)</f>
        <v>ISD</v>
      </c>
      <c r="AG1080" s="30" t="str">
        <f t="shared" si="27"/>
        <v>運用ISD43101</v>
      </c>
    </row>
    <row r="1081" spans="2:33" hidden="1">
      <c r="B1081" s="21" t="s">
        <v>4395</v>
      </c>
      <c r="C1081" s="21" t="s">
        <v>85</v>
      </c>
      <c r="D1081" s="23" t="s">
        <v>4396</v>
      </c>
      <c r="E1081" s="23" t="s">
        <v>56</v>
      </c>
      <c r="F1081" s="47" t="s">
        <v>345</v>
      </c>
      <c r="G1081" s="23" t="s">
        <v>4294</v>
      </c>
      <c r="H1081" s="23" t="s">
        <v>58</v>
      </c>
      <c r="I1081" s="23" t="s">
        <v>58</v>
      </c>
      <c r="J1081" s="23" t="s">
        <v>60</v>
      </c>
      <c r="K1081" s="21" t="s">
        <v>61</v>
      </c>
      <c r="L1081" s="25">
        <v>43115</v>
      </c>
      <c r="M1081" s="23" t="s">
        <v>3183</v>
      </c>
      <c r="N1081" s="25"/>
      <c r="O1081" s="23" t="s">
        <v>194</v>
      </c>
      <c r="P1081" s="26">
        <v>43115.749305555553</v>
      </c>
      <c r="Q1081" s="26">
        <v>43115.755555555559</v>
      </c>
      <c r="R1081" s="26">
        <v>43116.378472222219</v>
      </c>
      <c r="S1081" s="23" t="s">
        <v>90</v>
      </c>
      <c r="T1081" s="26">
        <v>43138.617361111108</v>
      </c>
      <c r="U1081" s="26">
        <v>43138.647916666669</v>
      </c>
      <c r="V1081" s="23"/>
      <c r="W1081" s="27">
        <v>43101</v>
      </c>
      <c r="X1081" s="27">
        <v>43132</v>
      </c>
      <c r="Z1081" s="2" t="s">
        <v>221</v>
      </c>
      <c r="AA1081" s="2" t="s">
        <v>348</v>
      </c>
      <c r="AB1081" s="2" t="s">
        <v>2490</v>
      </c>
      <c r="AC1081" s="2" t="s">
        <v>4397</v>
      </c>
      <c r="AD1081" s="2" t="s">
        <v>4398</v>
      </c>
      <c r="AE1081" s="29" t="str">
        <f>VLOOKUP(F1081,[1]List!$I$4:$J$18,2,FALSE)</f>
        <v>運用</v>
      </c>
      <c r="AF1081" s="29" t="str">
        <f>VLOOKUP(F1081,[1]List!$I$4:$K$18,3,FALSE)</f>
        <v>ISD</v>
      </c>
      <c r="AG1081" s="30" t="str">
        <f t="shared" si="27"/>
        <v>運用ISD43101</v>
      </c>
    </row>
    <row r="1082" spans="2:33" hidden="1">
      <c r="B1082" s="21" t="s">
        <v>4399</v>
      </c>
      <c r="C1082" s="21" t="s">
        <v>85</v>
      </c>
      <c r="D1082" s="23" t="s">
        <v>4400</v>
      </c>
      <c r="E1082" s="23" t="s">
        <v>56</v>
      </c>
      <c r="F1082" s="47" t="s">
        <v>140</v>
      </c>
      <c r="G1082" s="23" t="s">
        <v>58</v>
      </c>
      <c r="H1082" s="23" t="s">
        <v>58</v>
      </c>
      <c r="I1082" s="23" t="s">
        <v>113</v>
      </c>
      <c r="J1082" s="23" t="s">
        <v>60</v>
      </c>
      <c r="K1082" s="21" t="s">
        <v>61</v>
      </c>
      <c r="L1082" s="25">
        <v>43117</v>
      </c>
      <c r="M1082" s="23" t="s">
        <v>1011</v>
      </c>
      <c r="N1082" s="25">
        <v>43118</v>
      </c>
      <c r="O1082" s="23" t="s">
        <v>194</v>
      </c>
      <c r="P1082" s="26">
        <v>43117.48333333333</v>
      </c>
      <c r="Q1082" s="26">
        <v>43117.550694444442</v>
      </c>
      <c r="R1082" s="26">
        <v>43118.646527777775</v>
      </c>
      <c r="S1082" s="23" t="s">
        <v>90</v>
      </c>
      <c r="T1082" s="26">
        <v>43138.640972222223</v>
      </c>
      <c r="U1082" s="26">
        <v>43139.409722222219</v>
      </c>
      <c r="V1082" s="23"/>
      <c r="W1082" s="27">
        <v>43101</v>
      </c>
      <c r="X1082" s="27">
        <v>43132</v>
      </c>
      <c r="Z1082" s="2" t="s">
        <v>221</v>
      </c>
      <c r="AA1082" s="2" t="s">
        <v>348</v>
      </c>
      <c r="AB1082" s="2" t="s">
        <v>4401</v>
      </c>
      <c r="AC1082" s="2" t="s">
        <v>4402</v>
      </c>
      <c r="AD1082" s="2" t="s">
        <v>4403</v>
      </c>
      <c r="AE1082" s="29" t="str">
        <f>VLOOKUP(F1082,[1]List!$I$4:$J$18,2,FALSE)</f>
        <v>運用</v>
      </c>
      <c r="AF1082" s="29" t="str">
        <f>VLOOKUP(F1082,[1]List!$I$4:$K$18,3,FALSE)</f>
        <v>TSIS</v>
      </c>
      <c r="AG1082" s="30" t="str">
        <f t="shared" si="27"/>
        <v>運用TSIS43101</v>
      </c>
    </row>
    <row r="1083" spans="2:33" hidden="1">
      <c r="B1083" s="21" t="s">
        <v>4404</v>
      </c>
      <c r="C1083" s="21" t="s">
        <v>967</v>
      </c>
      <c r="D1083" s="23" t="s">
        <v>4405</v>
      </c>
      <c r="E1083" s="23" t="s">
        <v>56</v>
      </c>
      <c r="F1083" s="47" t="s">
        <v>345</v>
      </c>
      <c r="G1083" s="23" t="s">
        <v>4406</v>
      </c>
      <c r="H1083" s="23"/>
      <c r="I1083" s="23"/>
      <c r="J1083" s="23" t="s">
        <v>69</v>
      </c>
      <c r="K1083" s="21" t="s">
        <v>61</v>
      </c>
      <c r="L1083" s="25">
        <v>43126</v>
      </c>
      <c r="M1083" s="23" t="s">
        <v>2475</v>
      </c>
      <c r="N1083" s="25">
        <v>43126</v>
      </c>
      <c r="O1083" s="23" t="s">
        <v>194</v>
      </c>
      <c r="P1083" s="26">
        <v>43126.465277777781</v>
      </c>
      <c r="Q1083" s="26">
        <v>43126.602083333331</v>
      </c>
      <c r="R1083" s="26">
        <v>43129.436111111114</v>
      </c>
      <c r="S1083" s="23" t="s">
        <v>90</v>
      </c>
      <c r="T1083" s="26">
        <v>43138.620833333334</v>
      </c>
      <c r="U1083" s="26">
        <v>43138.694444444445</v>
      </c>
      <c r="V1083" s="23"/>
      <c r="W1083" s="27">
        <v>43101</v>
      </c>
      <c r="X1083" s="27">
        <v>43132</v>
      </c>
      <c r="Z1083" s="2" t="s">
        <v>221</v>
      </c>
      <c r="AA1083" s="2" t="s">
        <v>348</v>
      </c>
      <c r="AB1083" s="2" t="s">
        <v>2490</v>
      </c>
      <c r="AC1083" s="2" t="s">
        <v>4407</v>
      </c>
      <c r="AD1083" s="2" t="s">
        <v>4408</v>
      </c>
      <c r="AE1083" s="29" t="str">
        <f>VLOOKUP(F1083,[1]List!$I$4:$J$18,2,FALSE)</f>
        <v>運用</v>
      </c>
      <c r="AF1083" s="29" t="str">
        <f>VLOOKUP(F1083,[1]List!$I$4:$K$18,3,FALSE)</f>
        <v>ISD</v>
      </c>
      <c r="AG1083" s="30" t="str">
        <f t="shared" si="27"/>
        <v>運用ISD43101</v>
      </c>
    </row>
    <row r="1084" spans="2:33" ht="60" hidden="1">
      <c r="B1084" s="21" t="s">
        <v>4409</v>
      </c>
      <c r="C1084" s="21" t="s">
        <v>108</v>
      </c>
      <c r="D1084" s="23" t="s">
        <v>4410</v>
      </c>
      <c r="E1084" s="23" t="s">
        <v>3</v>
      </c>
      <c r="F1084" s="47" t="s">
        <v>345</v>
      </c>
      <c r="G1084" s="23" t="s">
        <v>1210</v>
      </c>
      <c r="H1084" s="23" t="s">
        <v>1017</v>
      </c>
      <c r="I1084" s="23" t="s">
        <v>58</v>
      </c>
      <c r="J1084" s="23" t="s">
        <v>69</v>
      </c>
      <c r="K1084" s="21" t="s">
        <v>61</v>
      </c>
      <c r="L1084" s="25">
        <v>43129</v>
      </c>
      <c r="M1084" s="23" t="s">
        <v>1011</v>
      </c>
      <c r="N1084" s="25">
        <v>43130</v>
      </c>
      <c r="O1084" s="23" t="s">
        <v>194</v>
      </c>
      <c r="P1084" s="26">
        <v>43129.602083333331</v>
      </c>
      <c r="Q1084" s="26">
        <v>43131.367361111108</v>
      </c>
      <c r="R1084" s="26">
        <v>43131.380555555559</v>
      </c>
      <c r="S1084" s="23" t="s">
        <v>220</v>
      </c>
      <c r="T1084" s="26">
        <v>43131.380555555559</v>
      </c>
      <c r="U1084" s="26">
        <v>43137.384722222225</v>
      </c>
      <c r="V1084" s="23"/>
      <c r="W1084" s="27">
        <v>43101</v>
      </c>
      <c r="X1084" s="27">
        <v>43132</v>
      </c>
      <c r="Z1084" s="2" t="s">
        <v>221</v>
      </c>
      <c r="AA1084" s="2" t="s">
        <v>348</v>
      </c>
      <c r="AB1084" s="2" t="s">
        <v>2490</v>
      </c>
      <c r="AC1084" s="2" t="s">
        <v>4411</v>
      </c>
      <c r="AD1084" s="2" t="s">
        <v>4412</v>
      </c>
      <c r="AE1084" s="29" t="str">
        <f>VLOOKUP(F1084,[1]List!$I$4:$J$18,2,FALSE)</f>
        <v>運用</v>
      </c>
      <c r="AF1084" s="29" t="str">
        <f>VLOOKUP(F1084,[1]List!$I$4:$K$18,3,FALSE)</f>
        <v>ISD</v>
      </c>
      <c r="AG1084" s="30" t="str">
        <f t="shared" si="27"/>
        <v>運用ISD43101</v>
      </c>
    </row>
    <row r="1085" spans="2:33" ht="24" hidden="1">
      <c r="B1085" s="21" t="s">
        <v>4413</v>
      </c>
      <c r="C1085" s="21" t="s">
        <v>787</v>
      </c>
      <c r="D1085" s="23" t="s">
        <v>4414</v>
      </c>
      <c r="E1085" s="23" t="s">
        <v>3</v>
      </c>
      <c r="F1085" s="47" t="s">
        <v>144</v>
      </c>
      <c r="G1085" s="23" t="s">
        <v>4415</v>
      </c>
      <c r="H1085" s="23" t="s">
        <v>59</v>
      </c>
      <c r="I1085" s="23" t="s">
        <v>59</v>
      </c>
      <c r="J1085" s="23" t="s">
        <v>78</v>
      </c>
      <c r="K1085" s="21" t="s">
        <v>61</v>
      </c>
      <c r="L1085" s="25">
        <v>43130</v>
      </c>
      <c r="M1085" s="23" t="s">
        <v>4416</v>
      </c>
      <c r="N1085" s="25">
        <v>43130</v>
      </c>
      <c r="O1085" s="23" t="s">
        <v>194</v>
      </c>
      <c r="P1085" s="26">
        <v>43131.806250000001</v>
      </c>
      <c r="Q1085" s="26">
        <v>43131.826388888891</v>
      </c>
      <c r="R1085" s="26">
        <v>43131</v>
      </c>
      <c r="S1085" s="23" t="s">
        <v>220</v>
      </c>
      <c r="T1085" s="26">
        <v>43131</v>
      </c>
      <c r="U1085" s="26">
        <v>43144.611111111109</v>
      </c>
      <c r="V1085" s="23"/>
      <c r="W1085" s="27">
        <v>43101</v>
      </c>
      <c r="X1085" s="27">
        <v>43132</v>
      </c>
      <c r="Z1085" s="2" t="s">
        <v>221</v>
      </c>
      <c r="AA1085" s="2" t="s">
        <v>348</v>
      </c>
      <c r="AB1085" s="2" t="s">
        <v>1901</v>
      </c>
      <c r="AC1085" s="2" t="s">
        <v>4417</v>
      </c>
      <c r="AD1085" s="2" t="s">
        <v>4418</v>
      </c>
      <c r="AE1085" s="29" t="str">
        <f>VLOOKUP(F1085,[1]List!$I$4:$J$18,2,FALSE)</f>
        <v>運用</v>
      </c>
      <c r="AF1085" s="29" t="str">
        <f>VLOOKUP(F1085,[1]List!$I$4:$K$18,3,FALSE)</f>
        <v>TSIS</v>
      </c>
      <c r="AG1085" s="30" t="str">
        <f t="shared" si="27"/>
        <v>運用TSIS43101</v>
      </c>
    </row>
    <row r="1086" spans="2:33" ht="36" hidden="1">
      <c r="B1086" s="21" t="s">
        <v>4419</v>
      </c>
      <c r="C1086" s="21" t="s">
        <v>787</v>
      </c>
      <c r="D1086" s="23" t="s">
        <v>4420</v>
      </c>
      <c r="E1086" s="23" t="s">
        <v>3</v>
      </c>
      <c r="F1086" s="47" t="s">
        <v>144</v>
      </c>
      <c r="G1086" s="23" t="s">
        <v>4421</v>
      </c>
      <c r="H1086" s="23" t="s">
        <v>59</v>
      </c>
      <c r="I1086" s="23" t="s">
        <v>59</v>
      </c>
      <c r="J1086" s="23" t="s">
        <v>78</v>
      </c>
      <c r="K1086" s="21" t="s">
        <v>61</v>
      </c>
      <c r="L1086" s="25">
        <v>43131</v>
      </c>
      <c r="M1086" s="23" t="s">
        <v>4416</v>
      </c>
      <c r="N1086" s="25">
        <v>43131</v>
      </c>
      <c r="O1086" s="23" t="s">
        <v>194</v>
      </c>
      <c r="P1086" s="26">
        <v>43131.539583333331</v>
      </c>
      <c r="Q1086" s="26">
        <v>43131.826388888891</v>
      </c>
      <c r="R1086" s="26">
        <v>43131.875</v>
      </c>
      <c r="S1086" s="23" t="s">
        <v>220</v>
      </c>
      <c r="T1086" s="26">
        <v>43131.875</v>
      </c>
      <c r="U1086" s="26">
        <v>43137.393750000003</v>
      </c>
      <c r="V1086" s="23"/>
      <c r="W1086" s="27">
        <v>43101</v>
      </c>
      <c r="X1086" s="27">
        <v>43132</v>
      </c>
      <c r="Z1086" s="2" t="s">
        <v>221</v>
      </c>
      <c r="AA1086" s="2" t="s">
        <v>348</v>
      </c>
      <c r="AB1086" s="2" t="s">
        <v>2490</v>
      </c>
      <c r="AC1086" s="2" t="s">
        <v>4422</v>
      </c>
      <c r="AD1086" s="2" t="s">
        <v>4423</v>
      </c>
      <c r="AE1086" s="29" t="str">
        <f>VLOOKUP(F1086,[1]List!$I$4:$J$18,2,FALSE)</f>
        <v>運用</v>
      </c>
      <c r="AF1086" s="29" t="str">
        <f>VLOOKUP(F1086,[1]List!$I$4:$K$18,3,FALSE)</f>
        <v>TSIS</v>
      </c>
      <c r="AG1086" s="30" t="str">
        <f t="shared" si="27"/>
        <v>運用TSIS43101</v>
      </c>
    </row>
    <row r="1087" spans="2:33" ht="48" hidden="1">
      <c r="B1087" s="21" t="s">
        <v>4424</v>
      </c>
      <c r="C1087" s="21" t="s">
        <v>787</v>
      </c>
      <c r="D1087" s="23" t="s">
        <v>4425</v>
      </c>
      <c r="E1087" s="23" t="s">
        <v>56</v>
      </c>
      <c r="F1087" s="47" t="s">
        <v>144</v>
      </c>
      <c r="G1087" s="23" t="s">
        <v>4426</v>
      </c>
      <c r="H1087" s="23" t="s">
        <v>59</v>
      </c>
      <c r="I1087" s="23" t="s">
        <v>59</v>
      </c>
      <c r="J1087" s="23" t="s">
        <v>78</v>
      </c>
      <c r="K1087" s="21" t="s">
        <v>61</v>
      </c>
      <c r="L1087" s="25">
        <v>43131</v>
      </c>
      <c r="M1087" s="23" t="s">
        <v>4416</v>
      </c>
      <c r="N1087" s="25">
        <v>43131</v>
      </c>
      <c r="O1087" s="23" t="s">
        <v>194</v>
      </c>
      <c r="P1087" s="26">
        <v>43131.541666666664</v>
      </c>
      <c r="Q1087" s="26">
        <v>43131.82708333333</v>
      </c>
      <c r="R1087" s="26">
        <v>43131.895138888889</v>
      </c>
      <c r="S1087" s="23" t="s">
        <v>220</v>
      </c>
      <c r="T1087" s="26">
        <v>43152.352083333331</v>
      </c>
      <c r="U1087" s="26">
        <v>43152.415972222225</v>
      </c>
      <c r="V1087" s="23"/>
      <c r="W1087" s="27">
        <v>43101</v>
      </c>
      <c r="X1087" s="27">
        <v>43132</v>
      </c>
      <c r="Z1087" s="2" t="s">
        <v>221</v>
      </c>
      <c r="AA1087" s="2" t="s">
        <v>348</v>
      </c>
      <c r="AB1087" s="2" t="s">
        <v>1901</v>
      </c>
      <c r="AC1087" s="2" t="s">
        <v>4427</v>
      </c>
      <c r="AD1087" s="2" t="s">
        <v>4428</v>
      </c>
      <c r="AE1087" s="29" t="str">
        <f>VLOOKUP(F1087,[1]List!$I$4:$J$18,2,FALSE)</f>
        <v>運用</v>
      </c>
      <c r="AF1087" s="29" t="str">
        <f>VLOOKUP(F1087,[1]List!$I$4:$K$18,3,FALSE)</f>
        <v>TSIS</v>
      </c>
      <c r="AG1087" s="30" t="str">
        <f t="shared" si="27"/>
        <v>運用TSIS43101</v>
      </c>
    </row>
    <row r="1088" spans="2:33" ht="24" hidden="1">
      <c r="B1088" s="21" t="s">
        <v>4429</v>
      </c>
      <c r="C1088" s="21" t="s">
        <v>250</v>
      </c>
      <c r="D1088" s="23" t="s">
        <v>4430</v>
      </c>
      <c r="E1088" s="23" t="s">
        <v>56</v>
      </c>
      <c r="F1088" s="47" t="s">
        <v>128</v>
      </c>
      <c r="G1088" s="23" t="s">
        <v>4431</v>
      </c>
      <c r="H1088" s="23" t="s">
        <v>59</v>
      </c>
      <c r="I1088" s="23" t="s">
        <v>59</v>
      </c>
      <c r="J1088" s="23" t="s">
        <v>78</v>
      </c>
      <c r="K1088" s="21" t="s">
        <v>61</v>
      </c>
      <c r="L1088" s="25">
        <v>43131</v>
      </c>
      <c r="M1088" s="23" t="s">
        <v>4416</v>
      </c>
      <c r="N1088" s="25">
        <v>43131</v>
      </c>
      <c r="O1088" s="23" t="s">
        <v>194</v>
      </c>
      <c r="P1088" s="26">
        <v>43131.866666666669</v>
      </c>
      <c r="Q1088" s="26">
        <v>43131.873611111114</v>
      </c>
      <c r="R1088" s="26">
        <v>43133.61041666667</v>
      </c>
      <c r="S1088" s="23" t="s">
        <v>83</v>
      </c>
      <c r="T1088" s="26">
        <v>43145.40902777778</v>
      </c>
      <c r="U1088" s="26">
        <v>43145.454861111109</v>
      </c>
      <c r="V1088" s="23"/>
      <c r="W1088" s="27">
        <v>43101</v>
      </c>
      <c r="X1088" s="27">
        <v>43132</v>
      </c>
      <c r="Z1088" s="2" t="s">
        <v>221</v>
      </c>
      <c r="AA1088" s="2" t="s">
        <v>348</v>
      </c>
      <c r="AB1088" s="2" t="s">
        <v>2490</v>
      </c>
      <c r="AC1088" s="2" t="s">
        <v>4432</v>
      </c>
      <c r="AD1088" s="2" t="s">
        <v>4433</v>
      </c>
      <c r="AE1088" s="29" t="str">
        <f>VLOOKUP(F1088,[1]List!$I$4:$J$18,2,FALSE)</f>
        <v>運用</v>
      </c>
      <c r="AF1088" s="29" t="str">
        <f>VLOOKUP(F1088,[1]List!$I$4:$K$18,3,FALSE)</f>
        <v>TSIS</v>
      </c>
      <c r="AG1088" s="30" t="str">
        <f t="shared" si="27"/>
        <v>運用TSIS43101</v>
      </c>
    </row>
    <row r="1089" spans="2:33" ht="24" hidden="1">
      <c r="B1089" s="21" t="s">
        <v>4434</v>
      </c>
      <c r="C1089" s="21" t="s">
        <v>85</v>
      </c>
      <c r="D1089" s="23" t="s">
        <v>4435</v>
      </c>
      <c r="E1089" s="23" t="s">
        <v>56</v>
      </c>
      <c r="F1089" s="47" t="s">
        <v>345</v>
      </c>
      <c r="G1089" s="23" t="s">
        <v>4436</v>
      </c>
      <c r="H1089" s="23" t="s">
        <v>59</v>
      </c>
      <c r="I1089" s="23" t="s">
        <v>59</v>
      </c>
      <c r="J1089" s="23" t="s">
        <v>60</v>
      </c>
      <c r="K1089" s="21" t="s">
        <v>61</v>
      </c>
      <c r="L1089" s="25">
        <v>43132</v>
      </c>
      <c r="M1089" s="23" t="s">
        <v>2475</v>
      </c>
      <c r="N1089" s="25">
        <v>43131</v>
      </c>
      <c r="O1089" s="23" t="s">
        <v>194</v>
      </c>
      <c r="P1089" s="26">
        <v>43132.751388888886</v>
      </c>
      <c r="Q1089" s="26">
        <v>43133.640277777777</v>
      </c>
      <c r="R1089" s="26">
        <v>43133.604166666664</v>
      </c>
      <c r="S1089" s="23" t="s">
        <v>90</v>
      </c>
      <c r="T1089" s="26">
        <v>43136.683333333334</v>
      </c>
      <c r="U1089" s="26">
        <v>43137.474999999999</v>
      </c>
      <c r="V1089" s="23"/>
      <c r="W1089" s="27">
        <v>43101</v>
      </c>
      <c r="X1089" s="27">
        <v>43132</v>
      </c>
      <c r="Z1089" s="2" t="s">
        <v>221</v>
      </c>
      <c r="AA1089" s="2" t="s">
        <v>348</v>
      </c>
      <c r="AB1089" s="2" t="s">
        <v>2490</v>
      </c>
      <c r="AC1089" s="2" t="s">
        <v>4437</v>
      </c>
      <c r="AD1089" s="2" t="s">
        <v>4438</v>
      </c>
      <c r="AE1089" s="29" t="str">
        <f>VLOOKUP(F1089,[1]List!$I$4:$J$18,2,FALSE)</f>
        <v>運用</v>
      </c>
      <c r="AF1089" s="29" t="str">
        <f>VLOOKUP(F1089,[1]List!$I$4:$K$18,3,FALSE)</f>
        <v>ISD</v>
      </c>
      <c r="AG1089" s="30" t="str">
        <f t="shared" si="27"/>
        <v>運用ISD43101</v>
      </c>
    </row>
    <row r="1090" spans="2:33" hidden="1">
      <c r="B1090" s="21" t="s">
        <v>4439</v>
      </c>
      <c r="C1090" s="21" t="s">
        <v>142</v>
      </c>
      <c r="D1090" s="23" t="s">
        <v>4440</v>
      </c>
      <c r="E1090" s="23" t="s">
        <v>3</v>
      </c>
      <c r="F1090" s="47" t="s">
        <v>117</v>
      </c>
      <c r="G1090" s="23"/>
      <c r="H1090" s="23" t="s">
        <v>59</v>
      </c>
      <c r="I1090" s="23" t="s">
        <v>68</v>
      </c>
      <c r="J1090" s="23" t="s">
        <v>60</v>
      </c>
      <c r="K1090" s="21" t="s">
        <v>268</v>
      </c>
      <c r="L1090" s="25">
        <v>43133</v>
      </c>
      <c r="M1090" s="23" t="s">
        <v>194</v>
      </c>
      <c r="N1090" s="25">
        <v>43133</v>
      </c>
      <c r="O1090" s="23" t="s">
        <v>194</v>
      </c>
      <c r="P1090" s="26">
        <v>43133.486111111109</v>
      </c>
      <c r="Q1090" s="26">
        <v>43133.486111111109</v>
      </c>
      <c r="R1090" s="26">
        <v>43133.486111111109</v>
      </c>
      <c r="S1090" s="23" t="s">
        <v>220</v>
      </c>
      <c r="T1090" s="26">
        <v>43133.586805555555</v>
      </c>
      <c r="U1090" s="26">
        <v>43152.552083333336</v>
      </c>
      <c r="V1090" s="23"/>
      <c r="W1090" s="27">
        <v>43132</v>
      </c>
      <c r="X1090" s="27">
        <v>43132</v>
      </c>
      <c r="Z1090" s="2" t="s">
        <v>221</v>
      </c>
      <c r="AA1090" s="2" t="s">
        <v>348</v>
      </c>
      <c r="AB1090" s="2" t="s">
        <v>1901</v>
      </c>
      <c r="AC1090" s="2" t="s">
        <v>4441</v>
      </c>
      <c r="AD1090" s="2" t="s">
        <v>4442</v>
      </c>
      <c r="AE1090" s="29" t="str">
        <f>VLOOKUP(F1090,[1]List!$I$4:$J$18,2,FALSE)</f>
        <v>保守</v>
      </c>
      <c r="AF1090" s="29" t="str">
        <f>VLOOKUP(F1090,[1]List!$I$4:$K$18,3,FALSE)</f>
        <v>TSIS</v>
      </c>
      <c r="AG1090" s="30" t="str">
        <f t="shared" si="27"/>
        <v>保守TSIS43132</v>
      </c>
    </row>
    <row r="1091" spans="2:33" hidden="1">
      <c r="B1091" s="21" t="s">
        <v>4443</v>
      </c>
      <c r="C1091" s="21" t="s">
        <v>85</v>
      </c>
      <c r="D1091" s="23" t="s">
        <v>4444</v>
      </c>
      <c r="E1091" s="23" t="s">
        <v>56</v>
      </c>
      <c r="F1091" s="47" t="s">
        <v>144</v>
      </c>
      <c r="G1091" s="23"/>
      <c r="H1091" s="23" t="s">
        <v>59</v>
      </c>
      <c r="I1091" s="23" t="s">
        <v>59</v>
      </c>
      <c r="J1091" s="23" t="s">
        <v>60</v>
      </c>
      <c r="K1091" s="21"/>
      <c r="L1091" s="25">
        <v>43133</v>
      </c>
      <c r="M1091" s="23" t="s">
        <v>194</v>
      </c>
      <c r="N1091" s="25">
        <v>43132</v>
      </c>
      <c r="O1091" s="23" t="s">
        <v>194</v>
      </c>
      <c r="P1091" s="26">
        <v>43133.607638888891</v>
      </c>
      <c r="Q1091" s="26">
        <v>43133.607638888891</v>
      </c>
      <c r="R1091" s="26">
        <v>43133.607638888891</v>
      </c>
      <c r="S1091" s="23" t="s">
        <v>90</v>
      </c>
      <c r="T1091" s="26">
        <v>43138.609027777777</v>
      </c>
      <c r="U1091" s="26">
        <v>43139.467361111114</v>
      </c>
      <c r="V1091" s="23"/>
      <c r="W1091" s="27">
        <v>43132</v>
      </c>
      <c r="X1091" s="27">
        <v>43132</v>
      </c>
      <c r="Z1091" s="2" t="s">
        <v>221</v>
      </c>
      <c r="AA1091" s="2" t="s">
        <v>348</v>
      </c>
      <c r="AB1091" s="2" t="s">
        <v>2490</v>
      </c>
      <c r="AC1091" s="2" t="s">
        <v>4445</v>
      </c>
      <c r="AD1091" s="2" t="s">
        <v>4446</v>
      </c>
      <c r="AE1091" s="29" t="str">
        <f>VLOOKUP(F1091,[1]List!$I$4:$J$18,2,FALSE)</f>
        <v>運用</v>
      </c>
      <c r="AF1091" s="29" t="str">
        <f>VLOOKUP(F1091,[1]List!$I$4:$K$18,3,FALSE)</f>
        <v>TSIS</v>
      </c>
      <c r="AG1091" s="30" t="str">
        <f t="shared" si="27"/>
        <v>運用TSIS43132</v>
      </c>
    </row>
    <row r="1092" spans="2:33" hidden="1">
      <c r="B1092" s="21" t="s">
        <v>4447</v>
      </c>
      <c r="C1092" s="21" t="s">
        <v>108</v>
      </c>
      <c r="D1092" s="23" t="s">
        <v>4448</v>
      </c>
      <c r="E1092" s="23" t="s">
        <v>3</v>
      </c>
      <c r="F1092" s="47" t="s">
        <v>87</v>
      </c>
      <c r="G1092" s="23" t="s">
        <v>59</v>
      </c>
      <c r="H1092" s="23" t="s">
        <v>59</v>
      </c>
      <c r="I1092" s="23" t="s">
        <v>59</v>
      </c>
      <c r="J1092" s="23" t="s">
        <v>69</v>
      </c>
      <c r="K1092" s="21"/>
      <c r="L1092" s="25">
        <v>43133</v>
      </c>
      <c r="M1092" s="23" t="s">
        <v>194</v>
      </c>
      <c r="N1092" s="25">
        <v>43140</v>
      </c>
      <c r="O1092" s="23" t="s">
        <v>194</v>
      </c>
      <c r="P1092" s="26">
        <v>43136.430555555555</v>
      </c>
      <c r="Q1092" s="26">
        <v>43136.430555555555</v>
      </c>
      <c r="R1092" s="26">
        <v>43136.430555555555</v>
      </c>
      <c r="S1092" s="23" t="s">
        <v>220</v>
      </c>
      <c r="T1092" s="26">
        <v>43139.554166666669</v>
      </c>
      <c r="U1092" s="26">
        <v>43151.491666666669</v>
      </c>
      <c r="V1092" s="23"/>
      <c r="W1092" s="27">
        <v>43132</v>
      </c>
      <c r="X1092" s="27">
        <v>43132</v>
      </c>
      <c r="Z1092" s="2" t="s">
        <v>221</v>
      </c>
      <c r="AA1092" s="2" t="s">
        <v>189</v>
      </c>
      <c r="AB1092" s="2" t="s">
        <v>1901</v>
      </c>
      <c r="AC1092" s="2" t="s">
        <v>4449</v>
      </c>
      <c r="AD1092" s="2" t="s">
        <v>4450</v>
      </c>
      <c r="AE1092" s="29" t="str">
        <f>VLOOKUP(F1092,[1]List!$I$4:$J$18,2,FALSE)</f>
        <v>保守</v>
      </c>
      <c r="AF1092" s="29" t="str">
        <f>VLOOKUP(F1092,[1]List!$I$4:$K$18,3,FALSE)</f>
        <v>ISD</v>
      </c>
      <c r="AG1092" s="30" t="str">
        <f t="shared" si="27"/>
        <v>保守ISD43132</v>
      </c>
    </row>
    <row r="1093" spans="2:33" ht="24" hidden="1">
      <c r="B1093" s="21" t="s">
        <v>4451</v>
      </c>
      <c r="C1093" s="21" t="s">
        <v>85</v>
      </c>
      <c r="D1093" s="23" t="s">
        <v>4452</v>
      </c>
      <c r="E1093" s="23" t="s">
        <v>56</v>
      </c>
      <c r="F1093" s="47" t="s">
        <v>345</v>
      </c>
      <c r="G1093" s="23" t="s">
        <v>4453</v>
      </c>
      <c r="H1093" s="23"/>
      <c r="I1093" s="23"/>
      <c r="J1093" s="23" t="s">
        <v>60</v>
      </c>
      <c r="K1093" s="21" t="s">
        <v>61</v>
      </c>
      <c r="L1093" s="25">
        <v>43137</v>
      </c>
      <c r="M1093" s="23" t="s">
        <v>2475</v>
      </c>
      <c r="N1093" s="25"/>
      <c r="O1093" s="23" t="s">
        <v>194</v>
      </c>
      <c r="P1093" s="26">
        <v>43137.638888888891</v>
      </c>
      <c r="Q1093" s="26">
        <v>43137.710416666669</v>
      </c>
      <c r="R1093" s="26">
        <v>43138.634027777778</v>
      </c>
      <c r="S1093" s="23" t="s">
        <v>90</v>
      </c>
      <c r="T1093" s="26">
        <v>43138.634027777778</v>
      </c>
      <c r="U1093" s="26">
        <v>43138.715277777781</v>
      </c>
      <c r="V1093" s="23"/>
      <c r="W1093" s="27">
        <v>43132</v>
      </c>
      <c r="X1093" s="27">
        <v>43132</v>
      </c>
      <c r="Z1093" s="2" t="s">
        <v>221</v>
      </c>
      <c r="AA1093" s="2" t="s">
        <v>348</v>
      </c>
      <c r="AB1093" s="2" t="s">
        <v>2490</v>
      </c>
      <c r="AC1093" s="2" t="s">
        <v>4454</v>
      </c>
      <c r="AD1093" s="2" t="s">
        <v>4455</v>
      </c>
    </row>
    <row r="1094" spans="2:33" hidden="1">
      <c r="B1094" s="21" t="s">
        <v>4456</v>
      </c>
      <c r="C1094" s="21" t="s">
        <v>108</v>
      </c>
      <c r="D1094" s="23" t="s">
        <v>4457</v>
      </c>
      <c r="E1094" s="23" t="s">
        <v>3</v>
      </c>
      <c r="F1094" s="47" t="s">
        <v>140</v>
      </c>
      <c r="G1094" s="23" t="s">
        <v>59</v>
      </c>
      <c r="H1094" s="23" t="s">
        <v>59</v>
      </c>
      <c r="I1094" s="23" t="s">
        <v>59</v>
      </c>
      <c r="J1094" s="23" t="s">
        <v>69</v>
      </c>
      <c r="K1094" s="21" t="s">
        <v>268</v>
      </c>
      <c r="L1094" s="25">
        <v>43137</v>
      </c>
      <c r="M1094" s="23" t="s">
        <v>194</v>
      </c>
      <c r="N1094" s="25">
        <v>43147</v>
      </c>
      <c r="O1094" s="23" t="s">
        <v>194</v>
      </c>
      <c r="P1094" s="26">
        <v>43137.731249999997</v>
      </c>
      <c r="Q1094" s="26">
        <v>43139.756249999999</v>
      </c>
      <c r="R1094" s="26">
        <v>43139.756249999999</v>
      </c>
      <c r="S1094" s="23" t="s">
        <v>220</v>
      </c>
      <c r="T1094" s="26">
        <v>43146.561805555553</v>
      </c>
      <c r="U1094" s="26">
        <v>43158.57916666667</v>
      </c>
      <c r="V1094" s="23"/>
      <c r="W1094" s="27">
        <v>43132</v>
      </c>
      <c r="X1094" s="27">
        <v>43132</v>
      </c>
      <c r="Z1094" s="2" t="s">
        <v>59</v>
      </c>
      <c r="AA1094" s="2" t="s">
        <v>59</v>
      </c>
      <c r="AB1094" s="2" t="s">
        <v>59</v>
      </c>
      <c r="AC1094" s="2" t="s">
        <v>520</v>
      </c>
      <c r="AD1094" s="2" t="s">
        <v>59</v>
      </c>
    </row>
    <row r="1095" spans="2:33" hidden="1">
      <c r="B1095" s="21" t="s">
        <v>4458</v>
      </c>
      <c r="C1095" s="21" t="s">
        <v>142</v>
      </c>
      <c r="D1095" s="23" t="s">
        <v>4459</v>
      </c>
      <c r="E1095" s="23" t="s">
        <v>3</v>
      </c>
      <c r="F1095" s="47" t="s">
        <v>87</v>
      </c>
      <c r="G1095" s="23" t="s">
        <v>59</v>
      </c>
      <c r="H1095" s="23" t="s">
        <v>59</v>
      </c>
      <c r="I1095" s="23" t="s">
        <v>68</v>
      </c>
      <c r="J1095" s="23" t="s">
        <v>60</v>
      </c>
      <c r="K1095" s="21" t="s">
        <v>268</v>
      </c>
      <c r="L1095" s="25">
        <v>43137</v>
      </c>
      <c r="M1095" s="23" t="s">
        <v>194</v>
      </c>
      <c r="N1095" s="25">
        <v>43147</v>
      </c>
      <c r="O1095" s="23" t="s">
        <v>194</v>
      </c>
      <c r="P1095" s="26">
        <v>43137.738888888889</v>
      </c>
      <c r="Q1095" s="26">
        <v>43138.660416666666</v>
      </c>
      <c r="R1095" s="26">
        <v>43138.660416666666</v>
      </c>
      <c r="S1095" s="23" t="s">
        <v>220</v>
      </c>
      <c r="T1095" s="26">
        <v>43140.551388888889</v>
      </c>
      <c r="U1095" s="26">
        <v>43159.388888888891</v>
      </c>
      <c r="V1095" s="23"/>
      <c r="W1095" s="27">
        <v>43132</v>
      </c>
      <c r="X1095" s="27">
        <v>43132</v>
      </c>
      <c r="Z1095" s="2" t="s">
        <v>221</v>
      </c>
      <c r="AA1095" s="2" t="s">
        <v>189</v>
      </c>
      <c r="AB1095" s="2" t="s">
        <v>2490</v>
      </c>
      <c r="AC1095" s="2" t="s">
        <v>4460</v>
      </c>
      <c r="AD1095" s="2" t="s">
        <v>4461</v>
      </c>
    </row>
    <row r="1096" spans="2:33">
      <c r="B1096" s="21" t="s">
        <v>4462</v>
      </c>
      <c r="C1096" s="21" t="s">
        <v>283</v>
      </c>
      <c r="D1096" s="23" t="s">
        <v>4463</v>
      </c>
      <c r="E1096" s="23" t="s">
        <v>3</v>
      </c>
      <c r="F1096" s="47" t="s">
        <v>345</v>
      </c>
      <c r="G1096" s="23" t="s">
        <v>58</v>
      </c>
      <c r="H1096" s="23"/>
      <c r="I1096" s="23"/>
      <c r="J1096" s="23" t="s">
        <v>78</v>
      </c>
      <c r="K1096" s="21" t="s">
        <v>61</v>
      </c>
      <c r="L1096" s="25">
        <v>43138</v>
      </c>
      <c r="M1096" s="23" t="s">
        <v>4416</v>
      </c>
      <c r="N1096" s="25"/>
      <c r="O1096" s="23" t="s">
        <v>194</v>
      </c>
      <c r="P1096" s="26">
        <v>43138.629166666666</v>
      </c>
      <c r="Q1096" s="26">
        <v>43145.410416666666</v>
      </c>
      <c r="R1096" s="26">
        <v>43146.618750000001</v>
      </c>
      <c r="S1096" s="23" t="s">
        <v>220</v>
      </c>
      <c r="T1096" s="26">
        <v>43146.618750000001</v>
      </c>
      <c r="U1096" s="26">
        <v>43146.630555555559</v>
      </c>
      <c r="V1096" s="23"/>
      <c r="W1096" s="27">
        <v>43132</v>
      </c>
      <c r="X1096" s="27">
        <v>43132</v>
      </c>
      <c r="Z1096" s="2" t="s">
        <v>221</v>
      </c>
      <c r="AA1096" s="2" t="s">
        <v>348</v>
      </c>
      <c r="AB1096" s="2" t="s">
        <v>2490</v>
      </c>
      <c r="AC1096" s="2" t="s">
        <v>4464</v>
      </c>
      <c r="AD1096" s="2" t="s">
        <v>4465</v>
      </c>
    </row>
    <row r="1097" spans="2:33" ht="24" hidden="1">
      <c r="B1097" s="21" t="s">
        <v>4466</v>
      </c>
      <c r="C1097" s="21" t="s">
        <v>787</v>
      </c>
      <c r="D1097" s="23" t="s">
        <v>4467</v>
      </c>
      <c r="E1097" s="23" t="s">
        <v>3</v>
      </c>
      <c r="F1097" s="47" t="s">
        <v>345</v>
      </c>
      <c r="G1097" s="23" t="s">
        <v>4468</v>
      </c>
      <c r="H1097" s="23" t="s">
        <v>58</v>
      </c>
      <c r="I1097" s="23" t="s">
        <v>58</v>
      </c>
      <c r="J1097" s="23"/>
      <c r="K1097" s="21" t="s">
        <v>61</v>
      </c>
      <c r="L1097" s="25">
        <v>43139</v>
      </c>
      <c r="M1097" s="23" t="s">
        <v>1011</v>
      </c>
      <c r="N1097" s="25">
        <v>43136</v>
      </c>
      <c r="O1097" s="23" t="s">
        <v>194</v>
      </c>
      <c r="P1097" s="26">
        <v>43158.755555555559</v>
      </c>
      <c r="Q1097" s="26">
        <v>43158.765972222223</v>
      </c>
      <c r="R1097" s="26">
        <v>43159.381944444445</v>
      </c>
      <c r="S1097" s="23" t="s">
        <v>220</v>
      </c>
      <c r="T1097" s="26">
        <v>43159.381944444445</v>
      </c>
      <c r="U1097" s="26">
        <v>43159.486111111109</v>
      </c>
      <c r="V1097" s="23"/>
      <c r="W1097" s="27">
        <v>43132</v>
      </c>
      <c r="X1097" s="27">
        <v>43132</v>
      </c>
      <c r="Z1097" s="2" t="s">
        <v>221</v>
      </c>
      <c r="AA1097" s="2" t="s">
        <v>348</v>
      </c>
      <c r="AB1097" s="2" t="s">
        <v>2490</v>
      </c>
      <c r="AC1097" s="2" t="s">
        <v>4469</v>
      </c>
      <c r="AD1097" s="2" t="s">
        <v>4470</v>
      </c>
    </row>
    <row r="1098" spans="2:33" ht="60" hidden="1">
      <c r="B1098" s="21" t="s">
        <v>4471</v>
      </c>
      <c r="C1098" s="21" t="s">
        <v>108</v>
      </c>
      <c r="D1098" s="23" t="s">
        <v>4472</v>
      </c>
      <c r="E1098" s="23" t="s">
        <v>3</v>
      </c>
      <c r="F1098" s="47" t="s">
        <v>345</v>
      </c>
      <c r="G1098" s="23" t="s">
        <v>1210</v>
      </c>
      <c r="H1098" s="23" t="s">
        <v>1017</v>
      </c>
      <c r="I1098" s="23" t="s">
        <v>58</v>
      </c>
      <c r="J1098" s="23" t="s">
        <v>69</v>
      </c>
      <c r="K1098" s="21" t="s">
        <v>61</v>
      </c>
      <c r="L1098" s="25">
        <v>43154</v>
      </c>
      <c r="M1098" s="23" t="s">
        <v>1011</v>
      </c>
      <c r="N1098" s="25">
        <v>43136</v>
      </c>
      <c r="O1098" s="23" t="s">
        <v>194</v>
      </c>
      <c r="P1098" s="26">
        <v>43154.37777777778</v>
      </c>
      <c r="Q1098" s="26">
        <v>43154.387499999997</v>
      </c>
      <c r="R1098" s="26">
        <v>43157.480555555558</v>
      </c>
      <c r="S1098" s="23" t="s">
        <v>220</v>
      </c>
      <c r="T1098" s="26">
        <v>43157.480555555558</v>
      </c>
      <c r="U1098" s="26">
        <v>43157.484027777777</v>
      </c>
      <c r="V1098" s="23"/>
      <c r="W1098" s="27">
        <v>43132</v>
      </c>
      <c r="X1098" s="27">
        <v>43132</v>
      </c>
      <c r="Z1098" s="2" t="s">
        <v>221</v>
      </c>
      <c r="AA1098" s="2" t="s">
        <v>348</v>
      </c>
      <c r="AB1098" s="2" t="s">
        <v>2490</v>
      </c>
      <c r="AC1098" s="2" t="s">
        <v>4473</v>
      </c>
      <c r="AD1098" s="2" t="s">
        <v>4474</v>
      </c>
    </row>
    <row r="1099" spans="2:33" ht="24" hidden="1">
      <c r="B1099" s="21" t="s">
        <v>4475</v>
      </c>
      <c r="C1099" s="21" t="s">
        <v>54</v>
      </c>
      <c r="D1099" s="23" t="s">
        <v>4476</v>
      </c>
      <c r="E1099" s="23" t="s">
        <v>56</v>
      </c>
      <c r="F1099" s="47" t="s">
        <v>144</v>
      </c>
      <c r="G1099" s="23"/>
      <c r="H1099" s="23" t="s">
        <v>59</v>
      </c>
      <c r="I1099" s="23" t="s">
        <v>59</v>
      </c>
      <c r="J1099" s="23" t="s">
        <v>69</v>
      </c>
      <c r="K1099" s="21" t="s">
        <v>61</v>
      </c>
      <c r="L1099" s="25">
        <v>43139</v>
      </c>
      <c r="M1099" s="23" t="s">
        <v>194</v>
      </c>
      <c r="N1099" s="25">
        <v>43147</v>
      </c>
      <c r="O1099" s="23" t="s">
        <v>194</v>
      </c>
      <c r="P1099" s="26">
        <v>43140.361111111109</v>
      </c>
      <c r="Q1099" s="26">
        <v>43140.361111111109</v>
      </c>
      <c r="R1099" s="26">
        <v>43140.361111111109</v>
      </c>
      <c r="S1099" s="23" t="s">
        <v>90</v>
      </c>
      <c r="T1099" s="26">
        <v>43146.408333333333</v>
      </c>
      <c r="U1099" s="26">
        <v>43146.422222222223</v>
      </c>
      <c r="V1099" s="23"/>
      <c r="W1099" s="27">
        <v>43132</v>
      </c>
      <c r="X1099" s="27">
        <v>43132</v>
      </c>
      <c r="Z1099" s="2" t="s">
        <v>221</v>
      </c>
      <c r="AA1099" s="2" t="s">
        <v>189</v>
      </c>
      <c r="AB1099" s="2" t="s">
        <v>2490</v>
      </c>
      <c r="AC1099" s="2" t="s">
        <v>4477</v>
      </c>
      <c r="AD1099" s="2" t="s">
        <v>4478</v>
      </c>
    </row>
    <row r="1100" spans="2:33" hidden="1">
      <c r="B1100" s="21" t="s">
        <v>4479</v>
      </c>
      <c r="C1100" s="21" t="s">
        <v>73</v>
      </c>
      <c r="D1100" s="23" t="s">
        <v>4480</v>
      </c>
      <c r="E1100" s="23" t="s">
        <v>56</v>
      </c>
      <c r="F1100" s="47" t="s">
        <v>144</v>
      </c>
      <c r="G1100" s="23" t="s">
        <v>4481</v>
      </c>
      <c r="H1100" s="23"/>
      <c r="I1100" s="23"/>
      <c r="J1100" s="23" t="s">
        <v>60</v>
      </c>
      <c r="K1100" s="21" t="s">
        <v>61</v>
      </c>
      <c r="L1100" s="25">
        <v>43140</v>
      </c>
      <c r="M1100" s="23" t="s">
        <v>4358</v>
      </c>
      <c r="N1100" s="25">
        <v>43138</v>
      </c>
      <c r="O1100" s="23" t="s">
        <v>82</v>
      </c>
      <c r="P1100" s="26">
        <v>43140.456250000003</v>
      </c>
      <c r="Q1100" s="26">
        <v>43140.571527777778</v>
      </c>
      <c r="R1100" s="26">
        <v>43140.603472222225</v>
      </c>
      <c r="S1100" s="23" t="s">
        <v>83</v>
      </c>
      <c r="T1100" s="26">
        <v>43146.600694444445</v>
      </c>
      <c r="U1100" s="26">
        <v>43146.65</v>
      </c>
      <c r="V1100" s="23"/>
      <c r="W1100" s="27">
        <v>43132</v>
      </c>
      <c r="X1100" s="27">
        <v>43132</v>
      </c>
      <c r="Z1100" s="2" t="s">
        <v>59</v>
      </c>
      <c r="AA1100" s="2" t="s">
        <v>59</v>
      </c>
      <c r="AB1100" s="2" t="s">
        <v>59</v>
      </c>
      <c r="AC1100" s="2" t="s">
        <v>439</v>
      </c>
      <c r="AD1100" s="2" t="s">
        <v>59</v>
      </c>
    </row>
    <row r="1101" spans="2:33" hidden="1">
      <c r="B1101" s="21" t="s">
        <v>4482</v>
      </c>
      <c r="C1101" s="21" t="s">
        <v>85</v>
      </c>
      <c r="D1101" s="23" t="s">
        <v>4483</v>
      </c>
      <c r="E1101" s="23" t="s">
        <v>56</v>
      </c>
      <c r="F1101" s="47" t="s">
        <v>144</v>
      </c>
      <c r="G1101" s="23"/>
      <c r="H1101" s="23" t="s">
        <v>59</v>
      </c>
      <c r="I1101" s="23" t="s">
        <v>59</v>
      </c>
      <c r="J1101" s="23" t="s">
        <v>60</v>
      </c>
      <c r="K1101" s="21" t="s">
        <v>61</v>
      </c>
      <c r="L1101" s="25">
        <v>43144</v>
      </c>
      <c r="M1101" s="23" t="s">
        <v>194</v>
      </c>
      <c r="N1101" s="25">
        <v>43144</v>
      </c>
      <c r="O1101" s="23" t="s">
        <v>194</v>
      </c>
      <c r="P1101" s="26">
        <v>43144.48333333333</v>
      </c>
      <c r="Q1101" s="26">
        <v>43144.48333333333</v>
      </c>
      <c r="R1101" s="26">
        <v>43144.48333333333</v>
      </c>
      <c r="S1101" s="23" t="s">
        <v>90</v>
      </c>
      <c r="T1101" s="26">
        <v>43150.425694444442</v>
      </c>
      <c r="U1101" s="26">
        <v>43150.736111111109</v>
      </c>
      <c r="V1101" s="23"/>
      <c r="W1101" s="27">
        <v>43132</v>
      </c>
      <c r="X1101" s="27">
        <v>43132</v>
      </c>
      <c r="Z1101" s="2" t="s">
        <v>221</v>
      </c>
      <c r="AA1101" s="2" t="s">
        <v>348</v>
      </c>
      <c r="AB1101" s="2" t="s">
        <v>2490</v>
      </c>
      <c r="AC1101" s="2" t="s">
        <v>4484</v>
      </c>
      <c r="AD1101" s="2" t="s">
        <v>4485</v>
      </c>
    </row>
    <row r="1102" spans="2:33" hidden="1">
      <c r="B1102" s="21" t="s">
        <v>4486</v>
      </c>
      <c r="C1102" s="21" t="s">
        <v>85</v>
      </c>
      <c r="D1102" s="23" t="s">
        <v>4487</v>
      </c>
      <c r="E1102" s="23" t="s">
        <v>56</v>
      </c>
      <c r="F1102" s="47" t="s">
        <v>144</v>
      </c>
      <c r="G1102" s="23"/>
      <c r="H1102" s="23" t="s">
        <v>59</v>
      </c>
      <c r="I1102" s="23" t="s">
        <v>59</v>
      </c>
      <c r="J1102" s="23" t="s">
        <v>69</v>
      </c>
      <c r="K1102" s="21" t="s">
        <v>61</v>
      </c>
      <c r="L1102" s="25">
        <v>43144</v>
      </c>
      <c r="M1102" s="23" t="s">
        <v>194</v>
      </c>
      <c r="N1102" s="25">
        <v>43147</v>
      </c>
      <c r="O1102" s="23" t="s">
        <v>194</v>
      </c>
      <c r="P1102" s="26">
        <v>43144.624305555553</v>
      </c>
      <c r="Q1102" s="26">
        <v>43144.624305555553</v>
      </c>
      <c r="R1102" s="26">
        <v>43144.624305555553</v>
      </c>
      <c r="S1102" s="23" t="s">
        <v>90</v>
      </c>
      <c r="T1102" s="26">
        <v>43151.701388888891</v>
      </c>
      <c r="U1102" s="26">
        <v>43151.740972222222</v>
      </c>
      <c r="V1102" s="23"/>
      <c r="W1102" s="27">
        <v>43132</v>
      </c>
      <c r="X1102" s="27">
        <v>43132</v>
      </c>
      <c r="Z1102" s="2" t="s">
        <v>221</v>
      </c>
      <c r="AA1102" s="2" t="s">
        <v>189</v>
      </c>
      <c r="AB1102" s="2" t="s">
        <v>2490</v>
      </c>
      <c r="AC1102" s="2" t="s">
        <v>4488</v>
      </c>
      <c r="AD1102" s="2" t="s">
        <v>4489</v>
      </c>
    </row>
    <row r="1103" spans="2:33" hidden="1">
      <c r="B1103" s="21" t="s">
        <v>4490</v>
      </c>
      <c r="C1103" s="21" t="s">
        <v>73</v>
      </c>
      <c r="D1103" s="23" t="s">
        <v>4491</v>
      </c>
      <c r="E1103" s="23" t="s">
        <v>56</v>
      </c>
      <c r="F1103" s="47" t="s">
        <v>144</v>
      </c>
      <c r="G1103" s="23"/>
      <c r="H1103" s="23" t="s">
        <v>59</v>
      </c>
      <c r="I1103" s="23" t="s">
        <v>59</v>
      </c>
      <c r="J1103" s="23" t="s">
        <v>69</v>
      </c>
      <c r="K1103" s="21" t="s">
        <v>61</v>
      </c>
      <c r="L1103" s="25">
        <v>43144</v>
      </c>
      <c r="M1103" s="23" t="s">
        <v>194</v>
      </c>
      <c r="N1103" s="25">
        <v>43147</v>
      </c>
      <c r="O1103" s="23" t="s">
        <v>194</v>
      </c>
      <c r="P1103" s="26">
        <v>43144.722222222219</v>
      </c>
      <c r="Q1103" s="26">
        <v>43144.722222222219</v>
      </c>
      <c r="R1103" s="26">
        <v>43144.722222222219</v>
      </c>
      <c r="S1103" s="23" t="s">
        <v>83</v>
      </c>
      <c r="T1103" s="26">
        <v>43146.600694444445</v>
      </c>
      <c r="U1103" s="26">
        <v>43146.65</v>
      </c>
      <c r="V1103" s="23"/>
      <c r="W1103" s="27">
        <v>43132</v>
      </c>
      <c r="X1103" s="27">
        <v>43132</v>
      </c>
      <c r="Z1103" s="2" t="s">
        <v>221</v>
      </c>
      <c r="AA1103" s="2" t="s">
        <v>189</v>
      </c>
      <c r="AB1103" s="2" t="s">
        <v>2490</v>
      </c>
      <c r="AC1103" s="2" t="s">
        <v>4492</v>
      </c>
      <c r="AD1103" s="2" t="s">
        <v>4493</v>
      </c>
    </row>
    <row r="1104" spans="2:33" hidden="1">
      <c r="B1104" s="21" t="s">
        <v>4494</v>
      </c>
      <c r="C1104" s="21" t="s">
        <v>108</v>
      </c>
      <c r="D1104" s="23" t="s">
        <v>4180</v>
      </c>
      <c r="E1104" s="23" t="s">
        <v>3</v>
      </c>
      <c r="F1104" s="47" t="s">
        <v>144</v>
      </c>
      <c r="G1104" s="23"/>
      <c r="H1104" s="23" t="s">
        <v>59</v>
      </c>
      <c r="I1104" s="23" t="s">
        <v>59</v>
      </c>
      <c r="J1104" s="23" t="s">
        <v>60</v>
      </c>
      <c r="K1104" s="21" t="s">
        <v>268</v>
      </c>
      <c r="L1104" s="25">
        <v>43146</v>
      </c>
      <c r="M1104" s="23" t="s">
        <v>194</v>
      </c>
      <c r="N1104" s="25">
        <v>43146</v>
      </c>
      <c r="O1104" s="23" t="s">
        <v>194</v>
      </c>
      <c r="P1104" s="26">
        <v>43146.386111111111</v>
      </c>
      <c r="Q1104" s="26">
        <v>43153.408333333333</v>
      </c>
      <c r="R1104" s="26">
        <v>43153.408333333333</v>
      </c>
      <c r="S1104" s="23" t="s">
        <v>110</v>
      </c>
      <c r="T1104" s="26">
        <v>43154.488888888889</v>
      </c>
      <c r="U1104" s="26">
        <v>43154.488888888889</v>
      </c>
      <c r="V1104" s="23"/>
      <c r="W1104" s="27">
        <v>43132</v>
      </c>
      <c r="X1104" s="27">
        <v>43132</v>
      </c>
      <c r="Z1104" s="2" t="s">
        <v>221</v>
      </c>
      <c r="AA1104" s="2" t="s">
        <v>348</v>
      </c>
      <c r="AB1104" s="2" t="s">
        <v>2490</v>
      </c>
      <c r="AC1104" s="2" t="s">
        <v>4495</v>
      </c>
      <c r="AD1104" s="2" t="s">
        <v>4496</v>
      </c>
    </row>
    <row r="1105" spans="2:30" hidden="1">
      <c r="B1105" s="21" t="s">
        <v>4497</v>
      </c>
      <c r="C1105" s="21" t="s">
        <v>54</v>
      </c>
      <c r="D1105" s="23" t="s">
        <v>4498</v>
      </c>
      <c r="E1105" s="23" t="s">
        <v>3</v>
      </c>
      <c r="F1105" s="47" t="s">
        <v>140</v>
      </c>
      <c r="G1105" s="23" t="s">
        <v>59</v>
      </c>
      <c r="H1105" s="23" t="s">
        <v>59</v>
      </c>
      <c r="I1105" s="23" t="s">
        <v>59</v>
      </c>
      <c r="J1105" s="23" t="s">
        <v>60</v>
      </c>
      <c r="K1105" s="21" t="s">
        <v>268</v>
      </c>
      <c r="L1105" s="25">
        <v>43151</v>
      </c>
      <c r="M1105" s="23" t="s">
        <v>464</v>
      </c>
      <c r="N1105" s="25">
        <v>43151</v>
      </c>
      <c r="O1105" s="23" t="s">
        <v>464</v>
      </c>
      <c r="P1105" s="26">
        <v>43151.393750000003</v>
      </c>
      <c r="Q1105" s="26">
        <v>43151.429861111108</v>
      </c>
      <c r="R1105" s="26">
        <v>43154.48541666667</v>
      </c>
      <c r="S1105" s="23" t="s">
        <v>220</v>
      </c>
      <c r="T1105" s="26">
        <v>43154.48541666667</v>
      </c>
      <c r="U1105" s="26">
        <v>43158.563888888886</v>
      </c>
      <c r="V1105" s="23"/>
      <c r="W1105" s="27">
        <v>43132</v>
      </c>
      <c r="X1105" s="27">
        <v>43132</v>
      </c>
      <c r="Z1105" s="2" t="s">
        <v>221</v>
      </c>
      <c r="AA1105" s="2" t="s">
        <v>189</v>
      </c>
      <c r="AB1105" s="2" t="s">
        <v>59</v>
      </c>
      <c r="AC1105" s="2" t="s">
        <v>4499</v>
      </c>
      <c r="AD1105" s="2" t="s">
        <v>4500</v>
      </c>
    </row>
    <row r="1106" spans="2:30" hidden="1">
      <c r="B1106" s="21" t="s">
        <v>4501</v>
      </c>
      <c r="C1106" s="21" t="s">
        <v>54</v>
      </c>
      <c r="D1106" s="23" t="s">
        <v>4502</v>
      </c>
      <c r="E1106" s="23" t="s">
        <v>56</v>
      </c>
      <c r="F1106" s="47" t="s">
        <v>140</v>
      </c>
      <c r="G1106" s="23" t="s">
        <v>59</v>
      </c>
      <c r="H1106" s="23" t="s">
        <v>59</v>
      </c>
      <c r="I1106" s="23" t="s">
        <v>59</v>
      </c>
      <c r="J1106" s="23" t="s">
        <v>60</v>
      </c>
      <c r="K1106" s="21" t="s">
        <v>268</v>
      </c>
      <c r="L1106" s="25">
        <v>43151</v>
      </c>
      <c r="M1106" s="23" t="s">
        <v>464</v>
      </c>
      <c r="N1106" s="25">
        <v>43151</v>
      </c>
      <c r="O1106" s="23" t="s">
        <v>464</v>
      </c>
      <c r="P1106" s="26">
        <v>43151.390972222223</v>
      </c>
      <c r="Q1106" s="26">
        <v>43151.390972222223</v>
      </c>
      <c r="R1106" s="26">
        <v>43151.390972222223</v>
      </c>
      <c r="S1106" s="23" t="s">
        <v>95</v>
      </c>
      <c r="T1106" s="26">
        <v>43153.427777777775</v>
      </c>
      <c r="U1106" s="26">
        <v>43153.447222222225</v>
      </c>
      <c r="V1106" s="23"/>
      <c r="W1106" s="27">
        <v>43132</v>
      </c>
      <c r="X1106" s="27">
        <v>43132</v>
      </c>
      <c r="Z1106" s="2" t="s">
        <v>221</v>
      </c>
      <c r="AA1106" s="2" t="s">
        <v>189</v>
      </c>
      <c r="AB1106" s="2" t="s">
        <v>59</v>
      </c>
      <c r="AC1106" s="2" t="s">
        <v>4503</v>
      </c>
      <c r="AD1106" s="2" t="s">
        <v>4504</v>
      </c>
    </row>
    <row r="1107" spans="2:30" ht="24" hidden="1">
      <c r="B1107" s="21" t="s">
        <v>4505</v>
      </c>
      <c r="C1107" s="21" t="s">
        <v>54</v>
      </c>
      <c r="D1107" s="23" t="s">
        <v>4506</v>
      </c>
      <c r="E1107" s="23" t="s">
        <v>56</v>
      </c>
      <c r="F1107" s="47" t="s">
        <v>140</v>
      </c>
      <c r="G1107" s="23"/>
      <c r="H1107" s="23"/>
      <c r="I1107" s="23"/>
      <c r="J1107" s="23" t="s">
        <v>60</v>
      </c>
      <c r="K1107" s="21" t="s">
        <v>268</v>
      </c>
      <c r="L1107" s="25">
        <v>43150</v>
      </c>
      <c r="M1107" s="23" t="s">
        <v>464</v>
      </c>
      <c r="N1107" s="25"/>
      <c r="O1107" s="23" t="s">
        <v>464</v>
      </c>
      <c r="P1107" s="26">
        <v>43150.515277777777</v>
      </c>
      <c r="Q1107" s="26">
        <v>43150.515277777777</v>
      </c>
      <c r="R1107" s="26">
        <v>43150.515277777777</v>
      </c>
      <c r="S1107" s="23" t="s">
        <v>220</v>
      </c>
      <c r="T1107" s="26">
        <v>43152.375</v>
      </c>
      <c r="U1107" s="26">
        <v>43152.390277777777</v>
      </c>
      <c r="V1107" s="23"/>
      <c r="W1107" s="27">
        <v>43132</v>
      </c>
      <c r="X1107" s="27">
        <v>43132</v>
      </c>
      <c r="Z1107" s="2" t="s">
        <v>221</v>
      </c>
      <c r="AA1107" s="2" t="s">
        <v>4507</v>
      </c>
      <c r="AB1107" s="2" t="s">
        <v>2495</v>
      </c>
      <c r="AC1107" s="2" t="s">
        <v>4508</v>
      </c>
      <c r="AD1107" s="2" t="s">
        <v>4509</v>
      </c>
    </row>
    <row r="1108" spans="2:30" ht="36" hidden="1">
      <c r="B1108" s="21" t="s">
        <v>4510</v>
      </c>
      <c r="C1108" s="21" t="s">
        <v>85</v>
      </c>
      <c r="D1108" s="23" t="s">
        <v>405</v>
      </c>
      <c r="E1108" s="23" t="s">
        <v>56</v>
      </c>
      <c r="F1108" s="47" t="s">
        <v>345</v>
      </c>
      <c r="G1108" s="23" t="s">
        <v>4511</v>
      </c>
      <c r="H1108" s="23" t="s">
        <v>58</v>
      </c>
      <c r="I1108" s="23" t="s">
        <v>58</v>
      </c>
      <c r="J1108" s="23" t="s">
        <v>60</v>
      </c>
      <c r="K1108" s="21" t="s">
        <v>61</v>
      </c>
      <c r="L1108" s="25">
        <v>43150</v>
      </c>
      <c r="M1108" s="23" t="s">
        <v>4146</v>
      </c>
      <c r="N1108" s="25">
        <v>43150</v>
      </c>
      <c r="O1108" s="23" t="s">
        <v>464</v>
      </c>
      <c r="P1108" s="26">
        <v>43152.381944444445</v>
      </c>
      <c r="Q1108" s="26">
        <v>43152.386111111111</v>
      </c>
      <c r="R1108" s="26">
        <v>43152.38958333333</v>
      </c>
      <c r="S1108" s="23" t="s">
        <v>95</v>
      </c>
      <c r="T1108" s="26">
        <v>43152.38958333333</v>
      </c>
      <c r="U1108" s="26">
        <v>43152.397222222222</v>
      </c>
      <c r="V1108" s="23"/>
      <c r="W1108" s="27">
        <v>43132</v>
      </c>
      <c r="X1108" s="27">
        <v>43132</v>
      </c>
      <c r="Z1108" s="2" t="s">
        <v>221</v>
      </c>
      <c r="AA1108" s="2" t="s">
        <v>348</v>
      </c>
      <c r="AB1108" s="2" t="s">
        <v>2490</v>
      </c>
      <c r="AC1108" s="2" t="s">
        <v>4512</v>
      </c>
      <c r="AD1108" s="2" t="s">
        <v>4513</v>
      </c>
    </row>
    <row r="1109" spans="2:30" ht="24" hidden="1">
      <c r="B1109" s="21" t="s">
        <v>4514</v>
      </c>
      <c r="C1109" s="21" t="s">
        <v>4515</v>
      </c>
      <c r="D1109" s="23" t="s">
        <v>4516</v>
      </c>
      <c r="E1109" s="23" t="s">
        <v>56</v>
      </c>
      <c r="F1109" s="47" t="s">
        <v>144</v>
      </c>
      <c r="G1109" s="23" t="s">
        <v>4517</v>
      </c>
      <c r="H1109" s="23" t="s">
        <v>58</v>
      </c>
      <c r="I1109" s="23" t="s">
        <v>58</v>
      </c>
      <c r="J1109" s="23" t="s">
        <v>60</v>
      </c>
      <c r="K1109" s="21" t="s">
        <v>61</v>
      </c>
      <c r="L1109" s="25">
        <v>43150</v>
      </c>
      <c r="M1109" s="23" t="s">
        <v>4518</v>
      </c>
      <c r="N1109" s="25"/>
      <c r="O1109" s="23" t="s">
        <v>194</v>
      </c>
      <c r="P1109" s="26">
        <v>43150.666666666664</v>
      </c>
      <c r="Q1109" s="26">
        <v>43150.795138888891</v>
      </c>
      <c r="R1109" s="26">
        <v>43152.402083333334</v>
      </c>
      <c r="S1109" s="23" t="s">
        <v>83</v>
      </c>
      <c r="T1109" s="26">
        <v>43159.361805555556</v>
      </c>
      <c r="U1109" s="26">
        <v>43159.433333333334</v>
      </c>
      <c r="V1109" s="23"/>
      <c r="W1109" s="27">
        <v>43132</v>
      </c>
      <c r="X1109" s="27">
        <v>43132</v>
      </c>
      <c r="Z1109" s="2" t="s">
        <v>59</v>
      </c>
      <c r="AA1109" s="2" t="s">
        <v>59</v>
      </c>
      <c r="AB1109" s="2" t="s">
        <v>59</v>
      </c>
      <c r="AC1109" s="2" t="s">
        <v>439</v>
      </c>
      <c r="AD1109" s="2" t="s">
        <v>59</v>
      </c>
    </row>
    <row r="1110" spans="2:30" hidden="1">
      <c r="B1110" s="21" t="s">
        <v>4519</v>
      </c>
      <c r="C1110" s="21" t="s">
        <v>54</v>
      </c>
      <c r="D1110" s="79" t="s">
        <v>4520</v>
      </c>
      <c r="E1110" s="23" t="s">
        <v>3</v>
      </c>
      <c r="F1110" s="47" t="s">
        <v>144</v>
      </c>
      <c r="G1110" s="23" t="s">
        <v>58</v>
      </c>
      <c r="H1110" s="23" t="s">
        <v>58</v>
      </c>
      <c r="I1110" s="23" t="s">
        <v>58</v>
      </c>
      <c r="J1110" s="23" t="s">
        <v>60</v>
      </c>
      <c r="K1110" s="21" t="s">
        <v>61</v>
      </c>
      <c r="L1110" s="25">
        <v>43151</v>
      </c>
      <c r="M1110" s="23" t="s">
        <v>4518</v>
      </c>
      <c r="N1110" s="25"/>
      <c r="O1110" s="23" t="s">
        <v>194</v>
      </c>
      <c r="P1110" s="26">
        <v>43151.409722222219</v>
      </c>
      <c r="Q1110" s="26">
        <v>43152.474999999999</v>
      </c>
      <c r="R1110" s="26">
        <v>43154.59097222222</v>
      </c>
      <c r="S1110" s="23" t="s">
        <v>110</v>
      </c>
      <c r="T1110" s="26">
        <v>43154.59097222222</v>
      </c>
      <c r="U1110" s="26">
        <v>43154.64166666667</v>
      </c>
      <c r="V1110" s="23"/>
      <c r="W1110" s="27">
        <v>43132</v>
      </c>
      <c r="X1110" s="27">
        <v>43132</v>
      </c>
      <c r="Z1110" s="2" t="s">
        <v>221</v>
      </c>
      <c r="AA1110" s="2" t="s">
        <v>348</v>
      </c>
      <c r="AB1110" s="2" t="s">
        <v>1901</v>
      </c>
      <c r="AC1110" s="2" t="s">
        <v>4521</v>
      </c>
      <c r="AD1110" s="2" t="s">
        <v>4522</v>
      </c>
    </row>
    <row r="1111" spans="2:30" hidden="1">
      <c r="B1111" s="21" t="s">
        <v>4523</v>
      </c>
      <c r="C1111" s="21" t="s">
        <v>4524</v>
      </c>
      <c r="D1111" s="23" t="s">
        <v>4525</v>
      </c>
      <c r="E1111" s="23" t="s">
        <v>56</v>
      </c>
      <c r="F1111" s="47" t="s">
        <v>140</v>
      </c>
      <c r="G1111" s="23" t="s">
        <v>59</v>
      </c>
      <c r="H1111" s="23" t="s">
        <v>59</v>
      </c>
      <c r="I1111" s="23" t="s">
        <v>59</v>
      </c>
      <c r="J1111" s="23"/>
      <c r="K1111" s="21" t="s">
        <v>61</v>
      </c>
      <c r="L1111" s="25">
        <v>43153</v>
      </c>
      <c r="M1111" s="23" t="s">
        <v>4281</v>
      </c>
      <c r="N1111" s="25"/>
      <c r="O1111" s="23" t="s">
        <v>194</v>
      </c>
      <c r="P1111" s="26">
        <v>43153.400694444441</v>
      </c>
      <c r="Q1111" s="26">
        <v>43153.434027777781</v>
      </c>
      <c r="R1111" s="26">
        <v>43153.402777777781</v>
      </c>
      <c r="S1111" s="23" t="s">
        <v>95</v>
      </c>
      <c r="T1111" s="26">
        <v>43153.474999999999</v>
      </c>
      <c r="U1111" s="26">
        <v>43153.537499999999</v>
      </c>
      <c r="V1111" s="23"/>
      <c r="W1111" s="27">
        <v>43132</v>
      </c>
      <c r="X1111" s="27">
        <v>43132</v>
      </c>
      <c r="Z1111" s="2" t="s">
        <v>59</v>
      </c>
      <c r="AA1111" s="2" t="s">
        <v>59</v>
      </c>
      <c r="AB1111" s="2" t="s">
        <v>59</v>
      </c>
      <c r="AC1111" s="2" t="s">
        <v>439</v>
      </c>
      <c r="AD1111" s="2" t="s">
        <v>59</v>
      </c>
    </row>
    <row r="1112" spans="2:30" ht="36" hidden="1">
      <c r="B1112" s="21" t="s">
        <v>4526</v>
      </c>
      <c r="C1112" s="21" t="s">
        <v>85</v>
      </c>
      <c r="D1112" s="61" t="s">
        <v>4527</v>
      </c>
      <c r="E1112" s="23" t="s">
        <v>56</v>
      </c>
      <c r="F1112" s="47" t="s">
        <v>57</v>
      </c>
      <c r="G1112" s="23" t="s">
        <v>4528</v>
      </c>
      <c r="H1112" s="23"/>
      <c r="I1112" s="23"/>
      <c r="J1112" s="23" t="s">
        <v>60</v>
      </c>
      <c r="K1112" s="21" t="s">
        <v>61</v>
      </c>
      <c r="L1112" s="25">
        <v>43153</v>
      </c>
      <c r="M1112" s="23" t="s">
        <v>4416</v>
      </c>
      <c r="N1112" s="25">
        <v>43153</v>
      </c>
      <c r="O1112" s="23" t="s">
        <v>194</v>
      </c>
      <c r="P1112" s="26">
        <v>43153.429861111108</v>
      </c>
      <c r="Q1112" s="26">
        <v>43153.43472222222</v>
      </c>
      <c r="R1112" s="26">
        <v>43153.533333333333</v>
      </c>
      <c r="S1112" s="23" t="s">
        <v>95</v>
      </c>
      <c r="T1112" s="26">
        <v>43158.542361111111</v>
      </c>
      <c r="U1112" s="26">
        <v>43159.381944444445</v>
      </c>
      <c r="V1112" s="23"/>
      <c r="W1112" s="27">
        <v>43132</v>
      </c>
      <c r="X1112" s="27">
        <v>43132</v>
      </c>
      <c r="Z1112" s="2" t="s">
        <v>59</v>
      </c>
      <c r="AA1112" s="2" t="s">
        <v>59</v>
      </c>
      <c r="AB1112" s="2" t="s">
        <v>59</v>
      </c>
      <c r="AC1112" s="2" t="s">
        <v>439</v>
      </c>
      <c r="AD1112" s="2" t="s">
        <v>59</v>
      </c>
    </row>
    <row r="1113" spans="2:30" hidden="1">
      <c r="B1113" s="21" t="s">
        <v>4529</v>
      </c>
      <c r="C1113" s="21" t="s">
        <v>54</v>
      </c>
      <c r="D1113" s="23" t="s">
        <v>4530</v>
      </c>
      <c r="E1113" s="23" t="s">
        <v>56</v>
      </c>
      <c r="F1113" s="47" t="s">
        <v>140</v>
      </c>
      <c r="G1113" s="23"/>
      <c r="H1113" s="23"/>
      <c r="I1113" s="23"/>
      <c r="J1113" s="23" t="s">
        <v>60</v>
      </c>
      <c r="K1113" s="21" t="s">
        <v>61</v>
      </c>
      <c r="L1113" s="25">
        <v>43154</v>
      </c>
      <c r="M1113" s="23" t="s">
        <v>90</v>
      </c>
      <c r="N1113" s="25">
        <v>43154</v>
      </c>
      <c r="O1113" s="23" t="s">
        <v>82</v>
      </c>
      <c r="P1113" s="26">
        <v>43154.425000000003</v>
      </c>
      <c r="Q1113" s="26">
        <v>43154.425000000003</v>
      </c>
      <c r="R1113" s="26">
        <v>43154.425000000003</v>
      </c>
      <c r="S1113" s="23" t="s">
        <v>95</v>
      </c>
      <c r="T1113" s="26">
        <v>43157.456250000003</v>
      </c>
      <c r="U1113" s="26">
        <v>43157.462500000001</v>
      </c>
      <c r="V1113" s="23"/>
      <c r="W1113" s="27">
        <v>43132</v>
      </c>
      <c r="X1113" s="27">
        <v>43132</v>
      </c>
      <c r="Z1113" s="2" t="s">
        <v>221</v>
      </c>
      <c r="AA1113" s="2" t="s">
        <v>189</v>
      </c>
      <c r="AB1113" s="2" t="s">
        <v>2495</v>
      </c>
      <c r="AC1113" s="2" t="s">
        <v>4531</v>
      </c>
      <c r="AD1113" s="2" t="s">
        <v>4532</v>
      </c>
    </row>
    <row r="1114" spans="2:30" ht="48" hidden="1">
      <c r="B1114" s="21" t="s">
        <v>4533</v>
      </c>
      <c r="C1114" s="21" t="s">
        <v>85</v>
      </c>
      <c r="D1114" s="23" t="s">
        <v>4534</v>
      </c>
      <c r="E1114" s="23" t="s">
        <v>56</v>
      </c>
      <c r="F1114" s="47" t="s">
        <v>345</v>
      </c>
      <c r="G1114" s="23" t="s">
        <v>4535</v>
      </c>
      <c r="H1114" s="23" t="s">
        <v>4536</v>
      </c>
      <c r="I1114" s="23" t="s">
        <v>58</v>
      </c>
      <c r="J1114" s="23" t="s">
        <v>69</v>
      </c>
      <c r="K1114" s="21" t="s">
        <v>61</v>
      </c>
      <c r="L1114" s="25">
        <v>43157</v>
      </c>
      <c r="M1114" s="23" t="s">
        <v>1011</v>
      </c>
      <c r="N1114" s="25">
        <v>43157</v>
      </c>
      <c r="O1114" s="23" t="s">
        <v>194</v>
      </c>
      <c r="P1114" s="26">
        <v>43157.651388888888</v>
      </c>
      <c r="Q1114" s="26">
        <v>43158.597916666666</v>
      </c>
      <c r="R1114" s="26">
        <v>43158.602777777778</v>
      </c>
      <c r="S1114" s="23" t="s">
        <v>95</v>
      </c>
      <c r="T1114" s="26">
        <v>43158.602777777778</v>
      </c>
      <c r="U1114" s="26">
        <v>43159.396527777775</v>
      </c>
      <c r="V1114" s="23"/>
      <c r="W1114" s="27">
        <v>43132</v>
      </c>
      <c r="X1114" s="27">
        <v>43132</v>
      </c>
      <c r="Z1114" s="2" t="s">
        <v>221</v>
      </c>
      <c r="AA1114" s="2" t="s">
        <v>348</v>
      </c>
      <c r="AB1114" s="2" t="s">
        <v>2490</v>
      </c>
      <c r="AC1114" s="2" t="s">
        <v>4537</v>
      </c>
      <c r="AD1114" s="2" t="s">
        <v>4538</v>
      </c>
    </row>
    <row r="1115" spans="2:30" ht="35.25" hidden="1" customHeight="1">
      <c r="B1115" s="21" t="s">
        <v>4539</v>
      </c>
      <c r="C1115" s="21" t="s">
        <v>85</v>
      </c>
      <c r="D1115" s="23" t="s">
        <v>4540</v>
      </c>
      <c r="E1115" s="23" t="s">
        <v>56</v>
      </c>
      <c r="F1115" s="47" t="s">
        <v>345</v>
      </c>
      <c r="G1115" s="23" t="s">
        <v>4541</v>
      </c>
      <c r="H1115" s="23" t="s">
        <v>58</v>
      </c>
      <c r="I1115" s="23" t="s">
        <v>58</v>
      </c>
      <c r="J1115" s="23" t="s">
        <v>60</v>
      </c>
      <c r="K1115" s="21" t="s">
        <v>61</v>
      </c>
      <c r="L1115" s="25">
        <v>43157</v>
      </c>
      <c r="M1115" s="23" t="s">
        <v>1011</v>
      </c>
      <c r="N1115" s="25">
        <v>43157</v>
      </c>
      <c r="O1115" s="23" t="s">
        <v>194</v>
      </c>
      <c r="P1115" s="26">
        <v>43157.652777777781</v>
      </c>
      <c r="Q1115" s="26">
        <v>43158.597916666666</v>
      </c>
      <c r="R1115" s="26">
        <v>43158.607638888891</v>
      </c>
      <c r="S1115" s="23" t="s">
        <v>95</v>
      </c>
      <c r="T1115" s="26">
        <v>43158.607638888891</v>
      </c>
      <c r="U1115" s="26">
        <v>43159.388888888891</v>
      </c>
      <c r="V1115" s="23"/>
      <c r="W1115" s="27">
        <v>43132</v>
      </c>
      <c r="X1115" s="27">
        <v>43132</v>
      </c>
      <c r="Z1115" s="2" t="s">
        <v>221</v>
      </c>
      <c r="AA1115" s="2" t="s">
        <v>348</v>
      </c>
      <c r="AB1115" s="2" t="s">
        <v>2490</v>
      </c>
      <c r="AC1115" s="2" t="s">
        <v>4542</v>
      </c>
      <c r="AD1115" s="2" t="s">
        <v>4543</v>
      </c>
    </row>
    <row r="1116" spans="2:30" ht="36" hidden="1">
      <c r="B1116" s="21" t="s">
        <v>4544</v>
      </c>
      <c r="C1116" s="21" t="s">
        <v>73</v>
      </c>
      <c r="D1116" s="23" t="s">
        <v>4545</v>
      </c>
      <c r="E1116" s="23" t="s">
        <v>56</v>
      </c>
      <c r="F1116" s="47" t="s">
        <v>144</v>
      </c>
      <c r="G1116" s="23" t="s">
        <v>4546</v>
      </c>
      <c r="H1116" s="23" t="s">
        <v>58</v>
      </c>
      <c r="I1116" s="23" t="s">
        <v>58</v>
      </c>
      <c r="J1116" s="23" t="s">
        <v>60</v>
      </c>
      <c r="K1116" s="21" t="s">
        <v>61</v>
      </c>
      <c r="L1116" s="25">
        <v>43158</v>
      </c>
      <c r="M1116" s="23" t="s">
        <v>3183</v>
      </c>
      <c r="N1116" s="25">
        <v>43158</v>
      </c>
      <c r="O1116" s="23" t="s">
        <v>194</v>
      </c>
      <c r="P1116" s="26">
        <v>43158.642361111109</v>
      </c>
      <c r="Q1116" s="26">
        <v>43158.770138888889</v>
      </c>
      <c r="R1116" s="26">
        <v>43159.536805555559</v>
      </c>
      <c r="S1116" s="23" t="s">
        <v>83</v>
      </c>
      <c r="T1116" s="26">
        <v>43159.723611111112</v>
      </c>
      <c r="U1116" s="26">
        <v>43159.777083333334</v>
      </c>
      <c r="V1116" s="23"/>
      <c r="W1116" s="27">
        <v>43132</v>
      </c>
      <c r="X1116" s="27">
        <v>43132</v>
      </c>
      <c r="Z1116" s="2" t="s">
        <v>221</v>
      </c>
      <c r="AA1116" s="2" t="s">
        <v>189</v>
      </c>
      <c r="AB1116" s="2" t="s">
        <v>59</v>
      </c>
      <c r="AC1116" s="2" t="s">
        <v>4547</v>
      </c>
      <c r="AD1116" s="2" t="s">
        <v>4548</v>
      </c>
    </row>
    <row r="1117" spans="2:30" ht="36" hidden="1">
      <c r="B1117" s="21" t="s">
        <v>4549</v>
      </c>
      <c r="C1117" s="21" t="s">
        <v>85</v>
      </c>
      <c r="D1117" s="23" t="s">
        <v>4550</v>
      </c>
      <c r="E1117" s="23" t="s">
        <v>56</v>
      </c>
      <c r="F1117" s="47" t="s">
        <v>345</v>
      </c>
      <c r="G1117" s="23" t="s">
        <v>4551</v>
      </c>
      <c r="H1117" s="23" t="s">
        <v>4392</v>
      </c>
      <c r="I1117" s="23" t="s">
        <v>58</v>
      </c>
      <c r="J1117" s="23" t="s">
        <v>60</v>
      </c>
      <c r="K1117" s="21" t="s">
        <v>61</v>
      </c>
      <c r="L1117" s="25">
        <v>43158</v>
      </c>
      <c r="M1117" s="23" t="s">
        <v>1011</v>
      </c>
      <c r="N1117" s="25">
        <v>43138</v>
      </c>
      <c r="O1117" s="23" t="s">
        <v>194</v>
      </c>
      <c r="P1117" s="26">
        <v>43158.756249999999</v>
      </c>
      <c r="Q1117" s="26">
        <v>43158.76666666667</v>
      </c>
      <c r="R1117" s="26">
        <v>43159.32708333333</v>
      </c>
      <c r="S1117" s="23" t="s">
        <v>95</v>
      </c>
      <c r="T1117" s="26">
        <v>43159.32708333333</v>
      </c>
      <c r="U1117" s="26">
        <v>43159.387499999997</v>
      </c>
      <c r="V1117" s="23"/>
      <c r="W1117" s="27">
        <v>43132</v>
      </c>
      <c r="X1117" s="27">
        <v>43132</v>
      </c>
      <c r="Z1117" s="2" t="s">
        <v>221</v>
      </c>
      <c r="AA1117" s="2" t="s">
        <v>348</v>
      </c>
      <c r="AB1117" s="2" t="s">
        <v>2490</v>
      </c>
      <c r="AC1117" s="2" t="s">
        <v>4552</v>
      </c>
      <c r="AD1117" s="2" t="s">
        <v>4553</v>
      </c>
    </row>
    <row r="1118" spans="2:30" ht="48" hidden="1">
      <c r="B1118" s="21" t="s">
        <v>4554</v>
      </c>
      <c r="C1118" s="21" t="s">
        <v>787</v>
      </c>
      <c r="D1118" s="23" t="s">
        <v>4555</v>
      </c>
      <c r="E1118" s="23" t="s">
        <v>56</v>
      </c>
      <c r="F1118" s="47" t="s">
        <v>345</v>
      </c>
      <c r="G1118" s="23" t="s">
        <v>4556</v>
      </c>
      <c r="H1118" s="23" t="s">
        <v>58</v>
      </c>
      <c r="I1118" s="23" t="s">
        <v>58</v>
      </c>
      <c r="J1118" s="23" t="s">
        <v>60</v>
      </c>
      <c r="K1118" s="21" t="s">
        <v>61</v>
      </c>
      <c r="L1118" s="25">
        <v>43158</v>
      </c>
      <c r="M1118" s="23" t="s">
        <v>1011</v>
      </c>
      <c r="N1118" s="25">
        <v>43140</v>
      </c>
      <c r="O1118" s="23" t="s">
        <v>194</v>
      </c>
      <c r="P1118" s="26">
        <v>43158.757638888892</v>
      </c>
      <c r="Q1118" s="26">
        <v>43158.767361111109</v>
      </c>
      <c r="R1118" s="26">
        <v>43159.380555555559</v>
      </c>
      <c r="S1118" s="23" t="s">
        <v>110</v>
      </c>
      <c r="T1118" s="26">
        <v>43159.386805555558</v>
      </c>
      <c r="U1118" s="26">
        <v>43159.464583333334</v>
      </c>
      <c r="V1118" s="23"/>
      <c r="W1118" s="27">
        <v>43132</v>
      </c>
      <c r="X1118" s="27">
        <v>43132</v>
      </c>
      <c r="Z1118" s="2" t="s">
        <v>221</v>
      </c>
      <c r="AA1118" s="2" t="s">
        <v>348</v>
      </c>
      <c r="AB1118" s="2" t="s">
        <v>2490</v>
      </c>
      <c r="AC1118" s="2" t="s">
        <v>4469</v>
      </c>
      <c r="AD1118" s="2" t="s">
        <v>4557</v>
      </c>
    </row>
    <row r="1119" spans="2:30" hidden="1">
      <c r="B1119" s="21" t="s">
        <v>4558</v>
      </c>
      <c r="C1119" s="21" t="s">
        <v>85</v>
      </c>
      <c r="D1119" s="23" t="s">
        <v>4559</v>
      </c>
      <c r="E1119" s="23" t="s">
        <v>56</v>
      </c>
      <c r="F1119" s="47" t="s">
        <v>87</v>
      </c>
      <c r="G1119" s="23" t="s">
        <v>58</v>
      </c>
      <c r="H1119" s="23" t="s">
        <v>58</v>
      </c>
      <c r="I1119" s="23" t="s">
        <v>68</v>
      </c>
      <c r="J1119" s="23" t="s">
        <v>60</v>
      </c>
      <c r="K1119" s="21" t="s">
        <v>61</v>
      </c>
      <c r="L1119" s="25">
        <v>43140</v>
      </c>
      <c r="M1119" s="23" t="s">
        <v>1011</v>
      </c>
      <c r="N1119" s="25">
        <v>43144</v>
      </c>
      <c r="O1119" s="23" t="s">
        <v>82</v>
      </c>
      <c r="P1119" s="26">
        <v>43140.412499999999</v>
      </c>
      <c r="Q1119" s="26">
        <v>43140.568055555559</v>
      </c>
      <c r="R1119" s="26">
        <v>43140.576388888891</v>
      </c>
      <c r="S1119" s="23" t="s">
        <v>90</v>
      </c>
      <c r="T1119" s="26">
        <v>43159.506249999999</v>
      </c>
      <c r="U1119" s="26">
        <v>43160.399305555555</v>
      </c>
      <c r="V1119" s="23"/>
      <c r="W1119" s="27">
        <v>43132</v>
      </c>
      <c r="X1119" s="27">
        <v>43160</v>
      </c>
      <c r="Z1119" s="2" t="s">
        <v>221</v>
      </c>
      <c r="AA1119" s="2" t="s">
        <v>189</v>
      </c>
      <c r="AB1119" s="2" t="s">
        <v>1901</v>
      </c>
      <c r="AC1119" s="2" t="s">
        <v>4560</v>
      </c>
      <c r="AD1119" s="2" t="s">
        <v>4561</v>
      </c>
    </row>
    <row r="1120" spans="2:30" ht="24" hidden="1">
      <c r="B1120" s="21" t="s">
        <v>4562</v>
      </c>
      <c r="C1120" s="21" t="s">
        <v>787</v>
      </c>
      <c r="D1120" s="23" t="s">
        <v>4563</v>
      </c>
      <c r="E1120" s="23" t="s">
        <v>3</v>
      </c>
      <c r="F1120" s="47" t="s">
        <v>87</v>
      </c>
      <c r="G1120" s="23" t="s">
        <v>4564</v>
      </c>
      <c r="H1120" s="23" t="s">
        <v>4565</v>
      </c>
      <c r="I1120" s="23"/>
      <c r="J1120" s="23" t="s">
        <v>60</v>
      </c>
      <c r="K1120" s="21" t="s">
        <v>61</v>
      </c>
      <c r="L1120" s="25">
        <v>43139</v>
      </c>
      <c r="M1120" s="23" t="s">
        <v>4416</v>
      </c>
      <c r="N1120" s="25">
        <v>43138</v>
      </c>
      <c r="O1120" s="23" t="s">
        <v>194</v>
      </c>
      <c r="P1120" s="26">
        <v>43139.602777777778</v>
      </c>
      <c r="Q1120" s="26">
        <v>43139.753472222219</v>
      </c>
      <c r="R1120" s="26">
        <v>43159.365277777775</v>
      </c>
      <c r="S1120" s="23" t="s">
        <v>220</v>
      </c>
      <c r="T1120" s="26">
        <v>43159.365277777775</v>
      </c>
      <c r="U1120" s="26">
        <v>43166.64166666667</v>
      </c>
      <c r="V1120" s="23"/>
      <c r="W1120" s="27">
        <v>43132</v>
      </c>
      <c r="X1120" s="27">
        <v>43160</v>
      </c>
      <c r="Z1120" s="2" t="s">
        <v>221</v>
      </c>
      <c r="AA1120" s="2" t="s">
        <v>348</v>
      </c>
      <c r="AB1120" s="2" t="s">
        <v>2449</v>
      </c>
      <c r="AC1120" s="2" t="s">
        <v>4566</v>
      </c>
      <c r="AD1120" s="2" t="s">
        <v>4567</v>
      </c>
    </row>
    <row r="1121" spans="2:30" hidden="1">
      <c r="B1121" s="21" t="s">
        <v>4568</v>
      </c>
      <c r="C1121" s="21" t="s">
        <v>108</v>
      </c>
      <c r="D1121" s="23" t="s">
        <v>4569</v>
      </c>
      <c r="E1121" s="23" t="s">
        <v>56</v>
      </c>
      <c r="F1121" s="47" t="s">
        <v>140</v>
      </c>
      <c r="G1121" s="23" t="s">
        <v>59</v>
      </c>
      <c r="H1121" s="23" t="s">
        <v>59</v>
      </c>
      <c r="I1121" s="23" t="s">
        <v>59</v>
      </c>
      <c r="J1121" s="23" t="s">
        <v>69</v>
      </c>
      <c r="K1121" s="21" t="s">
        <v>268</v>
      </c>
      <c r="L1121" s="25">
        <v>43154</v>
      </c>
      <c r="M1121" s="23" t="s">
        <v>464</v>
      </c>
      <c r="N1121" s="25">
        <v>43157</v>
      </c>
      <c r="O1121" s="23" t="s">
        <v>220</v>
      </c>
      <c r="P1121" s="26">
        <v>43154.359027777777</v>
      </c>
      <c r="Q1121" s="26">
        <v>43154.395138888889</v>
      </c>
      <c r="R1121" s="26">
        <v>43157.609027777777</v>
      </c>
      <c r="S1121" s="23" t="s">
        <v>110</v>
      </c>
      <c r="T1121" s="26">
        <v>43157.609027777777</v>
      </c>
      <c r="U1121" s="26">
        <v>43165.496527777781</v>
      </c>
      <c r="V1121" s="23"/>
      <c r="W1121" s="27">
        <v>43132</v>
      </c>
      <c r="X1121" s="27">
        <v>43160</v>
      </c>
      <c r="Z1121" s="2" t="s">
        <v>221</v>
      </c>
      <c r="AA1121" s="2" t="s">
        <v>348</v>
      </c>
      <c r="AB1121" s="2" t="s">
        <v>1901</v>
      </c>
      <c r="AC1121" s="2" t="s">
        <v>4570</v>
      </c>
      <c r="AD1121" s="2" t="s">
        <v>4571</v>
      </c>
    </row>
    <row r="1122" spans="2:30" ht="24" hidden="1">
      <c r="B1122" s="21" t="s">
        <v>4572</v>
      </c>
      <c r="C1122" s="21" t="s">
        <v>85</v>
      </c>
      <c r="D1122" s="23" t="s">
        <v>4573</v>
      </c>
      <c r="E1122" s="23" t="s">
        <v>56</v>
      </c>
      <c r="F1122" s="47" t="s">
        <v>345</v>
      </c>
      <c r="G1122" s="23" t="s">
        <v>4574</v>
      </c>
      <c r="H1122" s="23"/>
      <c r="I1122" s="23"/>
      <c r="J1122" s="23" t="s">
        <v>60</v>
      </c>
      <c r="K1122" s="21" t="s">
        <v>61</v>
      </c>
      <c r="L1122" s="25">
        <v>43153</v>
      </c>
      <c r="M1122" s="23" t="s">
        <v>4358</v>
      </c>
      <c r="N1122" s="25">
        <v>43153</v>
      </c>
      <c r="O1122" s="23" t="s">
        <v>194</v>
      </c>
      <c r="P1122" s="26">
        <v>43153.59652777778</v>
      </c>
      <c r="Q1122" s="26">
        <v>43153.702777777777</v>
      </c>
      <c r="R1122" s="26">
        <v>43154.32708333333</v>
      </c>
      <c r="S1122" s="23" t="s">
        <v>95</v>
      </c>
      <c r="T1122" s="26">
        <v>43158.599305555559</v>
      </c>
      <c r="U1122" s="26">
        <v>43165.390277777777</v>
      </c>
      <c r="V1122" s="23"/>
      <c r="W1122" s="27">
        <v>43132</v>
      </c>
      <c r="X1122" s="27">
        <v>43160</v>
      </c>
      <c r="Z1122" s="2" t="s">
        <v>59</v>
      </c>
      <c r="AA1122" s="2" t="s">
        <v>59</v>
      </c>
      <c r="AB1122" s="2" t="s">
        <v>59</v>
      </c>
      <c r="AC1122" s="2" t="s">
        <v>439</v>
      </c>
      <c r="AD1122" s="2" t="s">
        <v>59</v>
      </c>
    </row>
    <row r="1123" spans="2:30" hidden="1">
      <c r="B1123" s="21" t="s">
        <v>4575</v>
      </c>
      <c r="C1123" s="21" t="s">
        <v>73</v>
      </c>
      <c r="D1123" s="23" t="s">
        <v>4576</v>
      </c>
      <c r="E1123" s="23" t="s">
        <v>56</v>
      </c>
      <c r="F1123" s="47" t="s">
        <v>345</v>
      </c>
      <c r="G1123" s="23" t="s">
        <v>4577</v>
      </c>
      <c r="H1123" s="23"/>
      <c r="I1123" s="23"/>
      <c r="J1123" s="23" t="s">
        <v>69</v>
      </c>
      <c r="K1123" s="21" t="s">
        <v>61</v>
      </c>
      <c r="L1123" s="25">
        <v>43154</v>
      </c>
      <c r="M1123" s="23" t="s">
        <v>2475</v>
      </c>
      <c r="N1123" s="25"/>
      <c r="O1123" s="23" t="s">
        <v>194</v>
      </c>
      <c r="P1123" s="26">
        <v>43154.533333333333</v>
      </c>
      <c r="Q1123" s="26">
        <v>43157.409722222219</v>
      </c>
      <c r="R1123" s="26">
        <v>43157.713194444441</v>
      </c>
      <c r="S1123" s="23" t="s">
        <v>83</v>
      </c>
      <c r="T1123" s="26">
        <v>43157.713194444441</v>
      </c>
      <c r="U1123" s="26">
        <v>43161.374305555553</v>
      </c>
      <c r="V1123" s="23"/>
      <c r="W1123" s="27">
        <v>43132</v>
      </c>
      <c r="X1123" s="27">
        <v>43160</v>
      </c>
      <c r="Z1123" s="2" t="s">
        <v>221</v>
      </c>
      <c r="AA1123" s="2" t="s">
        <v>348</v>
      </c>
      <c r="AB1123" s="2" t="s">
        <v>2490</v>
      </c>
      <c r="AC1123" s="2" t="s">
        <v>4578</v>
      </c>
      <c r="AD1123" s="2" t="s">
        <v>4579</v>
      </c>
    </row>
    <row r="1124" spans="2:30" hidden="1">
      <c r="B1124" s="21" t="s">
        <v>4580</v>
      </c>
      <c r="C1124" s="21" t="s">
        <v>73</v>
      </c>
      <c r="D1124" s="23" t="s">
        <v>4581</v>
      </c>
      <c r="E1124" s="23" t="s">
        <v>56</v>
      </c>
      <c r="F1124" s="47" t="s">
        <v>57</v>
      </c>
      <c r="G1124" s="23" t="s">
        <v>3097</v>
      </c>
      <c r="H1124" s="23" t="s">
        <v>58</v>
      </c>
      <c r="I1124" s="23" t="s">
        <v>58</v>
      </c>
      <c r="J1124" s="23" t="s">
        <v>60</v>
      </c>
      <c r="K1124" s="21" t="s">
        <v>61</v>
      </c>
      <c r="L1124" s="25">
        <v>43157</v>
      </c>
      <c r="M1124" s="23" t="s">
        <v>3183</v>
      </c>
      <c r="N1124" s="25">
        <v>43157</v>
      </c>
      <c r="O1124" s="23" t="s">
        <v>194</v>
      </c>
      <c r="P1124" s="26">
        <v>43157.390972222223</v>
      </c>
      <c r="Q1124" s="26">
        <v>43157.408333333333</v>
      </c>
      <c r="R1124" s="26">
        <v>43157.718055555553</v>
      </c>
      <c r="S1124" s="23" t="s">
        <v>83</v>
      </c>
      <c r="T1124" s="26">
        <v>43182.427777777775</v>
      </c>
      <c r="U1124" s="26">
        <v>43185.430555555555</v>
      </c>
      <c r="V1124" s="23"/>
      <c r="W1124" s="27">
        <v>43132</v>
      </c>
      <c r="X1124" s="27">
        <v>43160</v>
      </c>
      <c r="Z1124" s="2" t="s">
        <v>59</v>
      </c>
      <c r="AA1124" s="2" t="s">
        <v>59</v>
      </c>
      <c r="AB1124" s="2" t="s">
        <v>59</v>
      </c>
      <c r="AC1124" s="2" t="s">
        <v>1875</v>
      </c>
      <c r="AD1124" s="2" t="s">
        <v>59</v>
      </c>
    </row>
    <row r="1125" spans="2:30" ht="48" hidden="1">
      <c r="B1125" s="21" t="s">
        <v>4582</v>
      </c>
      <c r="C1125" s="21" t="s">
        <v>4583</v>
      </c>
      <c r="D1125" s="23" t="s">
        <v>4584</v>
      </c>
      <c r="E1125" s="23" t="s">
        <v>56</v>
      </c>
      <c r="F1125" s="47" t="s">
        <v>144</v>
      </c>
      <c r="G1125" s="23" t="s">
        <v>4585</v>
      </c>
      <c r="H1125" s="23"/>
      <c r="I1125" s="23"/>
      <c r="J1125" s="23" t="s">
        <v>60</v>
      </c>
      <c r="K1125" s="21" t="s">
        <v>61</v>
      </c>
      <c r="L1125" s="25">
        <v>43158</v>
      </c>
      <c r="M1125" s="23" t="s">
        <v>2475</v>
      </c>
      <c r="N1125" s="25">
        <v>43158</v>
      </c>
      <c r="O1125" s="23" t="s">
        <v>194</v>
      </c>
      <c r="P1125" s="26">
        <v>43159.57708333333</v>
      </c>
      <c r="Q1125" s="26">
        <v>43159.595138888886</v>
      </c>
      <c r="R1125" s="26">
        <v>43159.613888888889</v>
      </c>
      <c r="S1125" s="23" t="s">
        <v>83</v>
      </c>
      <c r="T1125" s="26">
        <v>43159.762499999997</v>
      </c>
      <c r="U1125" s="26">
        <v>43161.743055555555</v>
      </c>
      <c r="V1125" s="23"/>
      <c r="W1125" s="27">
        <v>43132</v>
      </c>
      <c r="X1125" s="27">
        <v>43160</v>
      </c>
      <c r="Z1125" s="2" t="s">
        <v>221</v>
      </c>
      <c r="AA1125" s="2" t="s">
        <v>348</v>
      </c>
      <c r="AB1125" s="2" t="s">
        <v>2490</v>
      </c>
      <c r="AC1125" s="2" t="s">
        <v>4586</v>
      </c>
      <c r="AD1125" s="2" t="s">
        <v>4587</v>
      </c>
    </row>
    <row r="1126" spans="2:30" ht="36" hidden="1">
      <c r="B1126" s="21" t="s">
        <v>4588</v>
      </c>
      <c r="C1126" s="21" t="s">
        <v>787</v>
      </c>
      <c r="D1126" s="64" t="s">
        <v>4589</v>
      </c>
      <c r="E1126" s="23" t="s">
        <v>4590</v>
      </c>
      <c r="F1126" s="47" t="s">
        <v>144</v>
      </c>
      <c r="G1126" s="24" t="s">
        <v>4591</v>
      </c>
      <c r="H1126" s="24" t="s">
        <v>58</v>
      </c>
      <c r="I1126" s="24" t="s">
        <v>58</v>
      </c>
      <c r="J1126" s="23" t="s">
        <v>60</v>
      </c>
      <c r="K1126" s="21" t="s">
        <v>61</v>
      </c>
      <c r="L1126" s="25">
        <v>43159</v>
      </c>
      <c r="M1126" s="23" t="s">
        <v>1011</v>
      </c>
      <c r="N1126" s="25">
        <v>43159</v>
      </c>
      <c r="O1126" s="23" t="s">
        <v>194</v>
      </c>
      <c r="P1126" s="26">
        <v>43159.429166666669</v>
      </c>
      <c r="Q1126" s="26">
        <v>43161.487500000003</v>
      </c>
      <c r="R1126" s="26">
        <v>43161.74722222222</v>
      </c>
      <c r="S1126" s="23" t="s">
        <v>110</v>
      </c>
      <c r="T1126" s="26">
        <v>43161.74722222222</v>
      </c>
      <c r="U1126" s="26">
        <v>43164.670138888891</v>
      </c>
      <c r="V1126" s="23"/>
      <c r="W1126" s="27">
        <v>43132</v>
      </c>
      <c r="X1126" s="27">
        <v>43160</v>
      </c>
      <c r="Z1126" s="2" t="s">
        <v>221</v>
      </c>
      <c r="AA1126" s="2" t="s">
        <v>348</v>
      </c>
      <c r="AB1126" s="2" t="s">
        <v>2490</v>
      </c>
      <c r="AC1126" s="2" t="s">
        <v>4592</v>
      </c>
      <c r="AD1126" s="2" t="s">
        <v>4593</v>
      </c>
    </row>
    <row r="1127" spans="2:30" ht="24" hidden="1">
      <c r="B1127" s="21" t="s">
        <v>4594</v>
      </c>
      <c r="C1127" s="21" t="s">
        <v>787</v>
      </c>
      <c r="D1127" s="23" t="s">
        <v>4595</v>
      </c>
      <c r="E1127" s="23" t="s">
        <v>4590</v>
      </c>
      <c r="F1127" s="47" t="s">
        <v>144</v>
      </c>
      <c r="G1127" s="23" t="s">
        <v>4596</v>
      </c>
      <c r="H1127" s="23" t="s">
        <v>4565</v>
      </c>
      <c r="I1127" s="23"/>
      <c r="J1127" s="23" t="s">
        <v>60</v>
      </c>
      <c r="K1127" s="21" t="s">
        <v>61</v>
      </c>
      <c r="L1127" s="25">
        <v>43159</v>
      </c>
      <c r="M1127" s="23" t="s">
        <v>4416</v>
      </c>
      <c r="N1127" s="25">
        <v>43159</v>
      </c>
      <c r="O1127" s="23" t="s">
        <v>194</v>
      </c>
      <c r="P1127" s="26">
        <v>43159.449305555558</v>
      </c>
      <c r="Q1127" s="26">
        <v>43161.488194444442</v>
      </c>
      <c r="R1127" s="26">
        <v>43161.748611111114</v>
      </c>
      <c r="S1127" s="23" t="s">
        <v>110</v>
      </c>
      <c r="T1127" s="26">
        <v>43161.748611111114</v>
      </c>
      <c r="U1127" s="26">
        <v>43164.693749999999</v>
      </c>
      <c r="V1127" s="23"/>
      <c r="W1127" s="27">
        <v>43132</v>
      </c>
      <c r="X1127" s="27">
        <v>43160</v>
      </c>
      <c r="Z1127" s="2" t="s">
        <v>221</v>
      </c>
      <c r="AA1127" s="2" t="s">
        <v>348</v>
      </c>
      <c r="AB1127" s="2" t="s">
        <v>2490</v>
      </c>
      <c r="AC1127" s="2" t="s">
        <v>4597</v>
      </c>
      <c r="AD1127" s="2" t="s">
        <v>4598</v>
      </c>
    </row>
    <row r="1128" spans="2:30" ht="36" hidden="1">
      <c r="B1128" s="21" t="s">
        <v>4599</v>
      </c>
      <c r="C1128" s="21" t="s">
        <v>85</v>
      </c>
      <c r="D1128" s="61" t="s">
        <v>1621</v>
      </c>
      <c r="E1128" s="23" t="s">
        <v>56</v>
      </c>
      <c r="F1128" s="47" t="s">
        <v>345</v>
      </c>
      <c r="G1128" s="23" t="s">
        <v>811</v>
      </c>
      <c r="H1128" s="23" t="s">
        <v>58</v>
      </c>
      <c r="I1128" s="23" t="s">
        <v>58</v>
      </c>
      <c r="J1128" s="23" t="s">
        <v>78</v>
      </c>
      <c r="K1128" s="21" t="s">
        <v>61</v>
      </c>
      <c r="L1128" s="25">
        <v>43160</v>
      </c>
      <c r="M1128" s="23" t="s">
        <v>4133</v>
      </c>
      <c r="N1128" s="25">
        <v>43159</v>
      </c>
      <c r="O1128" s="23" t="s">
        <v>194</v>
      </c>
      <c r="P1128" s="26">
        <v>43159.61041666667</v>
      </c>
      <c r="Q1128" s="26">
        <v>43161.488888888889</v>
      </c>
      <c r="R1128" s="26">
        <v>43161.497916666667</v>
      </c>
      <c r="S1128" s="23" t="s">
        <v>95</v>
      </c>
      <c r="T1128" s="26">
        <v>43161.497916666667</v>
      </c>
      <c r="U1128" s="26">
        <v>43171.580555555556</v>
      </c>
      <c r="V1128" s="23"/>
      <c r="W1128" s="27">
        <v>43132</v>
      </c>
      <c r="X1128" s="27">
        <v>43160</v>
      </c>
      <c r="Z1128" s="2" t="s">
        <v>221</v>
      </c>
      <c r="AA1128" s="2" t="s">
        <v>348</v>
      </c>
      <c r="AB1128" s="2" t="s">
        <v>2490</v>
      </c>
      <c r="AC1128" s="2" t="s">
        <v>4600</v>
      </c>
      <c r="AD1128" s="2" t="s">
        <v>4601</v>
      </c>
    </row>
    <row r="1129" spans="2:30" ht="42" hidden="1">
      <c r="B1129" s="21" t="s">
        <v>4602</v>
      </c>
      <c r="C1129" s="21" t="s">
        <v>54</v>
      </c>
      <c r="D1129" s="23" t="s">
        <v>4603</v>
      </c>
      <c r="E1129" s="23" t="s">
        <v>56</v>
      </c>
      <c r="F1129" s="47" t="s">
        <v>140</v>
      </c>
      <c r="G1129" s="23"/>
      <c r="H1129" s="23"/>
      <c r="I1129" s="23"/>
      <c r="J1129" s="23" t="s">
        <v>60</v>
      </c>
      <c r="K1129" s="21" t="s">
        <v>61</v>
      </c>
      <c r="L1129" s="25">
        <v>43154</v>
      </c>
      <c r="M1129" s="23" t="s">
        <v>83</v>
      </c>
      <c r="N1129" s="25">
        <v>43154</v>
      </c>
      <c r="O1129" s="23" t="s">
        <v>82</v>
      </c>
      <c r="P1129" s="26">
        <v>43154.418749999997</v>
      </c>
      <c r="Q1129" s="26">
        <v>43154.418749999997</v>
      </c>
      <c r="R1129" s="26">
        <v>43154.418749999997</v>
      </c>
      <c r="S1129" s="23" t="s">
        <v>83</v>
      </c>
      <c r="T1129" s="26">
        <v>43161.652083333334</v>
      </c>
      <c r="U1129" s="26">
        <v>43161.665972222225</v>
      </c>
      <c r="V1129" s="23"/>
      <c r="W1129" s="27">
        <v>43132</v>
      </c>
      <c r="X1129" s="27">
        <v>43161</v>
      </c>
      <c r="Z1129" s="2" t="s">
        <v>221</v>
      </c>
      <c r="AA1129" s="51" t="s">
        <v>4604</v>
      </c>
      <c r="AB1129" s="51" t="s">
        <v>4605</v>
      </c>
      <c r="AC1129" s="51" t="s">
        <v>4606</v>
      </c>
      <c r="AD1129" s="51" t="s">
        <v>4607</v>
      </c>
    </row>
    <row r="1130" spans="2:30" ht="72" hidden="1">
      <c r="B1130" s="21" t="s">
        <v>4608</v>
      </c>
      <c r="C1130" s="21" t="s">
        <v>4583</v>
      </c>
      <c r="D1130" s="23" t="s">
        <v>4609</v>
      </c>
      <c r="E1130" s="23" t="s">
        <v>56</v>
      </c>
      <c r="F1130" s="47" t="s">
        <v>629</v>
      </c>
      <c r="G1130" s="23" t="s">
        <v>4610</v>
      </c>
      <c r="H1130" s="23" t="s">
        <v>59</v>
      </c>
      <c r="I1130" s="23" t="s">
        <v>68</v>
      </c>
      <c r="J1130" s="23" t="s">
        <v>69</v>
      </c>
      <c r="K1130" s="21" t="s">
        <v>61</v>
      </c>
      <c r="L1130" s="25">
        <v>43177</v>
      </c>
      <c r="M1130" s="23" t="s">
        <v>2475</v>
      </c>
      <c r="N1130" s="25"/>
      <c r="O1130" s="23" t="s">
        <v>194</v>
      </c>
      <c r="P1130" s="26">
        <v>43172.763194444444</v>
      </c>
      <c r="Q1130" s="26">
        <v>43172.823611111111</v>
      </c>
      <c r="R1130" s="26">
        <v>43173.361111111109</v>
      </c>
      <c r="S1130" s="23" t="s">
        <v>83</v>
      </c>
      <c r="T1130" s="26">
        <v>43193.584722222222</v>
      </c>
      <c r="U1130" s="26">
        <v>43193.638194444444</v>
      </c>
      <c r="V1130" s="23"/>
      <c r="W1130" s="27">
        <v>43132</v>
      </c>
      <c r="X1130" s="27">
        <v>43191</v>
      </c>
      <c r="Z1130" s="2" t="s">
        <v>221</v>
      </c>
      <c r="AA1130" s="2" t="s">
        <v>189</v>
      </c>
      <c r="AB1130" s="2" t="s">
        <v>1901</v>
      </c>
      <c r="AC1130" s="2" t="s">
        <v>4611</v>
      </c>
      <c r="AD1130" s="2" t="s">
        <v>4612</v>
      </c>
    </row>
    <row r="1131" spans="2:30" ht="26.25" hidden="1" customHeight="1">
      <c r="B1131" s="21" t="s">
        <v>4613</v>
      </c>
      <c r="C1131" s="21" t="s">
        <v>108</v>
      </c>
      <c r="D1131" s="23" t="s">
        <v>4614</v>
      </c>
      <c r="E1131" s="23" t="s">
        <v>3</v>
      </c>
      <c r="F1131" s="47" t="s">
        <v>117</v>
      </c>
      <c r="G1131" s="23" t="s">
        <v>4615</v>
      </c>
      <c r="H1131" s="23" t="s">
        <v>58</v>
      </c>
      <c r="I1131" s="23" t="s">
        <v>68</v>
      </c>
      <c r="J1131" s="23" t="s">
        <v>60</v>
      </c>
      <c r="K1131" s="21" t="s">
        <v>61</v>
      </c>
      <c r="L1131" s="25">
        <v>43154</v>
      </c>
      <c r="M1131" s="23" t="s">
        <v>1011</v>
      </c>
      <c r="N1131" s="25">
        <v>43131</v>
      </c>
      <c r="O1131" s="23" t="s">
        <v>194</v>
      </c>
      <c r="P1131" s="26">
        <v>43154.400000000001</v>
      </c>
      <c r="Q1131" s="26">
        <v>43215.43472222222</v>
      </c>
      <c r="R1131" s="26">
        <v>43235.674305555556</v>
      </c>
      <c r="S1131" s="23" t="s">
        <v>110</v>
      </c>
      <c r="T1131" s="26">
        <v>43251.566666666666</v>
      </c>
      <c r="U1131" s="26">
        <v>43256.411805555559</v>
      </c>
      <c r="V1131" s="23"/>
      <c r="W1131" s="27">
        <v>43132</v>
      </c>
      <c r="X1131" s="27">
        <v>43252</v>
      </c>
      <c r="Z1131" s="2" t="s">
        <v>221</v>
      </c>
      <c r="AA1131" s="2" t="s">
        <v>189</v>
      </c>
      <c r="AB1131" s="2" t="s">
        <v>1901</v>
      </c>
      <c r="AC1131" s="2" t="s">
        <v>4616</v>
      </c>
      <c r="AD1131" s="2" t="s">
        <v>4617</v>
      </c>
    </row>
    <row r="1132" spans="2:30" ht="24" hidden="1">
      <c r="B1132" s="21" t="s">
        <v>4618</v>
      </c>
      <c r="C1132" s="21" t="s">
        <v>237</v>
      </c>
      <c r="D1132" s="23" t="s">
        <v>4619</v>
      </c>
      <c r="E1132" s="23" t="s">
        <v>56</v>
      </c>
      <c r="F1132" s="47" t="s">
        <v>57</v>
      </c>
      <c r="G1132" s="23" t="s">
        <v>4620</v>
      </c>
      <c r="H1132" s="23"/>
      <c r="I1132" s="23"/>
      <c r="J1132" s="23" t="s">
        <v>60</v>
      </c>
      <c r="K1132" s="21" t="s">
        <v>61</v>
      </c>
      <c r="L1132" s="25">
        <v>43160</v>
      </c>
      <c r="M1132" s="23" t="s">
        <v>4358</v>
      </c>
      <c r="N1132" s="25">
        <v>43160</v>
      </c>
      <c r="O1132" s="23" t="s">
        <v>194</v>
      </c>
      <c r="P1132" s="26">
        <v>43160.70208333333</v>
      </c>
      <c r="Q1132" s="26">
        <v>43161.488888888889</v>
      </c>
      <c r="R1132" s="26">
        <v>43161.457638888889</v>
      </c>
      <c r="S1132" s="23" t="s">
        <v>95</v>
      </c>
      <c r="T1132" s="26">
        <v>43161.554861111108</v>
      </c>
      <c r="U1132" s="26">
        <v>43161.616666666669</v>
      </c>
      <c r="V1132" s="23"/>
      <c r="W1132" s="27">
        <v>43160</v>
      </c>
      <c r="X1132" s="27">
        <v>43160</v>
      </c>
      <c r="Z1132" s="2" t="s">
        <v>59</v>
      </c>
      <c r="AA1132" s="2" t="s">
        <v>59</v>
      </c>
      <c r="AB1132" s="2" t="s">
        <v>59</v>
      </c>
      <c r="AC1132" s="2" t="s">
        <v>439</v>
      </c>
      <c r="AD1132" s="2" t="s">
        <v>59</v>
      </c>
    </row>
    <row r="1133" spans="2:30" ht="24" hidden="1">
      <c r="B1133" s="21" t="s">
        <v>4621</v>
      </c>
      <c r="C1133" s="21" t="s">
        <v>787</v>
      </c>
      <c r="D1133" s="23" t="s">
        <v>4622</v>
      </c>
      <c r="E1133" s="23" t="s">
        <v>56</v>
      </c>
      <c r="F1133" s="47" t="s">
        <v>57</v>
      </c>
      <c r="G1133" s="23" t="s">
        <v>4623</v>
      </c>
      <c r="H1133" s="24" t="s">
        <v>58</v>
      </c>
      <c r="I1133" s="23"/>
      <c r="J1133" s="23" t="s">
        <v>60</v>
      </c>
      <c r="K1133" s="21" t="s">
        <v>61</v>
      </c>
      <c r="L1133" s="25">
        <v>43161</v>
      </c>
      <c r="M1133" s="23" t="s">
        <v>4416</v>
      </c>
      <c r="N1133" s="25">
        <v>43161</v>
      </c>
      <c r="O1133" s="23" t="s">
        <v>194</v>
      </c>
      <c r="P1133" s="26">
        <v>43164.540277777778</v>
      </c>
      <c r="Q1133" s="26">
        <v>43164.551388888889</v>
      </c>
      <c r="R1133" s="26">
        <v>43164.677777777775</v>
      </c>
      <c r="S1133" s="23" t="s">
        <v>110</v>
      </c>
      <c r="T1133" s="26">
        <v>43167.417361111111</v>
      </c>
      <c r="U1133" s="26">
        <v>43173.704861111109</v>
      </c>
      <c r="V1133" s="23"/>
      <c r="W1133" s="27">
        <v>43160</v>
      </c>
      <c r="X1133" s="27">
        <v>43160</v>
      </c>
      <c r="Z1133" s="2" t="s">
        <v>221</v>
      </c>
      <c r="AA1133" s="2" t="s">
        <v>189</v>
      </c>
      <c r="AB1133" s="2" t="s">
        <v>1901</v>
      </c>
      <c r="AC1133" s="2" t="s">
        <v>4624</v>
      </c>
      <c r="AD1133" s="2" t="s">
        <v>4625</v>
      </c>
    </row>
    <row r="1134" spans="2:30" ht="24" hidden="1">
      <c r="B1134" s="21" t="s">
        <v>4626</v>
      </c>
      <c r="C1134" s="21" t="s">
        <v>85</v>
      </c>
      <c r="D1134" s="23" t="s">
        <v>4627</v>
      </c>
      <c r="E1134" s="23" t="s">
        <v>56</v>
      </c>
      <c r="F1134" s="47" t="s">
        <v>140</v>
      </c>
      <c r="G1134" s="23" t="s">
        <v>4628</v>
      </c>
      <c r="H1134" s="23" t="s">
        <v>58</v>
      </c>
      <c r="I1134" s="23" t="s">
        <v>68</v>
      </c>
      <c r="J1134" s="23" t="s">
        <v>60</v>
      </c>
      <c r="K1134" s="21" t="s">
        <v>61</v>
      </c>
      <c r="L1134" s="25">
        <v>43161</v>
      </c>
      <c r="M1134" s="23" t="s">
        <v>1011</v>
      </c>
      <c r="N1134" s="25"/>
      <c r="O1134" s="23" t="s">
        <v>194</v>
      </c>
      <c r="P1134" s="26">
        <v>43161.742361111108</v>
      </c>
      <c r="Q1134" s="26">
        <v>43164.552083333336</v>
      </c>
      <c r="R1134" s="26">
        <v>43164.603472222225</v>
      </c>
      <c r="S1134" s="23" t="s">
        <v>95</v>
      </c>
      <c r="T1134" s="26">
        <v>43172.390277777777</v>
      </c>
      <c r="U1134" s="26">
        <v>43172.649305555555</v>
      </c>
      <c r="V1134" s="23"/>
      <c r="W1134" s="27">
        <v>43160</v>
      </c>
      <c r="X1134" s="27">
        <v>43160</v>
      </c>
      <c r="Z1134" s="2" t="s">
        <v>221</v>
      </c>
      <c r="AA1134" s="2" t="s">
        <v>189</v>
      </c>
      <c r="AB1134" s="2" t="s">
        <v>1901</v>
      </c>
      <c r="AC1134" s="2" t="s">
        <v>4629</v>
      </c>
      <c r="AD1134" s="2" t="s">
        <v>4630</v>
      </c>
    </row>
    <row r="1135" spans="2:30" ht="24" hidden="1">
      <c r="B1135" s="21" t="s">
        <v>4631</v>
      </c>
      <c r="C1135" s="21" t="s">
        <v>108</v>
      </c>
      <c r="D1135" s="23" t="s">
        <v>4632</v>
      </c>
      <c r="E1135" s="23" t="s">
        <v>3</v>
      </c>
      <c r="F1135" s="47" t="s">
        <v>144</v>
      </c>
      <c r="G1135" s="23" t="s">
        <v>4633</v>
      </c>
      <c r="H1135" s="23" t="s">
        <v>58</v>
      </c>
      <c r="I1135" s="23" t="s">
        <v>58</v>
      </c>
      <c r="J1135" s="23" t="s">
        <v>60</v>
      </c>
      <c r="K1135" s="21" t="s">
        <v>61</v>
      </c>
      <c r="L1135" s="25">
        <v>43165</v>
      </c>
      <c r="M1135" s="23" t="s">
        <v>1011</v>
      </c>
      <c r="N1135" s="25"/>
      <c r="O1135" s="23" t="s">
        <v>194</v>
      </c>
      <c r="P1135" s="26">
        <v>43164.40625</v>
      </c>
      <c r="Q1135" s="26">
        <v>43164.552083333336</v>
      </c>
      <c r="R1135" s="26">
        <v>43164.604861111111</v>
      </c>
      <c r="S1135" s="23" t="s">
        <v>110</v>
      </c>
      <c r="T1135" s="26">
        <v>43164.604861111111</v>
      </c>
      <c r="U1135" s="26">
        <v>43165.739583333336</v>
      </c>
      <c r="V1135" s="23"/>
      <c r="W1135" s="27">
        <v>43160</v>
      </c>
      <c r="X1135" s="27">
        <v>43160</v>
      </c>
      <c r="Z1135" s="2" t="s">
        <v>221</v>
      </c>
      <c r="AA1135" s="2" t="s">
        <v>348</v>
      </c>
      <c r="AB1135" s="2" t="s">
        <v>2490</v>
      </c>
      <c r="AC1135" s="2" t="s">
        <v>4634</v>
      </c>
      <c r="AD1135" s="2" t="s">
        <v>4635</v>
      </c>
    </row>
    <row r="1136" spans="2:30" ht="24" hidden="1">
      <c r="B1136" s="21" t="s">
        <v>4636</v>
      </c>
      <c r="C1136" s="21" t="s">
        <v>108</v>
      </c>
      <c r="D1136" s="23" t="s">
        <v>4637</v>
      </c>
      <c r="E1136" s="23" t="s">
        <v>3</v>
      </c>
      <c r="F1136" s="47" t="s">
        <v>144</v>
      </c>
      <c r="G1136" s="23" t="s">
        <v>4638</v>
      </c>
      <c r="H1136" s="24" t="s">
        <v>58</v>
      </c>
      <c r="I1136" s="23"/>
      <c r="J1136" s="23" t="s">
        <v>60</v>
      </c>
      <c r="K1136" s="21" t="s">
        <v>61</v>
      </c>
      <c r="L1136" s="25">
        <v>43164</v>
      </c>
      <c r="M1136" s="23" t="s">
        <v>4416</v>
      </c>
      <c r="N1136" s="25">
        <v>43164</v>
      </c>
      <c r="O1136" s="23" t="s">
        <v>194</v>
      </c>
      <c r="P1136" s="26">
        <v>43164.540277777778</v>
      </c>
      <c r="Q1136" s="26">
        <v>43164.552777777775</v>
      </c>
      <c r="R1136" s="26">
        <v>43165.60833333333</v>
      </c>
      <c r="S1136" s="23" t="s">
        <v>110</v>
      </c>
      <c r="T1136" s="26">
        <v>43165.60833333333</v>
      </c>
      <c r="U1136" s="26">
        <v>43165.620138888888</v>
      </c>
      <c r="V1136" s="23"/>
      <c r="W1136" s="27">
        <v>43160</v>
      </c>
      <c r="X1136" s="27">
        <v>43160</v>
      </c>
      <c r="Z1136" s="2" t="s">
        <v>221</v>
      </c>
      <c r="AA1136" s="2" t="s">
        <v>348</v>
      </c>
      <c r="AB1136" s="2" t="s">
        <v>2490</v>
      </c>
      <c r="AC1136" s="2" t="s">
        <v>4639</v>
      </c>
      <c r="AD1136" s="2" t="s">
        <v>4640</v>
      </c>
    </row>
    <row r="1137" spans="2:30" hidden="1">
      <c r="B1137" s="21" t="s">
        <v>4641</v>
      </c>
      <c r="C1137" s="21" t="s">
        <v>108</v>
      </c>
      <c r="D1137" s="23" t="s">
        <v>4642</v>
      </c>
      <c r="E1137" s="23" t="s">
        <v>3</v>
      </c>
      <c r="F1137" s="47" t="s">
        <v>140</v>
      </c>
      <c r="G1137" s="23" t="s">
        <v>59</v>
      </c>
      <c r="H1137" s="23" t="s">
        <v>59</v>
      </c>
      <c r="I1137" s="23" t="s">
        <v>59</v>
      </c>
      <c r="J1137" s="23" t="s">
        <v>60</v>
      </c>
      <c r="K1137" s="21" t="s">
        <v>268</v>
      </c>
      <c r="L1137" s="25">
        <v>43164</v>
      </c>
      <c r="M1137" s="23" t="s">
        <v>194</v>
      </c>
      <c r="N1137" s="25">
        <v>43169</v>
      </c>
      <c r="O1137" s="23" t="s">
        <v>194</v>
      </c>
      <c r="P1137" s="26">
        <v>43165.75277777778</v>
      </c>
      <c r="Q1137" s="26">
        <v>43165.779166666667</v>
      </c>
      <c r="R1137" s="26">
        <v>43165.779166666667</v>
      </c>
      <c r="S1137" s="23" t="s">
        <v>110</v>
      </c>
      <c r="T1137" s="26">
        <v>43169.452777777777</v>
      </c>
      <c r="U1137" s="26">
        <v>43174.657638888886</v>
      </c>
      <c r="V1137" s="23"/>
      <c r="W1137" s="27">
        <v>43160</v>
      </c>
      <c r="X1137" s="27">
        <v>43160</v>
      </c>
      <c r="Z1137" s="2" t="s">
        <v>221</v>
      </c>
      <c r="AA1137" s="2" t="s">
        <v>189</v>
      </c>
      <c r="AB1137" s="2" t="s">
        <v>1901</v>
      </c>
      <c r="AC1137" s="2" t="s">
        <v>4643</v>
      </c>
      <c r="AD1137" s="2" t="s">
        <v>4644</v>
      </c>
    </row>
    <row r="1138" spans="2:30" hidden="1">
      <c r="B1138" s="21" t="s">
        <v>4645</v>
      </c>
      <c r="C1138" s="21" t="s">
        <v>108</v>
      </c>
      <c r="D1138" s="23" t="s">
        <v>4646</v>
      </c>
      <c r="E1138" s="23" t="s">
        <v>3</v>
      </c>
      <c r="F1138" s="47" t="s">
        <v>140</v>
      </c>
      <c r="G1138" s="23" t="s">
        <v>59</v>
      </c>
      <c r="H1138" s="23" t="s">
        <v>59</v>
      </c>
      <c r="I1138" s="23" t="s">
        <v>59</v>
      </c>
      <c r="J1138" s="23" t="s">
        <v>60</v>
      </c>
      <c r="K1138" s="21" t="s">
        <v>268</v>
      </c>
      <c r="L1138" s="25">
        <v>43171</v>
      </c>
      <c r="M1138" s="23" t="s">
        <v>194</v>
      </c>
      <c r="N1138" s="25">
        <v>43169</v>
      </c>
      <c r="O1138" s="23" t="s">
        <v>194</v>
      </c>
      <c r="P1138" s="26">
        <v>43165.75277777778</v>
      </c>
      <c r="Q1138" s="26">
        <v>43166.382638888892</v>
      </c>
      <c r="R1138" s="26">
        <v>43166.382638888892</v>
      </c>
      <c r="S1138" s="23" t="s">
        <v>110</v>
      </c>
      <c r="T1138" s="26">
        <v>43172.868750000001</v>
      </c>
      <c r="U1138" s="26">
        <v>43187.438194444447</v>
      </c>
      <c r="V1138" s="23"/>
      <c r="W1138" s="27">
        <v>43160</v>
      </c>
      <c r="X1138" s="27">
        <v>43160</v>
      </c>
      <c r="Z1138" s="2" t="s">
        <v>221</v>
      </c>
      <c r="AA1138" s="2" t="s">
        <v>189</v>
      </c>
      <c r="AB1138" s="2" t="s">
        <v>1901</v>
      </c>
      <c r="AC1138" s="2" t="s">
        <v>4647</v>
      </c>
      <c r="AD1138" s="2" t="s">
        <v>4648</v>
      </c>
    </row>
    <row r="1139" spans="2:30" ht="36" hidden="1">
      <c r="B1139" s="21" t="s">
        <v>4649</v>
      </c>
      <c r="C1139" s="21" t="s">
        <v>85</v>
      </c>
      <c r="D1139" s="23" t="s">
        <v>4550</v>
      </c>
      <c r="E1139" s="23" t="s">
        <v>3</v>
      </c>
      <c r="F1139" s="47" t="s">
        <v>345</v>
      </c>
      <c r="G1139" s="23" t="s">
        <v>4551</v>
      </c>
      <c r="H1139" s="23" t="s">
        <v>4392</v>
      </c>
      <c r="I1139" s="23" t="s">
        <v>58</v>
      </c>
      <c r="J1139" s="23" t="s">
        <v>60</v>
      </c>
      <c r="K1139" s="21" t="s">
        <v>61</v>
      </c>
      <c r="L1139" s="25">
        <v>43165</v>
      </c>
      <c r="M1139" s="23" t="s">
        <v>1011</v>
      </c>
      <c r="N1139" s="25">
        <v>43165</v>
      </c>
      <c r="O1139" s="23" t="s">
        <v>194</v>
      </c>
      <c r="P1139" s="26">
        <v>43165.509722222225</v>
      </c>
      <c r="Q1139" s="26">
        <v>43165.547222222223</v>
      </c>
      <c r="R1139" s="26">
        <v>43165.560416666667</v>
      </c>
      <c r="S1139" s="23" t="s">
        <v>95</v>
      </c>
      <c r="T1139" s="26">
        <v>43165.560416666667</v>
      </c>
      <c r="U1139" s="26">
        <v>43165.73541666667</v>
      </c>
      <c r="V1139" s="23"/>
      <c r="W1139" s="27">
        <v>43160</v>
      </c>
      <c r="X1139" s="27">
        <v>43160</v>
      </c>
      <c r="Z1139" s="2" t="s">
        <v>221</v>
      </c>
      <c r="AA1139" s="2" t="s">
        <v>348</v>
      </c>
      <c r="AB1139" s="2" t="s">
        <v>2490</v>
      </c>
      <c r="AC1139" s="2" t="s">
        <v>4650</v>
      </c>
      <c r="AD1139" s="2" t="s">
        <v>4651</v>
      </c>
    </row>
    <row r="1140" spans="2:30" ht="48" hidden="1">
      <c r="B1140" s="21" t="s">
        <v>4652</v>
      </c>
      <c r="C1140" s="21" t="s">
        <v>85</v>
      </c>
      <c r="D1140" s="23" t="s">
        <v>4534</v>
      </c>
      <c r="E1140" s="23" t="s">
        <v>3</v>
      </c>
      <c r="F1140" s="47" t="s">
        <v>345</v>
      </c>
      <c r="G1140" s="23" t="s">
        <v>4653</v>
      </c>
      <c r="H1140" s="23" t="s">
        <v>4536</v>
      </c>
      <c r="I1140" s="23" t="s">
        <v>58</v>
      </c>
      <c r="J1140" s="23" t="s">
        <v>60</v>
      </c>
      <c r="K1140" s="21" t="s">
        <v>61</v>
      </c>
      <c r="L1140" s="25">
        <v>43165</v>
      </c>
      <c r="M1140" s="23" t="s">
        <v>1011</v>
      </c>
      <c r="N1140" s="25">
        <v>43164</v>
      </c>
      <c r="O1140" s="23" t="s">
        <v>194</v>
      </c>
      <c r="P1140" s="26">
        <v>43164.521527777775</v>
      </c>
      <c r="Q1140" s="26">
        <v>43165.54791666667</v>
      </c>
      <c r="R1140" s="26">
        <v>43165.570833333331</v>
      </c>
      <c r="S1140" s="23" t="s">
        <v>95</v>
      </c>
      <c r="T1140" s="26">
        <v>43165.570833333331</v>
      </c>
      <c r="U1140" s="26">
        <v>43165.734722222223</v>
      </c>
      <c r="V1140" s="23"/>
      <c r="W1140" s="27">
        <v>43160</v>
      </c>
      <c r="X1140" s="27">
        <v>43160</v>
      </c>
      <c r="Z1140" s="2" t="s">
        <v>221</v>
      </c>
      <c r="AA1140" s="2" t="s">
        <v>348</v>
      </c>
      <c r="AB1140" s="2" t="s">
        <v>2490</v>
      </c>
      <c r="AC1140" s="2" t="s">
        <v>4654</v>
      </c>
      <c r="AD1140" s="2" t="s">
        <v>4655</v>
      </c>
    </row>
    <row r="1141" spans="2:30" ht="24" hidden="1">
      <c r="B1141" s="21" t="s">
        <v>4656</v>
      </c>
      <c r="C1141" s="21" t="s">
        <v>787</v>
      </c>
      <c r="D1141" s="23" t="s">
        <v>4657</v>
      </c>
      <c r="E1141" s="23" t="s">
        <v>3</v>
      </c>
      <c r="F1141" s="47" t="s">
        <v>144</v>
      </c>
      <c r="G1141" s="23" t="s">
        <v>4658</v>
      </c>
      <c r="H1141" s="23" t="s">
        <v>4565</v>
      </c>
      <c r="I1141" s="24" t="s">
        <v>58</v>
      </c>
      <c r="J1141" s="23" t="s">
        <v>60</v>
      </c>
      <c r="K1141" s="21" t="s">
        <v>61</v>
      </c>
      <c r="L1141" s="25">
        <v>43166</v>
      </c>
      <c r="M1141" s="23" t="s">
        <v>4416</v>
      </c>
      <c r="N1141" s="25">
        <v>43166</v>
      </c>
      <c r="O1141" s="23" t="s">
        <v>194</v>
      </c>
      <c r="P1141" s="26">
        <v>43166.615277777775</v>
      </c>
      <c r="Q1141" s="26">
        <v>43166.679861111108</v>
      </c>
      <c r="R1141" s="26">
        <v>43166.709027777775</v>
      </c>
      <c r="S1141" s="23" t="s">
        <v>110</v>
      </c>
      <c r="T1141" s="26">
        <v>43166.709027777775</v>
      </c>
      <c r="U1141" s="26">
        <v>43166.712500000001</v>
      </c>
      <c r="V1141" s="23"/>
      <c r="W1141" s="27">
        <v>43160</v>
      </c>
      <c r="X1141" s="27">
        <v>43160</v>
      </c>
      <c r="Z1141" s="2" t="s">
        <v>221</v>
      </c>
      <c r="AA1141" s="2" t="s">
        <v>348</v>
      </c>
      <c r="AB1141" s="2" t="s">
        <v>2490</v>
      </c>
      <c r="AC1141" s="2" t="s">
        <v>4659</v>
      </c>
      <c r="AD1141" s="2" t="s">
        <v>4660</v>
      </c>
    </row>
    <row r="1142" spans="2:30" hidden="1">
      <c r="B1142" s="21" t="s">
        <v>4661</v>
      </c>
      <c r="C1142" s="21" t="s">
        <v>54</v>
      </c>
      <c r="D1142" s="23" t="s">
        <v>4662</v>
      </c>
      <c r="E1142" s="23" t="s">
        <v>56</v>
      </c>
      <c r="F1142" s="47" t="s">
        <v>140</v>
      </c>
      <c r="G1142" s="23" t="s">
        <v>59</v>
      </c>
      <c r="H1142" s="23" t="s">
        <v>59</v>
      </c>
      <c r="I1142" s="23" t="s">
        <v>59</v>
      </c>
      <c r="J1142" s="23" t="s">
        <v>60</v>
      </c>
      <c r="K1142" s="21"/>
      <c r="L1142" s="25">
        <v>43166</v>
      </c>
      <c r="M1142" s="23" t="s">
        <v>194</v>
      </c>
      <c r="N1142" s="25"/>
      <c r="O1142" s="23" t="s">
        <v>194</v>
      </c>
      <c r="P1142" s="26">
        <v>43166.688194444447</v>
      </c>
      <c r="Q1142" s="26">
        <v>43166.688194444447</v>
      </c>
      <c r="R1142" s="26">
        <v>43166.688194444447</v>
      </c>
      <c r="S1142" s="23" t="s">
        <v>95</v>
      </c>
      <c r="T1142" s="26">
        <v>43175.458333333336</v>
      </c>
      <c r="U1142" s="26">
        <v>43175.461111111108</v>
      </c>
      <c r="V1142" s="23"/>
      <c r="W1142" s="27">
        <v>43160</v>
      </c>
      <c r="X1142" s="27">
        <v>43160</v>
      </c>
      <c r="Z1142" s="2" t="s">
        <v>221</v>
      </c>
      <c r="AA1142" s="2" t="s">
        <v>189</v>
      </c>
      <c r="AB1142" s="2" t="s">
        <v>1901</v>
      </c>
      <c r="AC1142" s="2" t="s">
        <v>4663</v>
      </c>
      <c r="AD1142" s="2" t="s">
        <v>4664</v>
      </c>
    </row>
    <row r="1143" spans="2:30" hidden="1">
      <c r="B1143" s="21" t="s">
        <v>4665</v>
      </c>
      <c r="C1143" s="21" t="s">
        <v>85</v>
      </c>
      <c r="D1143" s="23" t="s">
        <v>4666</v>
      </c>
      <c r="E1143" s="23" t="s">
        <v>56</v>
      </c>
      <c r="F1143" s="47" t="s">
        <v>144</v>
      </c>
      <c r="G1143" s="23"/>
      <c r="H1143" s="23" t="s">
        <v>59</v>
      </c>
      <c r="I1143" s="23" t="s">
        <v>59</v>
      </c>
      <c r="J1143" s="23" t="s">
        <v>60</v>
      </c>
      <c r="K1143" s="21"/>
      <c r="L1143" s="25">
        <v>43168</v>
      </c>
      <c r="M1143" s="23" t="s">
        <v>194</v>
      </c>
      <c r="N1143" s="25">
        <v>43168</v>
      </c>
      <c r="O1143" s="23" t="s">
        <v>194</v>
      </c>
      <c r="P1143" s="26">
        <v>43171.575694444444</v>
      </c>
      <c r="Q1143" s="26">
        <v>43171.575694444444</v>
      </c>
      <c r="R1143" s="26">
        <v>43171.575694444444</v>
      </c>
      <c r="S1143" s="23" t="s">
        <v>90</v>
      </c>
      <c r="T1143" s="26">
        <v>43172.65347222222</v>
      </c>
      <c r="U1143" s="26">
        <v>43172.682638888888</v>
      </c>
      <c r="V1143" s="23"/>
      <c r="W1143" s="27">
        <v>43160</v>
      </c>
      <c r="X1143" s="27">
        <v>43160</v>
      </c>
      <c r="Z1143" s="2" t="s">
        <v>221</v>
      </c>
      <c r="AA1143" s="2" t="s">
        <v>348</v>
      </c>
      <c r="AB1143" s="2" t="s">
        <v>2490</v>
      </c>
      <c r="AC1143" s="2" t="s">
        <v>4667</v>
      </c>
      <c r="AD1143" s="2" t="s">
        <v>4668</v>
      </c>
    </row>
    <row r="1144" spans="2:30" ht="48" hidden="1">
      <c r="B1144" s="21" t="s">
        <v>4669</v>
      </c>
      <c r="C1144" s="21" t="s">
        <v>85</v>
      </c>
      <c r="D1144" s="23" t="s">
        <v>4670</v>
      </c>
      <c r="E1144" s="23" t="s">
        <v>56</v>
      </c>
      <c r="F1144" s="47" t="s">
        <v>345</v>
      </c>
      <c r="G1144" s="23" t="s">
        <v>4671</v>
      </c>
      <c r="H1144" s="23" t="s">
        <v>58</v>
      </c>
      <c r="I1144" s="23" t="s">
        <v>58</v>
      </c>
      <c r="J1144" s="23" t="s">
        <v>60</v>
      </c>
      <c r="K1144" s="21" t="s">
        <v>61</v>
      </c>
      <c r="L1144" s="25">
        <v>43171</v>
      </c>
      <c r="M1144" s="23" t="s">
        <v>1011</v>
      </c>
      <c r="N1144" s="25"/>
      <c r="O1144" s="23" t="s">
        <v>194</v>
      </c>
      <c r="P1144" s="26">
        <v>43171.683333333334</v>
      </c>
      <c r="Q1144" s="26">
        <v>43171.783333333333</v>
      </c>
      <c r="R1144" s="26">
        <v>43172.338888888888</v>
      </c>
      <c r="S1144" s="23" t="s">
        <v>90</v>
      </c>
      <c r="T1144" s="26">
        <v>43172.338888888888</v>
      </c>
      <c r="U1144" s="26">
        <v>43172.650694444441</v>
      </c>
      <c r="V1144" s="23"/>
      <c r="W1144" s="27">
        <v>43160</v>
      </c>
      <c r="X1144" s="27">
        <v>43160</v>
      </c>
      <c r="Z1144" s="2" t="s">
        <v>221</v>
      </c>
      <c r="AA1144" s="2" t="s">
        <v>348</v>
      </c>
      <c r="AB1144" s="2" t="s">
        <v>2490</v>
      </c>
      <c r="AC1144" s="2" t="s">
        <v>4672</v>
      </c>
      <c r="AD1144" s="2" t="s">
        <v>4673</v>
      </c>
    </row>
    <row r="1145" spans="2:30" ht="48" hidden="1">
      <c r="B1145" s="21" t="s">
        <v>4674</v>
      </c>
      <c r="C1145" s="21" t="s">
        <v>85</v>
      </c>
      <c r="D1145" s="23" t="s">
        <v>4534</v>
      </c>
      <c r="E1145" s="23" t="s">
        <v>56</v>
      </c>
      <c r="F1145" s="47" t="s">
        <v>345</v>
      </c>
      <c r="G1145" s="23" t="s">
        <v>4675</v>
      </c>
      <c r="H1145" s="23" t="s">
        <v>4536</v>
      </c>
      <c r="I1145" s="23" t="s">
        <v>58</v>
      </c>
      <c r="J1145" s="23" t="s">
        <v>60</v>
      </c>
      <c r="K1145" s="21" t="s">
        <v>61</v>
      </c>
      <c r="L1145" s="25">
        <v>43171</v>
      </c>
      <c r="M1145" s="23" t="s">
        <v>1011</v>
      </c>
      <c r="N1145" s="25"/>
      <c r="O1145" s="23" t="s">
        <v>194</v>
      </c>
      <c r="P1145" s="26">
        <v>43171.69027777778</v>
      </c>
      <c r="Q1145" s="26">
        <v>43171.78402777778</v>
      </c>
      <c r="R1145" s="26">
        <v>43172.339583333334</v>
      </c>
      <c r="S1145" s="23" t="s">
        <v>90</v>
      </c>
      <c r="T1145" s="26">
        <v>43172.339583333334</v>
      </c>
      <c r="U1145" s="26">
        <v>43172.65</v>
      </c>
      <c r="V1145" s="23"/>
      <c r="W1145" s="27">
        <v>43160</v>
      </c>
      <c r="X1145" s="27">
        <v>43160</v>
      </c>
      <c r="Z1145" s="2" t="s">
        <v>221</v>
      </c>
      <c r="AA1145" s="2" t="s">
        <v>348</v>
      </c>
      <c r="AB1145" s="2" t="s">
        <v>2490</v>
      </c>
      <c r="AC1145" s="2" t="s">
        <v>4676</v>
      </c>
      <c r="AD1145" s="2" t="s">
        <v>4677</v>
      </c>
    </row>
    <row r="1146" spans="2:30" ht="22.5" hidden="1" customHeight="1">
      <c r="B1146" s="21" t="s">
        <v>4678</v>
      </c>
      <c r="C1146" s="21" t="s">
        <v>54</v>
      </c>
      <c r="D1146" s="23" t="s">
        <v>4679</v>
      </c>
      <c r="E1146" s="23" t="s">
        <v>596</v>
      </c>
      <c r="F1146" s="47" t="s">
        <v>140</v>
      </c>
      <c r="G1146" s="23" t="s">
        <v>4680</v>
      </c>
      <c r="H1146" s="23"/>
      <c r="I1146" s="23"/>
      <c r="J1146" s="23" t="s">
        <v>60</v>
      </c>
      <c r="K1146" s="21" t="s">
        <v>61</v>
      </c>
      <c r="L1146" s="25">
        <v>43172</v>
      </c>
      <c r="M1146" s="23" t="s">
        <v>4358</v>
      </c>
      <c r="N1146" s="25"/>
      <c r="O1146" s="23" t="s">
        <v>194</v>
      </c>
      <c r="P1146" s="26">
        <v>43172.763194444444</v>
      </c>
      <c r="Q1146" s="26">
        <v>43172.824305555558</v>
      </c>
      <c r="R1146" s="26"/>
      <c r="S1146" s="23" t="s">
        <v>83</v>
      </c>
      <c r="T1146" s="26"/>
      <c r="U1146" s="26"/>
      <c r="V1146" s="23"/>
      <c r="W1146" s="27">
        <v>43160</v>
      </c>
      <c r="X1146" s="27"/>
      <c r="Z1146" s="2" t="s">
        <v>59</v>
      </c>
      <c r="AA1146" s="2" t="s">
        <v>59</v>
      </c>
      <c r="AB1146" s="2" t="s">
        <v>59</v>
      </c>
      <c r="AC1146" s="2" t="s">
        <v>439</v>
      </c>
      <c r="AD1146" s="2" t="s">
        <v>59</v>
      </c>
    </row>
    <row r="1147" spans="2:30" ht="60" hidden="1">
      <c r="B1147" s="21" t="s">
        <v>4681</v>
      </c>
      <c r="C1147" s="21" t="s">
        <v>108</v>
      </c>
      <c r="D1147" s="23" t="s">
        <v>4682</v>
      </c>
      <c r="E1147" s="23" t="s">
        <v>3</v>
      </c>
      <c r="F1147" s="47" t="s">
        <v>345</v>
      </c>
      <c r="G1147" s="23" t="s">
        <v>1210</v>
      </c>
      <c r="H1147" s="23" t="s">
        <v>1017</v>
      </c>
      <c r="I1147" s="23" t="s">
        <v>58</v>
      </c>
      <c r="J1147" s="23" t="s">
        <v>69</v>
      </c>
      <c r="K1147" s="21" t="s">
        <v>61</v>
      </c>
      <c r="L1147" s="25">
        <v>43173</v>
      </c>
      <c r="M1147" s="23" t="s">
        <v>1011</v>
      </c>
      <c r="N1147" s="25">
        <v>43173</v>
      </c>
      <c r="O1147" s="23" t="s">
        <v>194</v>
      </c>
      <c r="P1147" s="26">
        <v>43173.451388888891</v>
      </c>
      <c r="Q1147" s="26">
        <v>43173.720138888886</v>
      </c>
      <c r="R1147" s="26">
        <v>43174.539583333331</v>
      </c>
      <c r="S1147" s="23" t="s">
        <v>110</v>
      </c>
      <c r="T1147" s="26">
        <v>43174.539583333331</v>
      </c>
      <c r="U1147" s="26">
        <v>43175.481944444444</v>
      </c>
      <c r="V1147" s="23"/>
      <c r="W1147" s="27">
        <v>43160</v>
      </c>
      <c r="X1147" s="27">
        <v>43160</v>
      </c>
      <c r="Z1147" s="2" t="s">
        <v>221</v>
      </c>
      <c r="AA1147" s="2" t="s">
        <v>348</v>
      </c>
      <c r="AB1147" s="2" t="s">
        <v>2490</v>
      </c>
      <c r="AC1147" s="2" t="s">
        <v>4683</v>
      </c>
      <c r="AD1147" s="2" t="s">
        <v>4684</v>
      </c>
    </row>
    <row r="1148" spans="2:30" hidden="1">
      <c r="B1148" s="21" t="s">
        <v>4685</v>
      </c>
      <c r="C1148" s="21" t="s">
        <v>85</v>
      </c>
      <c r="D1148" s="23" t="s">
        <v>4686</v>
      </c>
      <c r="E1148" s="23" t="s">
        <v>56</v>
      </c>
      <c r="F1148" s="47" t="s">
        <v>144</v>
      </c>
      <c r="G1148" s="23"/>
      <c r="H1148" s="23" t="s">
        <v>59</v>
      </c>
      <c r="I1148" s="23" t="s">
        <v>59</v>
      </c>
      <c r="J1148" s="23" t="s">
        <v>60</v>
      </c>
      <c r="K1148" s="21"/>
      <c r="L1148" s="25">
        <v>43175</v>
      </c>
      <c r="M1148" s="23" t="s">
        <v>194</v>
      </c>
      <c r="N1148" s="25"/>
      <c r="O1148" s="23" t="s">
        <v>194</v>
      </c>
      <c r="P1148" s="26">
        <v>43175.366666666669</v>
      </c>
      <c r="Q1148" s="26">
        <v>43175.366666666669</v>
      </c>
      <c r="R1148" s="26">
        <v>43175.366666666669</v>
      </c>
      <c r="S1148" s="23" t="s">
        <v>90</v>
      </c>
      <c r="T1148" s="26">
        <v>43178.75</v>
      </c>
      <c r="U1148" s="26">
        <v>43185.459722222222</v>
      </c>
      <c r="V1148" s="23"/>
      <c r="W1148" s="27">
        <v>43160</v>
      </c>
      <c r="X1148" s="27">
        <v>43160</v>
      </c>
      <c r="Z1148" s="2" t="s">
        <v>221</v>
      </c>
      <c r="AA1148" s="2" t="s">
        <v>348</v>
      </c>
      <c r="AB1148" s="2" t="s">
        <v>2490</v>
      </c>
      <c r="AC1148" s="2" t="s">
        <v>4687</v>
      </c>
      <c r="AD1148" s="2" t="s">
        <v>4688</v>
      </c>
    </row>
    <row r="1149" spans="2:30" ht="24" hidden="1">
      <c r="B1149" s="21" t="s">
        <v>4689</v>
      </c>
      <c r="C1149" s="21" t="s">
        <v>787</v>
      </c>
      <c r="D1149" s="23" t="s">
        <v>4595</v>
      </c>
      <c r="E1149" s="23" t="s">
        <v>3</v>
      </c>
      <c r="F1149" s="47" t="s">
        <v>144</v>
      </c>
      <c r="G1149" s="23" t="s">
        <v>4690</v>
      </c>
      <c r="H1149" s="23" t="s">
        <v>4565</v>
      </c>
      <c r="I1149" s="23"/>
      <c r="J1149" s="23" t="s">
        <v>60</v>
      </c>
      <c r="K1149" s="21"/>
      <c r="L1149" s="25">
        <v>43175</v>
      </c>
      <c r="M1149" s="23" t="s">
        <v>4416</v>
      </c>
      <c r="N1149" s="25">
        <v>43175</v>
      </c>
      <c r="O1149" s="23" t="s">
        <v>194</v>
      </c>
      <c r="P1149" s="26">
        <v>43175.429861111108</v>
      </c>
      <c r="Q1149" s="26">
        <v>43178.679166666669</v>
      </c>
      <c r="R1149" s="26">
        <v>43179.647916666669</v>
      </c>
      <c r="S1149" s="23" t="s">
        <v>110</v>
      </c>
      <c r="T1149" s="26">
        <v>43179.647916666669</v>
      </c>
      <c r="U1149" s="26">
        <v>43179.720138888886</v>
      </c>
      <c r="V1149" s="23"/>
      <c r="W1149" s="27">
        <v>43160</v>
      </c>
      <c r="X1149" s="27">
        <v>43160</v>
      </c>
      <c r="Z1149" s="2" t="s">
        <v>221</v>
      </c>
      <c r="AA1149" s="2" t="s">
        <v>348</v>
      </c>
      <c r="AB1149" s="2" t="s">
        <v>2490</v>
      </c>
      <c r="AC1149" s="2" t="s">
        <v>4691</v>
      </c>
      <c r="AD1149" s="2" t="s">
        <v>4692</v>
      </c>
    </row>
    <row r="1150" spans="2:30" ht="60" hidden="1">
      <c r="B1150" s="21" t="s">
        <v>4693</v>
      </c>
      <c r="C1150" s="21" t="s">
        <v>85</v>
      </c>
      <c r="D1150" s="23" t="s">
        <v>4694</v>
      </c>
      <c r="E1150" s="23" t="s">
        <v>56</v>
      </c>
      <c r="F1150" s="47" t="s">
        <v>345</v>
      </c>
      <c r="G1150" s="23" t="s">
        <v>4695</v>
      </c>
      <c r="H1150" s="23" t="s">
        <v>4696</v>
      </c>
      <c r="I1150" s="23" t="s">
        <v>58</v>
      </c>
      <c r="J1150" s="23" t="s">
        <v>60</v>
      </c>
      <c r="K1150" s="21" t="s">
        <v>61</v>
      </c>
      <c r="L1150" s="25">
        <v>43175</v>
      </c>
      <c r="M1150" s="23" t="s">
        <v>1011</v>
      </c>
      <c r="N1150" s="25">
        <v>43174</v>
      </c>
      <c r="O1150" s="23" t="s">
        <v>194</v>
      </c>
      <c r="P1150" s="26">
        <v>43175.497916666667</v>
      </c>
      <c r="Q1150" s="26">
        <v>43178.679166666669</v>
      </c>
      <c r="R1150" s="26">
        <v>43178.680555555555</v>
      </c>
      <c r="S1150" s="23" t="s">
        <v>90</v>
      </c>
      <c r="T1150" s="26">
        <v>43178.680555555555</v>
      </c>
      <c r="U1150" s="26">
        <v>43179.388888888891</v>
      </c>
      <c r="V1150" s="23"/>
      <c r="W1150" s="27">
        <v>43160</v>
      </c>
      <c r="X1150" s="27">
        <v>43160</v>
      </c>
      <c r="Z1150" s="2" t="s">
        <v>221</v>
      </c>
      <c r="AA1150" s="2" t="s">
        <v>348</v>
      </c>
      <c r="AB1150" s="2" t="s">
        <v>2490</v>
      </c>
      <c r="AC1150" s="2" t="s">
        <v>4697</v>
      </c>
      <c r="AD1150" s="2" t="s">
        <v>4698</v>
      </c>
    </row>
    <row r="1151" spans="2:30" ht="24" hidden="1">
      <c r="B1151" s="21" t="s">
        <v>4699</v>
      </c>
      <c r="C1151" s="21" t="s">
        <v>54</v>
      </c>
      <c r="D1151" s="23" t="s">
        <v>4700</v>
      </c>
      <c r="E1151" s="23" t="s">
        <v>56</v>
      </c>
      <c r="F1151" s="47" t="s">
        <v>140</v>
      </c>
      <c r="G1151" s="23" t="s">
        <v>4701</v>
      </c>
      <c r="H1151" s="23"/>
      <c r="I1151" s="23"/>
      <c r="J1151" s="23" t="s">
        <v>60</v>
      </c>
      <c r="K1151" s="21" t="s">
        <v>61</v>
      </c>
      <c r="L1151" s="25">
        <v>43175</v>
      </c>
      <c r="M1151" s="23" t="s">
        <v>4358</v>
      </c>
      <c r="N1151" s="25">
        <v>43179</v>
      </c>
      <c r="O1151" s="23" t="s">
        <v>194</v>
      </c>
      <c r="P1151" s="26">
        <v>43175.682638888888</v>
      </c>
      <c r="Q1151" s="26">
        <v>43178.679861111108</v>
      </c>
      <c r="R1151" s="26">
        <v>43178.694444444445</v>
      </c>
      <c r="S1151" s="23" t="s">
        <v>83</v>
      </c>
      <c r="T1151" s="26">
        <v>43181.583333333336</v>
      </c>
      <c r="U1151" s="26">
        <v>43182.667361111111</v>
      </c>
      <c r="V1151" s="23"/>
      <c r="W1151" s="27">
        <v>43160</v>
      </c>
      <c r="X1151" s="27">
        <v>43160</v>
      </c>
      <c r="Z1151" s="2" t="s">
        <v>59</v>
      </c>
      <c r="AA1151" s="2" t="s">
        <v>59</v>
      </c>
      <c r="AB1151" s="2" t="s">
        <v>59</v>
      </c>
      <c r="AC1151" s="2" t="s">
        <v>439</v>
      </c>
      <c r="AD1151" s="2" t="s">
        <v>59</v>
      </c>
    </row>
    <row r="1152" spans="2:30" hidden="1">
      <c r="B1152" s="21" t="s">
        <v>4702</v>
      </c>
      <c r="C1152" s="21" t="s">
        <v>108</v>
      </c>
      <c r="D1152" s="23" t="s">
        <v>4703</v>
      </c>
      <c r="E1152" s="23" t="s">
        <v>3</v>
      </c>
      <c r="F1152" s="47" t="s">
        <v>144</v>
      </c>
      <c r="G1152" s="23"/>
      <c r="H1152" s="23" t="s">
        <v>59</v>
      </c>
      <c r="I1152" s="23" t="s">
        <v>59</v>
      </c>
      <c r="J1152" s="23" t="s">
        <v>60</v>
      </c>
      <c r="K1152" s="21" t="s">
        <v>268</v>
      </c>
      <c r="L1152" s="25">
        <v>43175</v>
      </c>
      <c r="M1152" s="23" t="s">
        <v>194</v>
      </c>
      <c r="N1152" s="25">
        <v>43174</v>
      </c>
      <c r="O1152" s="23" t="s">
        <v>194</v>
      </c>
      <c r="P1152" s="26">
        <v>43175.773611111108</v>
      </c>
      <c r="Q1152" s="26">
        <v>43187.365277777775</v>
      </c>
      <c r="R1152" s="26">
        <v>43187.365277777775</v>
      </c>
      <c r="S1152" s="23" t="s">
        <v>110</v>
      </c>
      <c r="T1152" s="26">
        <v>43188.368055555555</v>
      </c>
      <c r="U1152" s="26">
        <v>43188.368055555555</v>
      </c>
      <c r="V1152" s="23"/>
      <c r="W1152" s="27">
        <v>43160</v>
      </c>
      <c r="X1152" s="27">
        <v>43160</v>
      </c>
      <c r="Z1152" s="2" t="s">
        <v>221</v>
      </c>
      <c r="AA1152" s="2" t="s">
        <v>348</v>
      </c>
      <c r="AB1152" s="2" t="s">
        <v>2490</v>
      </c>
      <c r="AC1152" s="2" t="s">
        <v>4704</v>
      </c>
      <c r="AD1152" s="2" t="s">
        <v>4705</v>
      </c>
    </row>
    <row r="1153" spans="2:30" ht="25.5" hidden="1" customHeight="1">
      <c r="B1153" s="21" t="s">
        <v>4706</v>
      </c>
      <c r="C1153" s="21" t="s">
        <v>787</v>
      </c>
      <c r="D1153" s="23" t="s">
        <v>4707</v>
      </c>
      <c r="E1153" s="23" t="s">
        <v>3</v>
      </c>
      <c r="F1153" s="47" t="s">
        <v>345</v>
      </c>
      <c r="G1153" s="23" t="s">
        <v>4708</v>
      </c>
      <c r="H1153" s="23" t="s">
        <v>4709</v>
      </c>
      <c r="I1153" s="23"/>
      <c r="J1153" s="23" t="s">
        <v>60</v>
      </c>
      <c r="K1153" s="21" t="s">
        <v>61</v>
      </c>
      <c r="L1153" s="25">
        <v>43178</v>
      </c>
      <c r="M1153" s="23" t="s">
        <v>4416</v>
      </c>
      <c r="N1153" s="25">
        <v>43178</v>
      </c>
      <c r="O1153" s="23" t="s">
        <v>194</v>
      </c>
      <c r="P1153" s="26">
        <v>43178.512499999997</v>
      </c>
      <c r="Q1153" s="26">
        <v>43178.681250000001</v>
      </c>
      <c r="R1153" s="26">
        <v>43179.647916666669</v>
      </c>
      <c r="S1153" s="23" t="s">
        <v>110</v>
      </c>
      <c r="T1153" s="26">
        <v>43179.647916666669</v>
      </c>
      <c r="U1153" s="26">
        <v>43179.720833333333</v>
      </c>
      <c r="V1153" s="23"/>
      <c r="W1153" s="27">
        <v>43160</v>
      </c>
      <c r="X1153" s="27">
        <v>43160</v>
      </c>
      <c r="Z1153" s="2" t="s">
        <v>221</v>
      </c>
      <c r="AA1153" s="2" t="s">
        <v>348</v>
      </c>
      <c r="AB1153" s="2" t="s">
        <v>2490</v>
      </c>
      <c r="AC1153" s="2" t="s">
        <v>4710</v>
      </c>
      <c r="AD1153" s="2" t="s">
        <v>4711</v>
      </c>
    </row>
    <row r="1154" spans="2:30" hidden="1">
      <c r="B1154" s="21" t="s">
        <v>4712</v>
      </c>
      <c r="C1154" s="21" t="s">
        <v>142</v>
      </c>
      <c r="D1154" s="23" t="s">
        <v>4713</v>
      </c>
      <c r="E1154" s="23" t="s">
        <v>3</v>
      </c>
      <c r="F1154" s="47" t="s">
        <v>87</v>
      </c>
      <c r="G1154" s="23" t="s">
        <v>59</v>
      </c>
      <c r="H1154" s="23" t="s">
        <v>59</v>
      </c>
      <c r="I1154" s="23" t="s">
        <v>68</v>
      </c>
      <c r="J1154" s="23" t="s">
        <v>60</v>
      </c>
      <c r="K1154" s="21" t="s">
        <v>268</v>
      </c>
      <c r="L1154" s="25">
        <v>43181</v>
      </c>
      <c r="M1154" s="23" t="s">
        <v>194</v>
      </c>
      <c r="N1154" s="25"/>
      <c r="O1154" s="23" t="s">
        <v>194</v>
      </c>
      <c r="P1154" s="26">
        <v>43174.615277777775</v>
      </c>
      <c r="Q1154" s="26">
        <v>43174.615277777775</v>
      </c>
      <c r="R1154" s="26">
        <v>43181.544444444444</v>
      </c>
      <c r="S1154" s="23" t="s">
        <v>110</v>
      </c>
      <c r="T1154" s="26">
        <v>43181.563888888886</v>
      </c>
      <c r="U1154" s="26">
        <v>43196.598611111112</v>
      </c>
      <c r="V1154" s="23"/>
      <c r="W1154" s="27">
        <v>43160</v>
      </c>
      <c r="X1154" s="27">
        <v>43191</v>
      </c>
      <c r="Z1154" s="2" t="s">
        <v>221</v>
      </c>
      <c r="AA1154" s="2" t="s">
        <v>189</v>
      </c>
      <c r="AB1154" s="2" t="s">
        <v>1901</v>
      </c>
      <c r="AC1154" s="2" t="s">
        <v>4714</v>
      </c>
      <c r="AD1154" s="2" t="s">
        <v>4715</v>
      </c>
    </row>
    <row r="1155" spans="2:30" ht="48" hidden="1">
      <c r="B1155" s="21" t="s">
        <v>4716</v>
      </c>
      <c r="C1155" s="21" t="s">
        <v>73</v>
      </c>
      <c r="D1155" s="23" t="s">
        <v>4717</v>
      </c>
      <c r="E1155" s="23" t="s">
        <v>56</v>
      </c>
      <c r="F1155" s="47" t="s">
        <v>345</v>
      </c>
      <c r="G1155" s="23" t="s">
        <v>4718</v>
      </c>
      <c r="H1155" s="23"/>
      <c r="I1155" s="23" t="s">
        <v>68</v>
      </c>
      <c r="J1155" s="23" t="s">
        <v>60</v>
      </c>
      <c r="K1155" s="21" t="s">
        <v>61</v>
      </c>
      <c r="L1155" s="25">
        <v>43175</v>
      </c>
      <c r="M1155" s="23" t="s">
        <v>4281</v>
      </c>
      <c r="N1155" s="25"/>
      <c r="O1155" s="23" t="s">
        <v>194</v>
      </c>
      <c r="P1155" s="26">
        <v>43175.635416666664</v>
      </c>
      <c r="Q1155" s="26">
        <v>43178.756944444445</v>
      </c>
      <c r="R1155" s="26">
        <v>43181.538194444445</v>
      </c>
      <c r="S1155" s="23" t="s">
        <v>83</v>
      </c>
      <c r="T1155" s="26">
        <v>43202.632638888892</v>
      </c>
      <c r="U1155" s="26">
        <v>43202.789583333331</v>
      </c>
      <c r="V1155" s="23"/>
      <c r="W1155" s="27">
        <v>43160</v>
      </c>
      <c r="X1155" s="27">
        <v>43191</v>
      </c>
      <c r="Z1155" s="2" t="s">
        <v>221</v>
      </c>
      <c r="AA1155" s="2" t="s">
        <v>189</v>
      </c>
      <c r="AB1155" s="2" t="s">
        <v>2490</v>
      </c>
      <c r="AC1155" s="2" t="s">
        <v>4719</v>
      </c>
      <c r="AD1155" s="2" t="s">
        <v>4720</v>
      </c>
    </row>
    <row r="1156" spans="2:30" ht="24" hidden="1">
      <c r="B1156" s="21" t="s">
        <v>4721</v>
      </c>
      <c r="C1156" s="21" t="s">
        <v>108</v>
      </c>
      <c r="D1156" s="23" t="s">
        <v>4722</v>
      </c>
      <c r="E1156" s="23" t="s">
        <v>3</v>
      </c>
      <c r="F1156" s="47" t="s">
        <v>607</v>
      </c>
      <c r="G1156" s="61" t="s">
        <v>59</v>
      </c>
      <c r="H1156" s="23" t="s">
        <v>59</v>
      </c>
      <c r="I1156" s="23" t="s">
        <v>113</v>
      </c>
      <c r="J1156" s="23" t="s">
        <v>60</v>
      </c>
      <c r="K1156" s="21" t="s">
        <v>268</v>
      </c>
      <c r="L1156" s="25">
        <v>43175</v>
      </c>
      <c r="M1156" s="23" t="s">
        <v>194</v>
      </c>
      <c r="N1156" s="25">
        <v>43175</v>
      </c>
      <c r="O1156" s="23" t="s">
        <v>194</v>
      </c>
      <c r="P1156" s="26">
        <v>43175.772222222222</v>
      </c>
      <c r="Q1156" s="26">
        <v>43179.386111111111</v>
      </c>
      <c r="R1156" s="26">
        <v>43179.386111111111</v>
      </c>
      <c r="S1156" s="23" t="s">
        <v>110</v>
      </c>
      <c r="T1156" s="26">
        <v>43196.71597222222</v>
      </c>
      <c r="U1156" s="26">
        <v>43196.720138888886</v>
      </c>
      <c r="V1156" s="23"/>
      <c r="W1156" s="27">
        <v>43160</v>
      </c>
      <c r="X1156" s="27">
        <v>43191</v>
      </c>
      <c r="Z1156" s="2" t="s">
        <v>221</v>
      </c>
      <c r="AA1156" s="2" t="s">
        <v>348</v>
      </c>
      <c r="AB1156" s="2" t="s">
        <v>1901</v>
      </c>
      <c r="AC1156" s="2" t="s">
        <v>4723</v>
      </c>
      <c r="AD1156" s="2" t="s">
        <v>4724</v>
      </c>
    </row>
    <row r="1157" spans="2:30" hidden="1">
      <c r="B1157" s="21" t="s">
        <v>4725</v>
      </c>
      <c r="C1157" s="21" t="s">
        <v>73</v>
      </c>
      <c r="D1157" s="23" t="s">
        <v>4726</v>
      </c>
      <c r="E1157" s="23" t="s">
        <v>56</v>
      </c>
      <c r="F1157" s="47" t="s">
        <v>345</v>
      </c>
      <c r="G1157" s="80" t="s">
        <v>4727</v>
      </c>
      <c r="H1157" s="23"/>
      <c r="I1157" s="23" t="s">
        <v>68</v>
      </c>
      <c r="J1157" s="23" t="s">
        <v>60</v>
      </c>
      <c r="K1157" s="21" t="s">
        <v>61</v>
      </c>
      <c r="L1157" s="25">
        <v>43178</v>
      </c>
      <c r="M1157" s="23" t="s">
        <v>4358</v>
      </c>
      <c r="N1157" s="25"/>
      <c r="O1157" s="23" t="s">
        <v>194</v>
      </c>
      <c r="P1157" s="26">
        <v>43178.505555555559</v>
      </c>
      <c r="Q1157" s="26">
        <v>43178.680555555555</v>
      </c>
      <c r="R1157" s="26">
        <v>43178.709027777775</v>
      </c>
      <c r="S1157" s="23" t="s">
        <v>83</v>
      </c>
      <c r="T1157" s="26">
        <v>43200.338888888888</v>
      </c>
      <c r="U1157" s="26">
        <v>43200.411111111112</v>
      </c>
      <c r="V1157" s="23"/>
      <c r="W1157" s="27">
        <v>43160</v>
      </c>
      <c r="X1157" s="27">
        <v>43191</v>
      </c>
      <c r="Z1157" s="2" t="s">
        <v>59</v>
      </c>
      <c r="AA1157" s="2" t="s">
        <v>59</v>
      </c>
      <c r="AB1157" s="2" t="s">
        <v>59</v>
      </c>
      <c r="AC1157" s="2" t="s">
        <v>439</v>
      </c>
      <c r="AD1157" s="2" t="s">
        <v>59</v>
      </c>
    </row>
    <row r="1158" spans="2:30" ht="24" hidden="1">
      <c r="B1158" s="21" t="s">
        <v>4728</v>
      </c>
      <c r="C1158" s="21" t="s">
        <v>4200</v>
      </c>
      <c r="D1158" s="23" t="s">
        <v>4729</v>
      </c>
      <c r="E1158" s="23" t="s">
        <v>3</v>
      </c>
      <c r="F1158" s="47" t="s">
        <v>144</v>
      </c>
      <c r="G1158" s="23" t="s">
        <v>4730</v>
      </c>
      <c r="H1158" s="23"/>
      <c r="I1158" s="23"/>
      <c r="J1158" s="23" t="s">
        <v>60</v>
      </c>
      <c r="K1158" s="21" t="s">
        <v>61</v>
      </c>
      <c r="L1158" s="25">
        <v>43181</v>
      </c>
      <c r="M1158" s="23" t="s">
        <v>2475</v>
      </c>
      <c r="N1158" s="25">
        <v>43161</v>
      </c>
      <c r="O1158" s="23" t="s">
        <v>63</v>
      </c>
      <c r="P1158" s="26">
        <v>43179.368055555555</v>
      </c>
      <c r="Q1158" s="26">
        <v>43181.851388888892</v>
      </c>
      <c r="R1158" s="26">
        <v>43182.397916666669</v>
      </c>
      <c r="S1158" s="23" t="s">
        <v>220</v>
      </c>
      <c r="T1158" s="26">
        <v>43192.634027777778</v>
      </c>
      <c r="U1158" s="26">
        <v>43208.636111111111</v>
      </c>
      <c r="V1158" s="23"/>
      <c r="W1158" s="27">
        <v>43160</v>
      </c>
      <c r="X1158" s="27">
        <v>43191</v>
      </c>
      <c r="Z1158" s="2" t="s">
        <v>221</v>
      </c>
      <c r="AA1158" s="2" t="s">
        <v>189</v>
      </c>
      <c r="AB1158" s="2" t="s">
        <v>1901</v>
      </c>
      <c r="AC1158" s="2" t="s">
        <v>4731</v>
      </c>
      <c r="AD1158" s="2" t="s">
        <v>4732</v>
      </c>
    </row>
    <row r="1159" spans="2:30" ht="24" hidden="1">
      <c r="B1159" s="21" t="s">
        <v>4733</v>
      </c>
      <c r="C1159" s="21" t="s">
        <v>85</v>
      </c>
      <c r="D1159" s="23" t="s">
        <v>4734</v>
      </c>
      <c r="E1159" s="23" t="s">
        <v>56</v>
      </c>
      <c r="F1159" s="47" t="s">
        <v>629</v>
      </c>
      <c r="G1159" s="23" t="s">
        <v>4735</v>
      </c>
      <c r="H1159" s="23" t="s">
        <v>58</v>
      </c>
      <c r="I1159" s="23" t="s">
        <v>68</v>
      </c>
      <c r="J1159" s="23" t="s">
        <v>60</v>
      </c>
      <c r="K1159" s="21" t="s">
        <v>61</v>
      </c>
      <c r="L1159" s="25">
        <v>43181</v>
      </c>
      <c r="M1159" s="23" t="s">
        <v>4416</v>
      </c>
      <c r="N1159" s="25">
        <v>43185</v>
      </c>
      <c r="O1159" s="23" t="s">
        <v>63</v>
      </c>
      <c r="P1159" s="26">
        <v>43181.390972222223</v>
      </c>
      <c r="Q1159" s="26">
        <v>43181.70208333333</v>
      </c>
      <c r="R1159" s="26">
        <v>43185.468055555553</v>
      </c>
      <c r="S1159" s="23" t="s">
        <v>95</v>
      </c>
      <c r="T1159" s="26">
        <v>43202.506944444445</v>
      </c>
      <c r="U1159" s="26">
        <v>43202.585416666669</v>
      </c>
      <c r="V1159" s="23"/>
      <c r="W1159" s="27">
        <v>43160</v>
      </c>
      <c r="X1159" s="27">
        <v>43191</v>
      </c>
      <c r="Z1159" s="2" t="s">
        <v>221</v>
      </c>
      <c r="AA1159" s="2" t="s">
        <v>348</v>
      </c>
      <c r="AB1159" s="2" t="s">
        <v>1901</v>
      </c>
      <c r="AC1159" s="2" t="s">
        <v>4736</v>
      </c>
      <c r="AD1159" s="2" t="s">
        <v>4737</v>
      </c>
    </row>
    <row r="1160" spans="2:30" ht="24" hidden="1">
      <c r="B1160" s="21" t="s">
        <v>4738</v>
      </c>
      <c r="C1160" s="21" t="s">
        <v>73</v>
      </c>
      <c r="D1160" s="23" t="s">
        <v>4739</v>
      </c>
      <c r="E1160" s="23" t="s">
        <v>56</v>
      </c>
      <c r="F1160" s="47" t="s">
        <v>629</v>
      </c>
      <c r="G1160" s="23" t="s">
        <v>4740</v>
      </c>
      <c r="H1160" s="23" t="s">
        <v>58</v>
      </c>
      <c r="I1160" s="23" t="s">
        <v>68</v>
      </c>
      <c r="J1160" s="23" t="s">
        <v>60</v>
      </c>
      <c r="K1160" s="21" t="s">
        <v>61</v>
      </c>
      <c r="L1160" s="25">
        <v>43181</v>
      </c>
      <c r="M1160" s="23" t="s">
        <v>3183</v>
      </c>
      <c r="N1160" s="25">
        <v>43185</v>
      </c>
      <c r="O1160" s="23" t="s">
        <v>82</v>
      </c>
      <c r="P1160" s="26">
        <v>43181.693055555559</v>
      </c>
      <c r="Q1160" s="26">
        <v>43181.70208333333</v>
      </c>
      <c r="R1160" s="26">
        <v>43182.382638888892</v>
      </c>
      <c r="S1160" s="23" t="s">
        <v>83</v>
      </c>
      <c r="T1160" s="26">
        <v>43199.388194444444</v>
      </c>
      <c r="U1160" s="26">
        <v>43200.356944444444</v>
      </c>
      <c r="V1160" s="23"/>
      <c r="W1160" s="27">
        <v>43160</v>
      </c>
      <c r="X1160" s="27">
        <v>43191</v>
      </c>
      <c r="Z1160" s="2" t="s">
        <v>221</v>
      </c>
      <c r="AA1160" s="2" t="s">
        <v>348</v>
      </c>
      <c r="AB1160" s="2" t="s">
        <v>2490</v>
      </c>
      <c r="AC1160" s="2" t="s">
        <v>4741</v>
      </c>
      <c r="AD1160" s="2" t="s">
        <v>4742</v>
      </c>
    </row>
    <row r="1161" spans="2:30" hidden="1">
      <c r="B1161" s="21" t="s">
        <v>4743</v>
      </c>
      <c r="C1161" s="21" t="s">
        <v>73</v>
      </c>
      <c r="D1161" s="23" t="s">
        <v>4744</v>
      </c>
      <c r="E1161" s="23" t="s">
        <v>56</v>
      </c>
      <c r="F1161" s="47" t="s">
        <v>629</v>
      </c>
      <c r="G1161" s="23" t="s">
        <v>4745</v>
      </c>
      <c r="H1161" s="23"/>
      <c r="I1161" s="23" t="s">
        <v>68</v>
      </c>
      <c r="J1161" s="23" t="s">
        <v>60</v>
      </c>
      <c r="K1161" s="21" t="s">
        <v>61</v>
      </c>
      <c r="L1161" s="25">
        <v>43182</v>
      </c>
      <c r="M1161" s="23" t="s">
        <v>2475</v>
      </c>
      <c r="N1161" s="25">
        <v>43185</v>
      </c>
      <c r="O1161" s="23" t="s">
        <v>194</v>
      </c>
      <c r="P1161" s="26">
        <v>43182.779166666667</v>
      </c>
      <c r="Q1161" s="26">
        <v>43185.402083333334</v>
      </c>
      <c r="R1161" s="26">
        <v>43185.681250000001</v>
      </c>
      <c r="S1161" s="23" t="s">
        <v>83</v>
      </c>
      <c r="T1161" s="26">
        <v>43192.547222222223</v>
      </c>
      <c r="U1161" s="26">
        <v>43192.654861111114</v>
      </c>
      <c r="V1161" s="23"/>
      <c r="W1161" s="27">
        <v>43160</v>
      </c>
      <c r="X1161" s="27">
        <v>43191</v>
      </c>
      <c r="Z1161" s="2" t="s">
        <v>221</v>
      </c>
      <c r="AA1161" s="2" t="s">
        <v>189</v>
      </c>
      <c r="AB1161" s="2" t="s">
        <v>2490</v>
      </c>
      <c r="AC1161" s="2" t="s">
        <v>4746</v>
      </c>
      <c r="AD1161" s="2" t="s">
        <v>4747</v>
      </c>
    </row>
    <row r="1162" spans="2:30" hidden="1">
      <c r="B1162" s="21" t="s">
        <v>4748</v>
      </c>
      <c r="C1162" s="21" t="s">
        <v>85</v>
      </c>
      <c r="D1162" s="23" t="s">
        <v>4749</v>
      </c>
      <c r="E1162" s="23" t="s">
        <v>56</v>
      </c>
      <c r="F1162" s="47" t="s">
        <v>144</v>
      </c>
      <c r="G1162" s="23"/>
      <c r="H1162" s="23" t="s">
        <v>59</v>
      </c>
      <c r="I1162" s="23" t="s">
        <v>59</v>
      </c>
      <c r="J1162" s="23" t="s">
        <v>69</v>
      </c>
      <c r="K1162" s="21"/>
      <c r="L1162" s="25">
        <v>43185</v>
      </c>
      <c r="M1162" s="23" t="s">
        <v>194</v>
      </c>
      <c r="N1162" s="25"/>
      <c r="O1162" s="23" t="s">
        <v>194</v>
      </c>
      <c r="P1162" s="26">
        <v>43185.763194444444</v>
      </c>
      <c r="Q1162" s="26">
        <v>43185.763194444444</v>
      </c>
      <c r="R1162" s="26">
        <v>43185.763194444444</v>
      </c>
      <c r="S1162" s="23" t="s">
        <v>90</v>
      </c>
      <c r="T1162" s="26">
        <v>43196.621527777781</v>
      </c>
      <c r="U1162" s="26">
        <v>43196.63958333333</v>
      </c>
      <c r="V1162" s="23"/>
      <c r="W1162" s="27">
        <v>43160</v>
      </c>
      <c r="X1162" s="27">
        <v>43191</v>
      </c>
      <c r="Z1162" s="2" t="s">
        <v>221</v>
      </c>
      <c r="AA1162" s="2" t="s">
        <v>189</v>
      </c>
      <c r="AB1162" s="2" t="s">
        <v>2490</v>
      </c>
      <c r="AC1162" s="2" t="s">
        <v>4750</v>
      </c>
      <c r="AD1162" s="2" t="s">
        <v>4751</v>
      </c>
    </row>
    <row r="1163" spans="2:30" ht="36" hidden="1">
      <c r="B1163" s="21" t="s">
        <v>4752</v>
      </c>
      <c r="C1163" s="21" t="s">
        <v>73</v>
      </c>
      <c r="D1163" s="23" t="s">
        <v>4753</v>
      </c>
      <c r="E1163" s="23" t="s">
        <v>56</v>
      </c>
      <c r="F1163" s="47" t="s">
        <v>144</v>
      </c>
      <c r="G1163" s="23" t="s">
        <v>4754</v>
      </c>
      <c r="H1163" s="23"/>
      <c r="I1163" s="23"/>
      <c r="J1163" s="23" t="s">
        <v>60</v>
      </c>
      <c r="K1163" s="21" t="s">
        <v>61</v>
      </c>
      <c r="L1163" s="25">
        <v>43186</v>
      </c>
      <c r="M1163" s="23" t="s">
        <v>4281</v>
      </c>
      <c r="N1163" s="25"/>
      <c r="O1163" s="23" t="s">
        <v>71</v>
      </c>
      <c r="P1163" s="26">
        <v>43186.623611111114</v>
      </c>
      <c r="Q1163" s="26">
        <v>43186.668055555558</v>
      </c>
      <c r="R1163" s="26">
        <v>43186.70208333333</v>
      </c>
      <c r="S1163" s="23" t="s">
        <v>71</v>
      </c>
      <c r="T1163" s="26">
        <v>43194.531944444447</v>
      </c>
      <c r="U1163" s="26">
        <v>43194.588194444441</v>
      </c>
      <c r="V1163" s="23"/>
      <c r="W1163" s="27">
        <v>43160</v>
      </c>
      <c r="X1163" s="27">
        <v>43191</v>
      </c>
      <c r="Z1163" s="2" t="s">
        <v>221</v>
      </c>
      <c r="AA1163" s="2" t="s">
        <v>348</v>
      </c>
      <c r="AB1163" s="2" t="s">
        <v>2490</v>
      </c>
      <c r="AC1163" s="2" t="s">
        <v>4755</v>
      </c>
      <c r="AD1163" s="2" t="s">
        <v>4756</v>
      </c>
    </row>
    <row r="1164" spans="2:30" hidden="1">
      <c r="B1164" s="21" t="s">
        <v>4757</v>
      </c>
      <c r="C1164" s="21" t="s">
        <v>142</v>
      </c>
      <c r="D1164" s="23" t="s">
        <v>4758</v>
      </c>
      <c r="E1164" s="23" t="s">
        <v>3</v>
      </c>
      <c r="F1164" s="47" t="s">
        <v>87</v>
      </c>
      <c r="G1164" s="23" t="s">
        <v>59</v>
      </c>
      <c r="H1164" s="23" t="s">
        <v>59</v>
      </c>
      <c r="I1164" s="23" t="s">
        <v>68</v>
      </c>
      <c r="J1164" s="23" t="s">
        <v>60</v>
      </c>
      <c r="K1164" s="21" t="s">
        <v>268</v>
      </c>
      <c r="L1164" s="25">
        <v>43187</v>
      </c>
      <c r="M1164" s="23" t="s">
        <v>194</v>
      </c>
      <c r="N1164" s="25">
        <v>43187</v>
      </c>
      <c r="O1164" s="23" t="s">
        <v>194</v>
      </c>
      <c r="P1164" s="26">
        <v>43187.392361111109</v>
      </c>
      <c r="Q1164" s="26">
        <v>43187.43472222222</v>
      </c>
      <c r="R1164" s="26">
        <v>43192.82916666667</v>
      </c>
      <c r="S1164" s="23" t="s">
        <v>110</v>
      </c>
      <c r="T1164" s="26">
        <v>43192.82916666667</v>
      </c>
      <c r="U1164" s="26">
        <v>43217.62222222222</v>
      </c>
      <c r="V1164" s="23"/>
      <c r="W1164" s="27">
        <v>43160</v>
      </c>
      <c r="X1164" s="27">
        <v>43191</v>
      </c>
      <c r="Z1164" s="2" t="s">
        <v>221</v>
      </c>
      <c r="AA1164" s="2" t="s">
        <v>189</v>
      </c>
      <c r="AB1164" s="2" t="s">
        <v>1901</v>
      </c>
      <c r="AC1164" s="2" t="s">
        <v>4759</v>
      </c>
      <c r="AD1164" s="2" t="s">
        <v>4760</v>
      </c>
    </row>
    <row r="1165" spans="2:30" ht="24" hidden="1">
      <c r="B1165" s="21" t="s">
        <v>4761</v>
      </c>
      <c r="C1165" s="21" t="s">
        <v>85</v>
      </c>
      <c r="D1165" s="23" t="s">
        <v>4762</v>
      </c>
      <c r="E1165" s="23" t="s">
        <v>56</v>
      </c>
      <c r="F1165" s="47" t="s">
        <v>345</v>
      </c>
      <c r="G1165" s="23" t="s">
        <v>4763</v>
      </c>
      <c r="H1165" s="23"/>
      <c r="I1165" s="23"/>
      <c r="J1165" s="23" t="s">
        <v>78</v>
      </c>
      <c r="K1165" s="21" t="s">
        <v>61</v>
      </c>
      <c r="L1165" s="25">
        <v>43187</v>
      </c>
      <c r="M1165" s="23" t="s">
        <v>2475</v>
      </c>
      <c r="N1165" s="25"/>
      <c r="O1165" s="23" t="s">
        <v>194</v>
      </c>
      <c r="P1165" s="26">
        <v>43187.454861111109</v>
      </c>
      <c r="Q1165" s="26">
        <v>43188.552083333336</v>
      </c>
      <c r="R1165" s="26">
        <v>43188.57708333333</v>
      </c>
      <c r="S1165" s="23" t="s">
        <v>90</v>
      </c>
      <c r="T1165" s="26">
        <v>43188.57708333333</v>
      </c>
      <c r="U1165" s="26">
        <v>43192.479861111111</v>
      </c>
      <c r="V1165" s="23"/>
      <c r="W1165" s="27">
        <v>43160</v>
      </c>
      <c r="X1165" s="27">
        <v>43191</v>
      </c>
      <c r="Z1165" s="2" t="s">
        <v>221</v>
      </c>
      <c r="AA1165" s="2" t="s">
        <v>348</v>
      </c>
      <c r="AB1165" s="2" t="s">
        <v>2490</v>
      </c>
      <c r="AC1165" s="2" t="s">
        <v>4764</v>
      </c>
      <c r="AD1165" s="2" t="s">
        <v>4765</v>
      </c>
    </row>
    <row r="1166" spans="2:30" ht="24" hidden="1">
      <c r="B1166" s="21" t="s">
        <v>4766</v>
      </c>
      <c r="C1166" s="21" t="s">
        <v>73</v>
      </c>
      <c r="D1166" s="23" t="s">
        <v>4767</v>
      </c>
      <c r="E1166" s="23" t="s">
        <v>56</v>
      </c>
      <c r="F1166" s="47" t="s">
        <v>345</v>
      </c>
      <c r="G1166" s="23" t="s">
        <v>4768</v>
      </c>
      <c r="H1166" s="24" t="s">
        <v>58</v>
      </c>
      <c r="I1166" s="24" t="s">
        <v>58</v>
      </c>
      <c r="J1166" s="23" t="s">
        <v>60</v>
      </c>
      <c r="K1166" s="21" t="s">
        <v>61</v>
      </c>
      <c r="L1166" s="25">
        <v>43187</v>
      </c>
      <c r="M1166" s="23" t="s">
        <v>4133</v>
      </c>
      <c r="N1166" s="25">
        <v>43186</v>
      </c>
      <c r="O1166" s="23" t="s">
        <v>194</v>
      </c>
      <c r="P1166" s="26">
        <v>43187.583333333336</v>
      </c>
      <c r="Q1166" s="26">
        <v>43187.696527777778</v>
      </c>
      <c r="R1166" s="26">
        <v>43188.382638888892</v>
      </c>
      <c r="S1166" s="23" t="s">
        <v>71</v>
      </c>
      <c r="T1166" s="26">
        <v>43188.382638888892</v>
      </c>
      <c r="U1166" s="26">
        <v>43192.597222222219</v>
      </c>
      <c r="V1166" s="23"/>
      <c r="W1166" s="27">
        <v>43160</v>
      </c>
      <c r="X1166" s="27">
        <v>43191</v>
      </c>
      <c r="Z1166" s="2" t="s">
        <v>221</v>
      </c>
      <c r="AA1166" s="2" t="s">
        <v>348</v>
      </c>
      <c r="AB1166" s="2" t="s">
        <v>2490</v>
      </c>
      <c r="AC1166" s="2" t="s">
        <v>4769</v>
      </c>
      <c r="AD1166" s="2" t="s">
        <v>4770</v>
      </c>
    </row>
    <row r="1167" spans="2:30" ht="36" hidden="1">
      <c r="B1167" s="21" t="s">
        <v>4771</v>
      </c>
      <c r="C1167" s="21" t="s">
        <v>85</v>
      </c>
      <c r="D1167" s="23" t="s">
        <v>4772</v>
      </c>
      <c r="E1167" s="23" t="s">
        <v>56</v>
      </c>
      <c r="F1167" s="47" t="s">
        <v>345</v>
      </c>
      <c r="G1167" s="23" t="s">
        <v>4773</v>
      </c>
      <c r="H1167" s="23" t="s">
        <v>58</v>
      </c>
      <c r="I1167" s="23" t="s">
        <v>58</v>
      </c>
      <c r="J1167" s="23" t="s">
        <v>60</v>
      </c>
      <c r="K1167" s="21" t="s">
        <v>61</v>
      </c>
      <c r="L1167" s="25">
        <v>43187</v>
      </c>
      <c r="M1167" s="23" t="s">
        <v>3183</v>
      </c>
      <c r="N1167" s="25">
        <v>43187</v>
      </c>
      <c r="O1167" s="23" t="s">
        <v>194</v>
      </c>
      <c r="P1167" s="26">
        <v>43187.541666666664</v>
      </c>
      <c r="Q1167" s="26">
        <v>43187.697222222225</v>
      </c>
      <c r="R1167" s="26">
        <v>43188.4</v>
      </c>
      <c r="S1167" s="23" t="s">
        <v>90</v>
      </c>
      <c r="T1167" s="26">
        <v>43192.558333333334</v>
      </c>
      <c r="U1167" s="26">
        <v>43192.606249999997</v>
      </c>
      <c r="V1167" s="23"/>
      <c r="W1167" s="27">
        <v>43160</v>
      </c>
      <c r="X1167" s="27">
        <v>43191</v>
      </c>
      <c r="Z1167" s="2" t="s">
        <v>221</v>
      </c>
      <c r="AA1167" s="2" t="s">
        <v>348</v>
      </c>
      <c r="AB1167" s="2" t="s">
        <v>2490</v>
      </c>
      <c r="AC1167" s="2" t="s">
        <v>4774</v>
      </c>
      <c r="AD1167" s="2" t="s">
        <v>4775</v>
      </c>
    </row>
    <row r="1168" spans="2:30" hidden="1">
      <c r="B1168" s="21" t="s">
        <v>4776</v>
      </c>
      <c r="C1168" s="21" t="s">
        <v>108</v>
      </c>
      <c r="D1168" s="23" t="s">
        <v>4777</v>
      </c>
      <c r="E1168" s="23" t="s">
        <v>3</v>
      </c>
      <c r="F1168" s="47" t="s">
        <v>140</v>
      </c>
      <c r="G1168" s="23" t="s">
        <v>59</v>
      </c>
      <c r="H1168" s="23" t="s">
        <v>59</v>
      </c>
      <c r="I1168" s="23" t="s">
        <v>59</v>
      </c>
      <c r="J1168" s="23" t="s">
        <v>60</v>
      </c>
      <c r="K1168" s="21" t="s">
        <v>268</v>
      </c>
      <c r="L1168" s="25">
        <v>43187</v>
      </c>
      <c r="M1168" s="23" t="s">
        <v>194</v>
      </c>
      <c r="N1168" s="25">
        <v>43192</v>
      </c>
      <c r="O1168" s="23" t="s">
        <v>194</v>
      </c>
      <c r="P1168" s="26">
        <v>43187.706944444442</v>
      </c>
      <c r="Q1168" s="26">
        <v>43192.44027777778</v>
      </c>
      <c r="R1168" s="26">
        <v>43192.44027777778</v>
      </c>
      <c r="S1168" s="23" t="s">
        <v>110</v>
      </c>
      <c r="T1168" s="26">
        <v>43192.675694444442</v>
      </c>
      <c r="U1168" s="26">
        <v>43202.37222222222</v>
      </c>
      <c r="V1168" s="23"/>
      <c r="W1168" s="27">
        <v>43160</v>
      </c>
      <c r="X1168" s="27">
        <v>43191</v>
      </c>
      <c r="Z1168" s="2" t="s">
        <v>221</v>
      </c>
      <c r="AA1168" s="2" t="s">
        <v>189</v>
      </c>
      <c r="AB1168" s="2" t="s">
        <v>2490</v>
      </c>
      <c r="AC1168" s="2" t="s">
        <v>4778</v>
      </c>
      <c r="AD1168" s="2" t="s">
        <v>4779</v>
      </c>
    </row>
    <row r="1169" spans="2:30" ht="24" hidden="1">
      <c r="B1169" s="21" t="s">
        <v>4780</v>
      </c>
      <c r="C1169" s="21" t="s">
        <v>787</v>
      </c>
      <c r="D1169" s="23" t="s">
        <v>4781</v>
      </c>
      <c r="E1169" s="23" t="s">
        <v>3</v>
      </c>
      <c r="F1169" s="47" t="s">
        <v>345</v>
      </c>
      <c r="G1169" s="23" t="s">
        <v>4690</v>
      </c>
      <c r="H1169" s="23" t="s">
        <v>4565</v>
      </c>
      <c r="I1169" s="23" t="s">
        <v>58</v>
      </c>
      <c r="J1169" s="23" t="s">
        <v>60</v>
      </c>
      <c r="K1169" s="21" t="s">
        <v>61</v>
      </c>
      <c r="L1169" s="25">
        <v>43187</v>
      </c>
      <c r="M1169" s="23" t="s">
        <v>4416</v>
      </c>
      <c r="N1169" s="25">
        <v>43187</v>
      </c>
      <c r="O1169" s="23" t="s">
        <v>194</v>
      </c>
      <c r="P1169" s="26">
        <v>43187.749305555553</v>
      </c>
      <c r="Q1169" s="26">
        <v>43188.552083333336</v>
      </c>
      <c r="R1169" s="26">
        <v>43193.430555555555</v>
      </c>
      <c r="S1169" s="23" t="s">
        <v>110</v>
      </c>
      <c r="T1169" s="26">
        <v>43193.430555555555</v>
      </c>
      <c r="U1169" s="26">
        <v>43193.486111111109</v>
      </c>
      <c r="V1169" s="23"/>
      <c r="W1169" s="27">
        <v>43160</v>
      </c>
      <c r="X1169" s="27">
        <v>43191</v>
      </c>
      <c r="Z1169" s="2" t="s">
        <v>221</v>
      </c>
      <c r="AA1169" s="2" t="s">
        <v>348</v>
      </c>
      <c r="AB1169" s="2" t="s">
        <v>2490</v>
      </c>
      <c r="AC1169" s="2" t="s">
        <v>4782</v>
      </c>
      <c r="AD1169" s="2" t="s">
        <v>4783</v>
      </c>
    </row>
    <row r="1170" spans="2:30" ht="24" hidden="1">
      <c r="B1170" s="21" t="s">
        <v>4784</v>
      </c>
      <c r="C1170" s="21" t="s">
        <v>787</v>
      </c>
      <c r="D1170" s="23" t="s">
        <v>4785</v>
      </c>
      <c r="E1170" s="23" t="s">
        <v>3</v>
      </c>
      <c r="F1170" s="47" t="s">
        <v>345</v>
      </c>
      <c r="G1170" s="23" t="s">
        <v>4786</v>
      </c>
      <c r="H1170" s="23" t="s">
        <v>4565</v>
      </c>
      <c r="I1170" s="23" t="s">
        <v>58</v>
      </c>
      <c r="J1170" s="23" t="s">
        <v>60</v>
      </c>
      <c r="K1170" s="21" t="s">
        <v>61</v>
      </c>
      <c r="L1170" s="25">
        <v>43187</v>
      </c>
      <c r="M1170" s="23" t="s">
        <v>4416</v>
      </c>
      <c r="N1170" s="25">
        <v>43187</v>
      </c>
      <c r="O1170" s="23" t="s">
        <v>194</v>
      </c>
      <c r="P1170" s="26">
        <v>43187.749305555553</v>
      </c>
      <c r="Q1170" s="26">
        <v>43188.552777777775</v>
      </c>
      <c r="R1170" s="26">
        <v>43193.430555555555</v>
      </c>
      <c r="S1170" s="23" t="s">
        <v>110</v>
      </c>
      <c r="T1170" s="26">
        <v>43193.430555555555</v>
      </c>
      <c r="U1170" s="26">
        <v>43193.486111111109</v>
      </c>
      <c r="V1170" s="23"/>
      <c r="W1170" s="27">
        <v>43160</v>
      </c>
      <c r="X1170" s="27">
        <v>43191</v>
      </c>
      <c r="Z1170" s="2" t="s">
        <v>221</v>
      </c>
      <c r="AA1170" s="2" t="s">
        <v>348</v>
      </c>
      <c r="AB1170" s="2" t="s">
        <v>2490</v>
      </c>
      <c r="AC1170" s="2" t="s">
        <v>4787</v>
      </c>
      <c r="AD1170" s="2" t="s">
        <v>4788</v>
      </c>
    </row>
    <row r="1171" spans="2:30" hidden="1">
      <c r="B1171" s="21" t="s">
        <v>4789</v>
      </c>
      <c r="C1171" s="21" t="s">
        <v>85</v>
      </c>
      <c r="D1171" s="23" t="s">
        <v>4790</v>
      </c>
      <c r="E1171" s="23" t="s">
        <v>56</v>
      </c>
      <c r="F1171" s="47" t="s">
        <v>345</v>
      </c>
      <c r="G1171" s="23" t="s">
        <v>4387</v>
      </c>
      <c r="H1171" s="23"/>
      <c r="I1171" s="23"/>
      <c r="J1171" s="23" t="s">
        <v>60</v>
      </c>
      <c r="K1171" s="21" t="s">
        <v>61</v>
      </c>
      <c r="L1171" s="25">
        <v>43187</v>
      </c>
      <c r="M1171" s="23" t="s">
        <v>2475</v>
      </c>
      <c r="N1171" s="25"/>
      <c r="O1171" s="23" t="s">
        <v>194</v>
      </c>
      <c r="P1171" s="26">
        <v>43187.445138888892</v>
      </c>
      <c r="Q1171" s="26">
        <v>43188.553472222222</v>
      </c>
      <c r="R1171" s="26">
        <v>43192.455555555556</v>
      </c>
      <c r="S1171" s="23" t="s">
        <v>90</v>
      </c>
      <c r="T1171" s="26">
        <v>43192.455555555556</v>
      </c>
      <c r="U1171" s="26">
        <v>43192.486805555556</v>
      </c>
      <c r="V1171" s="23"/>
      <c r="W1171" s="27">
        <v>43160</v>
      </c>
      <c r="X1171" s="27">
        <v>43191</v>
      </c>
      <c r="Z1171" s="2" t="s">
        <v>221</v>
      </c>
      <c r="AA1171" s="2" t="s">
        <v>348</v>
      </c>
      <c r="AB1171" s="2" t="s">
        <v>2490</v>
      </c>
      <c r="AC1171" s="2" t="s">
        <v>4791</v>
      </c>
      <c r="AD1171" s="2" t="s">
        <v>4792</v>
      </c>
    </row>
    <row r="1172" spans="2:30" hidden="1">
      <c r="B1172" s="21" t="s">
        <v>4793</v>
      </c>
      <c r="C1172" s="21" t="s">
        <v>85</v>
      </c>
      <c r="D1172" s="23" t="s">
        <v>3192</v>
      </c>
      <c r="E1172" s="23" t="s">
        <v>56</v>
      </c>
      <c r="F1172" s="47" t="s">
        <v>144</v>
      </c>
      <c r="G1172" s="23"/>
      <c r="H1172" s="23" t="s">
        <v>59</v>
      </c>
      <c r="I1172" s="23" t="s">
        <v>59</v>
      </c>
      <c r="J1172" s="23" t="s">
        <v>69</v>
      </c>
      <c r="K1172" s="21"/>
      <c r="L1172" s="25">
        <v>43189</v>
      </c>
      <c r="M1172" s="23" t="s">
        <v>194</v>
      </c>
      <c r="N1172" s="25">
        <v>43196</v>
      </c>
      <c r="O1172" s="23" t="s">
        <v>194</v>
      </c>
      <c r="P1172" s="26">
        <v>43189.59652777778</v>
      </c>
      <c r="Q1172" s="26">
        <v>43189.59652777778</v>
      </c>
      <c r="R1172" s="26">
        <v>43189.59652777778</v>
      </c>
      <c r="S1172" s="23" t="s">
        <v>90</v>
      </c>
      <c r="T1172" s="26">
        <v>43200.715277777781</v>
      </c>
      <c r="U1172" s="26">
        <v>43200.718055555553</v>
      </c>
      <c r="V1172" s="23"/>
      <c r="W1172" s="27">
        <v>43160</v>
      </c>
      <c r="X1172" s="27">
        <v>43191</v>
      </c>
      <c r="Z1172" s="2" t="s">
        <v>221</v>
      </c>
      <c r="AA1172" s="2" t="s">
        <v>189</v>
      </c>
      <c r="AB1172" s="2" t="s">
        <v>2490</v>
      </c>
      <c r="AC1172" s="2" t="s">
        <v>4794</v>
      </c>
      <c r="AD1172" s="2" t="s">
        <v>4795</v>
      </c>
    </row>
    <row r="1173" spans="2:30" hidden="1">
      <c r="B1173" s="21" t="s">
        <v>4796</v>
      </c>
      <c r="C1173" s="21" t="s">
        <v>85</v>
      </c>
      <c r="D1173" s="23" t="s">
        <v>4797</v>
      </c>
      <c r="E1173" s="23" t="s">
        <v>56</v>
      </c>
      <c r="F1173" s="47" t="s">
        <v>345</v>
      </c>
      <c r="G1173" s="23" t="s">
        <v>3913</v>
      </c>
      <c r="H1173" s="23" t="s">
        <v>58</v>
      </c>
      <c r="I1173" s="23" t="s">
        <v>58</v>
      </c>
      <c r="J1173" s="23" t="s">
        <v>60</v>
      </c>
      <c r="K1173" s="21" t="s">
        <v>61</v>
      </c>
      <c r="L1173" s="25">
        <v>43187</v>
      </c>
      <c r="M1173" s="23" t="s">
        <v>4133</v>
      </c>
      <c r="N1173" s="25">
        <v>43186</v>
      </c>
      <c r="O1173" s="23" t="s">
        <v>194</v>
      </c>
      <c r="P1173" s="26">
        <v>43187.583333333336</v>
      </c>
      <c r="Q1173" s="26">
        <v>43187.697222222225</v>
      </c>
      <c r="R1173" s="26">
        <v>43188.4</v>
      </c>
      <c r="S1173" s="23" t="s">
        <v>90</v>
      </c>
      <c r="T1173" s="26">
        <v>43188.4</v>
      </c>
      <c r="U1173" s="26">
        <v>43192.597916666666</v>
      </c>
      <c r="V1173" s="23"/>
      <c r="W1173" s="27">
        <v>43160</v>
      </c>
      <c r="X1173" s="27">
        <v>43192</v>
      </c>
      <c r="Z1173" s="2" t="s">
        <v>221</v>
      </c>
      <c r="AA1173" s="2" t="s">
        <v>348</v>
      </c>
      <c r="AB1173" s="2" t="s">
        <v>2490</v>
      </c>
      <c r="AC1173" s="2" t="s">
        <v>4798</v>
      </c>
      <c r="AD1173" s="2" t="s">
        <v>4799</v>
      </c>
    </row>
    <row r="1174" spans="2:30" hidden="1">
      <c r="B1174" s="21" t="s">
        <v>4800</v>
      </c>
      <c r="C1174" s="21" t="s">
        <v>85</v>
      </c>
      <c r="D1174" s="23" t="s">
        <v>4801</v>
      </c>
      <c r="E1174" s="23" t="s">
        <v>56</v>
      </c>
      <c r="F1174" s="47" t="s">
        <v>345</v>
      </c>
      <c r="G1174" s="23" t="s">
        <v>3913</v>
      </c>
      <c r="H1174" s="23" t="s">
        <v>58</v>
      </c>
      <c r="I1174" s="23" t="s">
        <v>58</v>
      </c>
      <c r="J1174" s="23" t="s">
        <v>60</v>
      </c>
      <c r="K1174" s="21" t="s">
        <v>61</v>
      </c>
      <c r="L1174" s="25">
        <v>43192</v>
      </c>
      <c r="M1174" s="23" t="s">
        <v>4133</v>
      </c>
      <c r="N1174" s="25">
        <v>43187</v>
      </c>
      <c r="O1174" s="23" t="s">
        <v>194</v>
      </c>
      <c r="P1174" s="26">
        <v>43192.602777777778</v>
      </c>
      <c r="Q1174" s="26">
        <v>43192.626388888886</v>
      </c>
      <c r="R1174" s="26">
        <v>43192.629861111112</v>
      </c>
      <c r="S1174" s="23" t="s">
        <v>90</v>
      </c>
      <c r="T1174" s="26">
        <v>43192.629861111112</v>
      </c>
      <c r="U1174" s="26">
        <v>43193.359722222223</v>
      </c>
      <c r="V1174" s="23"/>
      <c r="W1174" s="27">
        <v>43191</v>
      </c>
      <c r="X1174" s="27">
        <v>43191</v>
      </c>
      <c r="Z1174" s="2" t="s">
        <v>221</v>
      </c>
      <c r="AA1174" s="2" t="s">
        <v>348</v>
      </c>
      <c r="AB1174" s="2" t="s">
        <v>2490</v>
      </c>
      <c r="AC1174" s="2" t="s">
        <v>4802</v>
      </c>
      <c r="AD1174" s="2" t="s">
        <v>4803</v>
      </c>
    </row>
    <row r="1175" spans="2:30" ht="24" hidden="1">
      <c r="B1175" s="21" t="s">
        <v>4804</v>
      </c>
      <c r="C1175" s="21" t="s">
        <v>85</v>
      </c>
      <c r="D1175" s="23" t="s">
        <v>4805</v>
      </c>
      <c r="E1175" s="23" t="s">
        <v>56</v>
      </c>
      <c r="F1175" s="47" t="s">
        <v>345</v>
      </c>
      <c r="G1175" s="23" t="s">
        <v>4806</v>
      </c>
      <c r="H1175" s="23" t="s">
        <v>4696</v>
      </c>
      <c r="I1175" s="23" t="s">
        <v>58</v>
      </c>
      <c r="J1175" s="23" t="s">
        <v>60</v>
      </c>
      <c r="K1175" s="21" t="s">
        <v>61</v>
      </c>
      <c r="L1175" s="25">
        <v>43192</v>
      </c>
      <c r="M1175" s="23" t="s">
        <v>1011</v>
      </c>
      <c r="N1175" s="25">
        <v>43186</v>
      </c>
      <c r="O1175" s="23" t="s">
        <v>194</v>
      </c>
      <c r="P1175" s="26">
        <v>43192.725694444445</v>
      </c>
      <c r="Q1175" s="26">
        <v>43194.394444444442</v>
      </c>
      <c r="R1175" s="26">
        <v>43194.421527777777</v>
      </c>
      <c r="S1175" s="23" t="s">
        <v>90</v>
      </c>
      <c r="T1175" s="26">
        <v>43194.421527777777</v>
      </c>
      <c r="U1175" s="26">
        <v>43194.523611111108</v>
      </c>
      <c r="V1175" s="23"/>
      <c r="W1175" s="27">
        <v>43191</v>
      </c>
      <c r="X1175" s="27">
        <v>43191</v>
      </c>
      <c r="Z1175" s="2" t="s">
        <v>221</v>
      </c>
      <c r="AA1175" s="2" t="s">
        <v>348</v>
      </c>
      <c r="AB1175" s="2" t="s">
        <v>2490</v>
      </c>
      <c r="AC1175" s="2" t="s">
        <v>4807</v>
      </c>
      <c r="AD1175" s="2" t="s">
        <v>4808</v>
      </c>
    </row>
    <row r="1176" spans="2:30" ht="24" hidden="1">
      <c r="B1176" s="21" t="s">
        <v>4809</v>
      </c>
      <c r="C1176" s="21" t="s">
        <v>154</v>
      </c>
      <c r="D1176" s="23" t="s">
        <v>4087</v>
      </c>
      <c r="E1176" s="23" t="s">
        <v>56</v>
      </c>
      <c r="F1176" s="47" t="s">
        <v>345</v>
      </c>
      <c r="G1176" s="23" t="s">
        <v>4810</v>
      </c>
      <c r="H1176" s="23"/>
      <c r="I1176" s="23"/>
      <c r="J1176" s="23" t="s">
        <v>60</v>
      </c>
      <c r="K1176" s="21" t="s">
        <v>61</v>
      </c>
      <c r="L1176" s="25">
        <v>43193</v>
      </c>
      <c r="M1176" s="23" t="s">
        <v>2475</v>
      </c>
      <c r="N1176" s="25">
        <v>43187</v>
      </c>
      <c r="O1176" s="23" t="s">
        <v>194</v>
      </c>
      <c r="P1176" s="26">
        <v>43193.697222222225</v>
      </c>
      <c r="Q1176" s="26">
        <v>43194.395138888889</v>
      </c>
      <c r="R1176" s="26">
        <v>43194.427777777775</v>
      </c>
      <c r="S1176" s="23" t="s">
        <v>90</v>
      </c>
      <c r="T1176" s="26">
        <v>43194.427777777775</v>
      </c>
      <c r="U1176" s="26">
        <v>43195.366666666669</v>
      </c>
      <c r="V1176" s="23"/>
      <c r="W1176" s="27">
        <v>43191</v>
      </c>
      <c r="X1176" s="27">
        <v>43191</v>
      </c>
      <c r="Z1176" s="2" t="s">
        <v>221</v>
      </c>
      <c r="AA1176" s="2" t="s">
        <v>348</v>
      </c>
      <c r="AB1176" s="2" t="s">
        <v>2490</v>
      </c>
      <c r="AC1176" s="2" t="s">
        <v>4811</v>
      </c>
      <c r="AD1176" s="2" t="s">
        <v>4812</v>
      </c>
    </row>
    <row r="1177" spans="2:30" ht="24" hidden="1">
      <c r="B1177" s="21" t="s">
        <v>4813</v>
      </c>
      <c r="C1177" s="21" t="s">
        <v>85</v>
      </c>
      <c r="D1177" s="23" t="s">
        <v>4814</v>
      </c>
      <c r="E1177" s="23" t="s">
        <v>56</v>
      </c>
      <c r="F1177" s="47" t="s">
        <v>345</v>
      </c>
      <c r="G1177" s="23" t="s">
        <v>4815</v>
      </c>
      <c r="H1177" s="23"/>
      <c r="I1177" s="23"/>
      <c r="J1177" s="23" t="s">
        <v>60</v>
      </c>
      <c r="K1177" s="21" t="s">
        <v>61</v>
      </c>
      <c r="L1177" s="25">
        <v>43193</v>
      </c>
      <c r="M1177" s="23" t="s">
        <v>2475</v>
      </c>
      <c r="N1177" s="25">
        <v>43187</v>
      </c>
      <c r="O1177" s="23" t="s">
        <v>194</v>
      </c>
      <c r="P1177" s="26">
        <v>43193.740277777775</v>
      </c>
      <c r="Q1177" s="26">
        <v>43194.395833333336</v>
      </c>
      <c r="R1177" s="26">
        <v>43194.393750000003</v>
      </c>
      <c r="S1177" s="23" t="s">
        <v>90</v>
      </c>
      <c r="T1177" s="26">
        <v>43194.393750000003</v>
      </c>
      <c r="U1177" s="26">
        <v>43196.402777777781</v>
      </c>
      <c r="V1177" s="23"/>
      <c r="W1177" s="27">
        <v>43191</v>
      </c>
      <c r="X1177" s="27">
        <v>43191</v>
      </c>
      <c r="Z1177" s="2" t="s">
        <v>221</v>
      </c>
      <c r="AA1177" s="2" t="s">
        <v>348</v>
      </c>
      <c r="AB1177" s="2" t="s">
        <v>2490</v>
      </c>
      <c r="AC1177" s="2" t="s">
        <v>4816</v>
      </c>
      <c r="AD1177" s="2" t="s">
        <v>4817</v>
      </c>
    </row>
    <row r="1178" spans="2:30" ht="36" hidden="1">
      <c r="B1178" s="21" t="s">
        <v>4818</v>
      </c>
      <c r="C1178" s="21" t="s">
        <v>85</v>
      </c>
      <c r="D1178" s="23" t="s">
        <v>4819</v>
      </c>
      <c r="E1178" s="23" t="s">
        <v>56</v>
      </c>
      <c r="F1178" s="47" t="s">
        <v>345</v>
      </c>
      <c r="G1178" s="23" t="s">
        <v>4387</v>
      </c>
      <c r="H1178" s="23" t="s">
        <v>4392</v>
      </c>
      <c r="I1178" s="23" t="s">
        <v>58</v>
      </c>
      <c r="J1178" s="23" t="s">
        <v>60</v>
      </c>
      <c r="K1178" s="21" t="s">
        <v>61</v>
      </c>
      <c r="L1178" s="25">
        <v>43193</v>
      </c>
      <c r="M1178" s="23" t="s">
        <v>1011</v>
      </c>
      <c r="N1178" s="25">
        <v>43193</v>
      </c>
      <c r="O1178" s="23" t="s">
        <v>194</v>
      </c>
      <c r="P1178" s="26">
        <v>43193.761111111111</v>
      </c>
      <c r="Q1178" s="26">
        <v>43194.396527777775</v>
      </c>
      <c r="R1178" s="26">
        <v>43194.404861111114</v>
      </c>
      <c r="S1178" s="23" t="s">
        <v>90</v>
      </c>
      <c r="T1178" s="26">
        <v>43194.404861111114</v>
      </c>
      <c r="U1178" s="26">
        <v>43194.523611111108</v>
      </c>
      <c r="V1178" s="23"/>
      <c r="W1178" s="27">
        <v>43191</v>
      </c>
      <c r="X1178" s="27">
        <v>43191</v>
      </c>
      <c r="Z1178" s="2" t="s">
        <v>221</v>
      </c>
      <c r="AA1178" s="2" t="s">
        <v>348</v>
      </c>
      <c r="AB1178" s="2" t="s">
        <v>2490</v>
      </c>
      <c r="AC1178" s="2" t="s">
        <v>4820</v>
      </c>
      <c r="AD1178" s="2" t="s">
        <v>4821</v>
      </c>
    </row>
    <row r="1179" spans="2:30" ht="24" hidden="1">
      <c r="B1179" s="21" t="s">
        <v>4822</v>
      </c>
      <c r="C1179" s="21" t="s">
        <v>85</v>
      </c>
      <c r="D1179" s="23" t="s">
        <v>4823</v>
      </c>
      <c r="E1179" s="23" t="s">
        <v>56</v>
      </c>
      <c r="F1179" s="47" t="s">
        <v>345</v>
      </c>
      <c r="G1179" s="23" t="s">
        <v>4824</v>
      </c>
      <c r="H1179" s="23"/>
      <c r="I1179" s="23"/>
      <c r="J1179" s="23" t="s">
        <v>60</v>
      </c>
      <c r="K1179" s="21" t="s">
        <v>61</v>
      </c>
      <c r="L1179" s="25">
        <v>43193</v>
      </c>
      <c r="M1179" s="23" t="s">
        <v>2475</v>
      </c>
      <c r="N1179" s="25">
        <v>43187</v>
      </c>
      <c r="O1179" s="23" t="s">
        <v>194</v>
      </c>
      <c r="P1179" s="26">
        <v>43194.387499999997</v>
      </c>
      <c r="Q1179" s="26">
        <v>43194.397222222222</v>
      </c>
      <c r="R1179" s="26">
        <v>43194.405555555553</v>
      </c>
      <c r="S1179" s="23" t="s">
        <v>90</v>
      </c>
      <c r="T1179" s="26">
        <v>43195.39166666667</v>
      </c>
      <c r="U1179" s="26">
        <v>43195.43472222222</v>
      </c>
      <c r="V1179" s="23"/>
      <c r="W1179" s="27">
        <v>43191</v>
      </c>
      <c r="X1179" s="27">
        <v>43191</v>
      </c>
      <c r="Z1179" s="2" t="s">
        <v>221</v>
      </c>
      <c r="AA1179" s="2" t="s">
        <v>348</v>
      </c>
      <c r="AB1179" s="2" t="s">
        <v>2490</v>
      </c>
      <c r="AC1179" s="2" t="s">
        <v>4825</v>
      </c>
      <c r="AD1179" s="2" t="s">
        <v>4826</v>
      </c>
    </row>
    <row r="1180" spans="2:30" ht="60" hidden="1">
      <c r="B1180" s="21" t="s">
        <v>4827</v>
      </c>
      <c r="C1180" s="21" t="s">
        <v>85</v>
      </c>
      <c r="D1180" s="23" t="s">
        <v>4828</v>
      </c>
      <c r="E1180" s="23" t="s">
        <v>56</v>
      </c>
      <c r="F1180" s="47" t="s">
        <v>345</v>
      </c>
      <c r="G1180" s="23" t="s">
        <v>4829</v>
      </c>
      <c r="H1180" s="23" t="s">
        <v>58</v>
      </c>
      <c r="I1180" s="23" t="s">
        <v>58</v>
      </c>
      <c r="J1180" s="23" t="s">
        <v>78</v>
      </c>
      <c r="K1180" s="21" t="s">
        <v>61</v>
      </c>
      <c r="L1180" s="25">
        <v>43194</v>
      </c>
      <c r="M1180" s="23" t="s">
        <v>1011</v>
      </c>
      <c r="N1180" s="25">
        <v>43187</v>
      </c>
      <c r="O1180" s="23" t="s">
        <v>194</v>
      </c>
      <c r="P1180" s="26">
        <v>43194.449305555558</v>
      </c>
      <c r="Q1180" s="26">
        <v>43195.445833333331</v>
      </c>
      <c r="R1180" s="26">
        <v>43195.446527777778</v>
      </c>
      <c r="S1180" s="23" t="s">
        <v>90</v>
      </c>
      <c r="T1180" s="26">
        <v>43195.446527777778</v>
      </c>
      <c r="U1180" s="26">
        <v>43196.38958333333</v>
      </c>
      <c r="V1180" s="23"/>
      <c r="W1180" s="27">
        <v>43191</v>
      </c>
      <c r="X1180" s="27">
        <v>43191</v>
      </c>
      <c r="Z1180" s="2" t="s">
        <v>221</v>
      </c>
      <c r="AA1180" s="2" t="s">
        <v>348</v>
      </c>
      <c r="AB1180" s="2" t="s">
        <v>2490</v>
      </c>
      <c r="AC1180" s="2" t="s">
        <v>4830</v>
      </c>
      <c r="AD1180" s="2" t="s">
        <v>4831</v>
      </c>
    </row>
    <row r="1181" spans="2:30" ht="24" hidden="1">
      <c r="B1181" s="21" t="s">
        <v>4832</v>
      </c>
      <c r="C1181" s="21" t="s">
        <v>73</v>
      </c>
      <c r="D1181" s="23" t="s">
        <v>4833</v>
      </c>
      <c r="E1181" s="23" t="s">
        <v>56</v>
      </c>
      <c r="F1181" s="47" t="s">
        <v>345</v>
      </c>
      <c r="G1181" s="23" t="s">
        <v>4834</v>
      </c>
      <c r="H1181" s="23"/>
      <c r="I1181" s="23" t="s">
        <v>58</v>
      </c>
      <c r="J1181" s="23" t="s">
        <v>60</v>
      </c>
      <c r="K1181" s="21" t="s">
        <v>61</v>
      </c>
      <c r="L1181" s="25">
        <v>43196</v>
      </c>
      <c r="M1181" s="23" t="s">
        <v>4281</v>
      </c>
      <c r="N1181" s="25"/>
      <c r="O1181" s="23" t="s">
        <v>194</v>
      </c>
      <c r="P1181" s="26">
        <v>43196.392361111109</v>
      </c>
      <c r="Q1181" s="26">
        <v>43201.406944444447</v>
      </c>
      <c r="R1181" s="26">
        <v>43201.442361111112</v>
      </c>
      <c r="S1181" s="23" t="s">
        <v>83</v>
      </c>
      <c r="T1181" s="26">
        <v>43202.34652777778</v>
      </c>
      <c r="U1181" s="26">
        <v>43202.394444444442</v>
      </c>
      <c r="V1181" s="23"/>
      <c r="W1181" s="27">
        <v>43191</v>
      </c>
      <c r="X1181" s="27">
        <v>43191</v>
      </c>
      <c r="Z1181" s="2" t="s">
        <v>59</v>
      </c>
      <c r="AA1181" s="2" t="s">
        <v>59</v>
      </c>
      <c r="AB1181" s="2" t="s">
        <v>59</v>
      </c>
      <c r="AC1181" s="2" t="s">
        <v>4835</v>
      </c>
      <c r="AD1181" s="2" t="s">
        <v>59</v>
      </c>
    </row>
    <row r="1182" spans="2:30" hidden="1">
      <c r="B1182" s="21" t="s">
        <v>4836</v>
      </c>
      <c r="C1182" s="21" t="s">
        <v>85</v>
      </c>
      <c r="D1182" s="23" t="s">
        <v>4790</v>
      </c>
      <c r="E1182" s="23" t="s">
        <v>56</v>
      </c>
      <c r="F1182" s="47" t="s">
        <v>345</v>
      </c>
      <c r="G1182" s="23" t="s">
        <v>4837</v>
      </c>
      <c r="H1182" s="23"/>
      <c r="I1182" s="23"/>
      <c r="J1182" s="23" t="s">
        <v>69</v>
      </c>
      <c r="K1182" s="21" t="s">
        <v>61</v>
      </c>
      <c r="L1182" s="25">
        <v>43200</v>
      </c>
      <c r="M1182" s="23" t="s">
        <v>2475</v>
      </c>
      <c r="N1182" s="25"/>
      <c r="O1182" s="23" t="s">
        <v>194</v>
      </c>
      <c r="P1182" s="26">
        <v>43200.649305555555</v>
      </c>
      <c r="Q1182" s="26">
        <v>43201.407638888886</v>
      </c>
      <c r="R1182" s="26">
        <v>43201.65347222222</v>
      </c>
      <c r="S1182" s="23" t="s">
        <v>95</v>
      </c>
      <c r="T1182" s="26">
        <v>43201.65347222222</v>
      </c>
      <c r="U1182" s="26">
        <v>43202.653472164355</v>
      </c>
      <c r="V1182" s="23"/>
      <c r="W1182" s="27">
        <v>43191</v>
      </c>
      <c r="X1182" s="27">
        <v>43191</v>
      </c>
      <c r="Z1182" s="2" t="s">
        <v>221</v>
      </c>
      <c r="AA1182" s="2" t="s">
        <v>348</v>
      </c>
      <c r="AB1182" s="2" t="s">
        <v>2490</v>
      </c>
      <c r="AC1182" s="2" t="s">
        <v>4838</v>
      </c>
      <c r="AD1182" s="2" t="s">
        <v>4839</v>
      </c>
    </row>
    <row r="1183" spans="2:30" ht="60" hidden="1">
      <c r="B1183" s="21" t="s">
        <v>4840</v>
      </c>
      <c r="C1183" s="21" t="s">
        <v>108</v>
      </c>
      <c r="D1183" s="23" t="s">
        <v>4841</v>
      </c>
      <c r="E1183" s="23" t="s">
        <v>3</v>
      </c>
      <c r="F1183" s="47" t="s">
        <v>345</v>
      </c>
      <c r="G1183" s="23" t="s">
        <v>1210</v>
      </c>
      <c r="H1183" s="23" t="s">
        <v>1017</v>
      </c>
      <c r="I1183" s="23" t="s">
        <v>58</v>
      </c>
      <c r="J1183" s="23" t="s">
        <v>69</v>
      </c>
      <c r="K1183" s="21" t="s">
        <v>61</v>
      </c>
      <c r="L1183" s="25">
        <v>43200</v>
      </c>
      <c r="M1183" s="23" t="s">
        <v>1011</v>
      </c>
      <c r="N1183" s="25">
        <v>43200</v>
      </c>
      <c r="O1183" s="23" t="s">
        <v>194</v>
      </c>
      <c r="P1183" s="26">
        <v>43200.762499999997</v>
      </c>
      <c r="Q1183" s="26">
        <v>43201.408333333333</v>
      </c>
      <c r="R1183" s="26">
        <v>43201.45416666667</v>
      </c>
      <c r="S1183" s="23" t="s">
        <v>110</v>
      </c>
      <c r="T1183" s="26">
        <v>43201.45416666667</v>
      </c>
      <c r="U1183" s="26">
        <v>43207.379166666666</v>
      </c>
      <c r="V1183" s="23"/>
      <c r="W1183" s="27">
        <v>43191</v>
      </c>
      <c r="X1183" s="27">
        <v>43191</v>
      </c>
      <c r="Z1183" s="2" t="s">
        <v>221</v>
      </c>
      <c r="AA1183" s="2" t="s">
        <v>348</v>
      </c>
      <c r="AB1183" s="2" t="s">
        <v>2490</v>
      </c>
      <c r="AC1183" s="2" t="s">
        <v>4842</v>
      </c>
      <c r="AD1183" s="2" t="s">
        <v>4843</v>
      </c>
    </row>
    <row r="1184" spans="2:30" hidden="1">
      <c r="B1184" s="21" t="s">
        <v>4844</v>
      </c>
      <c r="C1184" s="21" t="s">
        <v>54</v>
      </c>
      <c r="D1184" s="23" t="s">
        <v>4845</v>
      </c>
      <c r="E1184" s="23" t="s">
        <v>56</v>
      </c>
      <c r="F1184" s="47" t="s">
        <v>140</v>
      </c>
      <c r="G1184" s="23" t="s">
        <v>59</v>
      </c>
      <c r="H1184" s="23" t="s">
        <v>59</v>
      </c>
      <c r="I1184" s="23" t="s">
        <v>59</v>
      </c>
      <c r="J1184" s="23" t="s">
        <v>69</v>
      </c>
      <c r="K1184" s="21" t="s">
        <v>61</v>
      </c>
      <c r="L1184" s="25">
        <v>43202</v>
      </c>
      <c r="M1184" s="23" t="s">
        <v>194</v>
      </c>
      <c r="N1184" s="25">
        <v>43202</v>
      </c>
      <c r="O1184" s="23" t="s">
        <v>194</v>
      </c>
      <c r="P1184" s="26">
        <v>43202.417361111111</v>
      </c>
      <c r="Q1184" s="26">
        <v>43202.417361111111</v>
      </c>
      <c r="R1184" s="26">
        <v>43202.417361111111</v>
      </c>
      <c r="S1184" s="23" t="s">
        <v>95</v>
      </c>
      <c r="T1184" s="26">
        <v>43214.515972222223</v>
      </c>
      <c r="U1184" s="26">
        <v>43214.54791666667</v>
      </c>
      <c r="V1184" s="23"/>
      <c r="W1184" s="27">
        <v>43191</v>
      </c>
      <c r="X1184" s="27">
        <v>43191</v>
      </c>
      <c r="Z1184" s="2" t="s">
        <v>59</v>
      </c>
      <c r="AA1184" s="2" t="s">
        <v>59</v>
      </c>
      <c r="AB1184" s="2" t="s">
        <v>59</v>
      </c>
      <c r="AC1184" s="2" t="s">
        <v>1875</v>
      </c>
      <c r="AD1184" s="2" t="s">
        <v>59</v>
      </c>
    </row>
    <row r="1185" spans="2:30" hidden="1">
      <c r="B1185" s="21" t="s">
        <v>4846</v>
      </c>
      <c r="C1185" s="21" t="s">
        <v>73</v>
      </c>
      <c r="D1185" s="23" t="s">
        <v>4847</v>
      </c>
      <c r="E1185" s="23" t="s">
        <v>56</v>
      </c>
      <c r="F1185" s="47" t="s">
        <v>140</v>
      </c>
      <c r="G1185" s="23" t="s">
        <v>59</v>
      </c>
      <c r="H1185" s="23" t="s">
        <v>59</v>
      </c>
      <c r="I1185" s="23" t="s">
        <v>59</v>
      </c>
      <c r="J1185" s="23" t="s">
        <v>69</v>
      </c>
      <c r="K1185" s="21"/>
      <c r="L1185" s="25">
        <v>43202</v>
      </c>
      <c r="M1185" s="23" t="s">
        <v>194</v>
      </c>
      <c r="N1185" s="25"/>
      <c r="O1185" s="23" t="s">
        <v>194</v>
      </c>
      <c r="P1185" s="26">
        <v>43202.755555555559</v>
      </c>
      <c r="Q1185" s="26">
        <v>43202.755555555559</v>
      </c>
      <c r="R1185" s="26">
        <v>43202.755555555559</v>
      </c>
      <c r="S1185" s="23" t="s">
        <v>83</v>
      </c>
      <c r="T1185" s="26">
        <v>43215.681944444441</v>
      </c>
      <c r="U1185" s="26">
        <v>43215.686111111114</v>
      </c>
      <c r="V1185" s="23"/>
      <c r="W1185" s="27">
        <v>43191</v>
      </c>
      <c r="X1185" s="27">
        <v>43191</v>
      </c>
      <c r="Z1185" s="2" t="s">
        <v>221</v>
      </c>
      <c r="AA1185" s="2" t="s">
        <v>189</v>
      </c>
      <c r="AB1185" s="2" t="s">
        <v>1901</v>
      </c>
      <c r="AC1185" s="2" t="s">
        <v>4848</v>
      </c>
      <c r="AD1185" s="2" t="s">
        <v>4849</v>
      </c>
    </row>
    <row r="1186" spans="2:30" ht="24" hidden="1">
      <c r="B1186" s="21" t="s">
        <v>4850</v>
      </c>
      <c r="C1186" s="21" t="s">
        <v>142</v>
      </c>
      <c r="D1186" s="23" t="s">
        <v>4851</v>
      </c>
      <c r="E1186" s="23" t="s">
        <v>3</v>
      </c>
      <c r="F1186" s="47" t="s">
        <v>345</v>
      </c>
      <c r="G1186" s="23" t="s">
        <v>4852</v>
      </c>
      <c r="H1186" s="23" t="s">
        <v>4853</v>
      </c>
      <c r="I1186" s="24" t="s">
        <v>58</v>
      </c>
      <c r="J1186" s="23" t="s">
        <v>78</v>
      </c>
      <c r="K1186" s="21" t="s">
        <v>61</v>
      </c>
      <c r="L1186" s="25">
        <v>43203</v>
      </c>
      <c r="M1186" s="23" t="s">
        <v>4416</v>
      </c>
      <c r="N1186" s="25">
        <v>43203</v>
      </c>
      <c r="O1186" s="23" t="s">
        <v>194</v>
      </c>
      <c r="P1186" s="26">
        <v>43203.662499999999</v>
      </c>
      <c r="Q1186" s="26">
        <v>43206.595138888886</v>
      </c>
      <c r="R1186" s="26">
        <v>43207.657638888886</v>
      </c>
      <c r="S1186" s="23" t="s">
        <v>110</v>
      </c>
      <c r="T1186" s="26">
        <v>43207.657638888886</v>
      </c>
      <c r="U1186" s="26">
        <v>43207.665972222225</v>
      </c>
      <c r="V1186" s="23"/>
      <c r="W1186" s="27">
        <v>43191</v>
      </c>
      <c r="X1186" s="27">
        <v>43191</v>
      </c>
      <c r="Z1186" s="2" t="s">
        <v>221</v>
      </c>
      <c r="AA1186" s="2" t="s">
        <v>348</v>
      </c>
      <c r="AB1186" s="2" t="s">
        <v>2490</v>
      </c>
      <c r="AC1186" s="2" t="s">
        <v>4854</v>
      </c>
      <c r="AD1186" s="2" t="s">
        <v>4855</v>
      </c>
    </row>
    <row r="1187" spans="2:30" ht="24" hidden="1">
      <c r="B1187" s="21" t="s">
        <v>4856</v>
      </c>
      <c r="C1187" s="21" t="s">
        <v>85</v>
      </c>
      <c r="D1187" s="23" t="s">
        <v>4857</v>
      </c>
      <c r="E1187" s="23" t="s">
        <v>56</v>
      </c>
      <c r="F1187" s="47" t="s">
        <v>345</v>
      </c>
      <c r="G1187" s="23" t="s">
        <v>4858</v>
      </c>
      <c r="H1187" s="24" t="s">
        <v>58</v>
      </c>
      <c r="I1187" s="24" t="s">
        <v>58</v>
      </c>
      <c r="J1187" s="23" t="s">
        <v>519</v>
      </c>
      <c r="K1187" s="21" t="s">
        <v>61</v>
      </c>
      <c r="L1187" s="25">
        <v>43203</v>
      </c>
      <c r="M1187" s="23" t="s">
        <v>2475</v>
      </c>
      <c r="N1187" s="25"/>
      <c r="O1187" s="23" t="s">
        <v>194</v>
      </c>
      <c r="P1187" s="26">
        <v>43203.737500000003</v>
      </c>
      <c r="Q1187" s="26">
        <v>43206.595833333333</v>
      </c>
      <c r="R1187" s="26">
        <v>43206.752083333333</v>
      </c>
      <c r="S1187" s="23" t="s">
        <v>95</v>
      </c>
      <c r="T1187" s="26">
        <v>43206.752083333333</v>
      </c>
      <c r="U1187" s="26">
        <v>43208.761111111111</v>
      </c>
      <c r="V1187" s="23"/>
      <c r="W1187" s="27">
        <v>43191</v>
      </c>
      <c r="X1187" s="27">
        <v>43191</v>
      </c>
      <c r="Z1187" s="2" t="s">
        <v>221</v>
      </c>
      <c r="AA1187" s="2" t="s">
        <v>348</v>
      </c>
      <c r="AB1187" s="2" t="s">
        <v>2490</v>
      </c>
      <c r="AC1187" s="2" t="s">
        <v>4859</v>
      </c>
      <c r="AD1187" s="2" t="s">
        <v>4860</v>
      </c>
    </row>
    <row r="1188" spans="2:30" hidden="1">
      <c r="B1188" s="21" t="s">
        <v>4861</v>
      </c>
      <c r="C1188" s="21" t="s">
        <v>108</v>
      </c>
      <c r="D1188" s="23" t="s">
        <v>4862</v>
      </c>
      <c r="E1188" s="23" t="s">
        <v>3</v>
      </c>
      <c r="F1188" s="47" t="s">
        <v>140</v>
      </c>
      <c r="G1188" s="23" t="s">
        <v>59</v>
      </c>
      <c r="H1188" s="23" t="s">
        <v>59</v>
      </c>
      <c r="I1188" s="23" t="s">
        <v>59</v>
      </c>
      <c r="J1188" s="23" t="s">
        <v>69</v>
      </c>
      <c r="K1188" s="21" t="s">
        <v>268</v>
      </c>
      <c r="L1188" s="25">
        <v>43206</v>
      </c>
      <c r="M1188" s="23" t="s">
        <v>194</v>
      </c>
      <c r="N1188" s="25">
        <v>43207</v>
      </c>
      <c r="O1188" s="23" t="s">
        <v>464</v>
      </c>
      <c r="P1188" s="26">
        <v>43206.604861111111</v>
      </c>
      <c r="Q1188" s="26">
        <v>43206.604861111111</v>
      </c>
      <c r="R1188" s="26">
        <v>43209.79583333333</v>
      </c>
      <c r="S1188" s="23" t="s">
        <v>110</v>
      </c>
      <c r="T1188" s="26">
        <v>43209.79583333333</v>
      </c>
      <c r="U1188" s="26">
        <v>43217.613888888889</v>
      </c>
      <c r="V1188" s="23"/>
      <c r="W1188" s="27">
        <v>43191</v>
      </c>
      <c r="X1188" s="27">
        <v>43191</v>
      </c>
      <c r="Z1188" s="2" t="s">
        <v>221</v>
      </c>
      <c r="AA1188" s="2" t="s">
        <v>189</v>
      </c>
      <c r="AB1188" s="2" t="s">
        <v>2490</v>
      </c>
      <c r="AC1188" s="2" t="s">
        <v>4863</v>
      </c>
      <c r="AD1188" s="2" t="s">
        <v>4864</v>
      </c>
    </row>
    <row r="1189" spans="2:30" hidden="1">
      <c r="B1189" s="21" t="s">
        <v>4865</v>
      </c>
      <c r="C1189" s="21" t="s">
        <v>85</v>
      </c>
      <c r="D1189" s="23" t="s">
        <v>4866</v>
      </c>
      <c r="E1189" s="23" t="s">
        <v>56</v>
      </c>
      <c r="F1189" s="47" t="s">
        <v>140</v>
      </c>
      <c r="G1189" s="23" t="s">
        <v>59</v>
      </c>
      <c r="H1189" s="23" t="s">
        <v>59</v>
      </c>
      <c r="I1189" s="23" t="s">
        <v>59</v>
      </c>
      <c r="J1189" s="23" t="s">
        <v>69</v>
      </c>
      <c r="K1189" s="21"/>
      <c r="L1189" s="25">
        <v>43206</v>
      </c>
      <c r="M1189" s="23" t="s">
        <v>194</v>
      </c>
      <c r="N1189" s="25">
        <v>43208</v>
      </c>
      <c r="O1189" s="23" t="s">
        <v>464</v>
      </c>
      <c r="P1189" s="26">
        <v>43206.775000000001</v>
      </c>
      <c r="Q1189" s="26">
        <v>43206.775000000001</v>
      </c>
      <c r="R1189" s="26">
        <v>43206.775000000001</v>
      </c>
      <c r="S1189" s="23" t="s">
        <v>95</v>
      </c>
      <c r="T1189" s="26">
        <v>43215.722916666666</v>
      </c>
      <c r="U1189" s="26">
        <v>43216.365277777775</v>
      </c>
      <c r="V1189" s="23"/>
      <c r="W1189" s="27">
        <v>43191</v>
      </c>
      <c r="X1189" s="27">
        <v>43191</v>
      </c>
      <c r="Z1189" s="2" t="s">
        <v>221</v>
      </c>
      <c r="AA1189" s="2" t="s">
        <v>189</v>
      </c>
      <c r="AB1189" s="2" t="s">
        <v>1901</v>
      </c>
      <c r="AC1189" s="2" t="s">
        <v>4867</v>
      </c>
      <c r="AD1189" s="2" t="s">
        <v>4868</v>
      </c>
    </row>
    <row r="1190" spans="2:30" ht="24" hidden="1">
      <c r="B1190" s="21" t="s">
        <v>4869</v>
      </c>
      <c r="C1190" s="21" t="s">
        <v>142</v>
      </c>
      <c r="D1190" s="23" t="s">
        <v>4870</v>
      </c>
      <c r="E1190" s="23" t="s">
        <v>3</v>
      </c>
      <c r="F1190" s="47" t="s">
        <v>345</v>
      </c>
      <c r="G1190" s="23" t="s">
        <v>4871</v>
      </c>
      <c r="H1190" s="23" t="s">
        <v>4853</v>
      </c>
      <c r="I1190" s="24" t="s">
        <v>58</v>
      </c>
      <c r="J1190" s="23" t="s">
        <v>78</v>
      </c>
      <c r="K1190" s="21" t="s">
        <v>61</v>
      </c>
      <c r="L1190" s="25">
        <v>43207</v>
      </c>
      <c r="M1190" s="23" t="s">
        <v>4416</v>
      </c>
      <c r="N1190" s="25">
        <v>43207</v>
      </c>
      <c r="O1190" s="23" t="s">
        <v>464</v>
      </c>
      <c r="P1190" s="26">
        <v>43207.39166666667</v>
      </c>
      <c r="Q1190" s="26">
        <v>43207.410416666666</v>
      </c>
      <c r="R1190" s="26">
        <v>43207.657638888886</v>
      </c>
      <c r="S1190" s="23" t="s">
        <v>110</v>
      </c>
      <c r="T1190" s="26">
        <v>43207.657638888886</v>
      </c>
      <c r="U1190" s="26">
        <v>43207.665972222225</v>
      </c>
      <c r="V1190" s="23"/>
      <c r="W1190" s="27">
        <v>43191</v>
      </c>
      <c r="X1190" s="27">
        <v>43191</v>
      </c>
      <c r="Z1190" s="2" t="s">
        <v>221</v>
      </c>
      <c r="AA1190" s="2" t="s">
        <v>348</v>
      </c>
      <c r="AB1190" s="2" t="s">
        <v>2490</v>
      </c>
      <c r="AC1190" s="2" t="s">
        <v>4872</v>
      </c>
      <c r="AD1190" s="2" t="s">
        <v>4873</v>
      </c>
    </row>
    <row r="1191" spans="2:30" ht="48" hidden="1">
      <c r="B1191" s="21" t="s">
        <v>4874</v>
      </c>
      <c r="C1191" s="21" t="s">
        <v>787</v>
      </c>
      <c r="D1191" s="23" t="s">
        <v>4707</v>
      </c>
      <c r="E1191" s="23" t="s">
        <v>3</v>
      </c>
      <c r="F1191" s="47" t="s">
        <v>345</v>
      </c>
      <c r="G1191" s="23" t="s">
        <v>4875</v>
      </c>
      <c r="H1191" s="23" t="s">
        <v>4709</v>
      </c>
      <c r="I1191" s="24" t="s">
        <v>58</v>
      </c>
      <c r="J1191" s="23" t="s">
        <v>60</v>
      </c>
      <c r="K1191" s="21" t="s">
        <v>61</v>
      </c>
      <c r="L1191" s="25">
        <v>43213</v>
      </c>
      <c r="M1191" s="23" t="s">
        <v>4416</v>
      </c>
      <c r="N1191" s="25">
        <v>43213</v>
      </c>
      <c r="O1191" s="23" t="s">
        <v>63</v>
      </c>
      <c r="P1191" s="26">
        <v>43213.487500000003</v>
      </c>
      <c r="Q1191" s="26">
        <v>43214.36041666667</v>
      </c>
      <c r="R1191" s="26">
        <v>43214.426388888889</v>
      </c>
      <c r="S1191" s="23" t="s">
        <v>110</v>
      </c>
      <c r="T1191" s="26">
        <v>43214.426388888889</v>
      </c>
      <c r="U1191" s="26">
        <v>43214.43472222222</v>
      </c>
      <c r="V1191" s="23"/>
      <c r="W1191" s="27">
        <v>43191</v>
      </c>
      <c r="X1191" s="27">
        <v>43191</v>
      </c>
      <c r="Z1191" s="2" t="s">
        <v>221</v>
      </c>
      <c r="AA1191" s="2" t="s">
        <v>348</v>
      </c>
      <c r="AB1191" s="2" t="s">
        <v>2490</v>
      </c>
      <c r="AC1191" s="2" t="s">
        <v>4876</v>
      </c>
      <c r="AD1191" s="2" t="s">
        <v>4877</v>
      </c>
    </row>
    <row r="1192" spans="2:30" ht="48" hidden="1">
      <c r="B1192" s="21" t="s">
        <v>4878</v>
      </c>
      <c r="C1192" s="21" t="s">
        <v>787</v>
      </c>
      <c r="D1192" s="23" t="s">
        <v>4707</v>
      </c>
      <c r="E1192" s="23" t="s">
        <v>56</v>
      </c>
      <c r="F1192" s="47" t="s">
        <v>345</v>
      </c>
      <c r="G1192" s="23" t="s">
        <v>4879</v>
      </c>
      <c r="H1192" s="23" t="s">
        <v>4709</v>
      </c>
      <c r="I1192" s="24" t="s">
        <v>58</v>
      </c>
      <c r="J1192" s="23" t="s">
        <v>60</v>
      </c>
      <c r="K1192" s="21" t="s">
        <v>61</v>
      </c>
      <c r="L1192" s="25">
        <v>43214</v>
      </c>
      <c r="M1192" s="23" t="s">
        <v>4416</v>
      </c>
      <c r="N1192" s="25">
        <v>43214</v>
      </c>
      <c r="O1192" s="23" t="s">
        <v>464</v>
      </c>
      <c r="P1192" s="26">
        <v>43214.607638888891</v>
      </c>
      <c r="Q1192" s="26">
        <v>43214.788194444445</v>
      </c>
      <c r="R1192" s="26">
        <v>43215.597222222219</v>
      </c>
      <c r="S1192" s="23" t="s">
        <v>110</v>
      </c>
      <c r="T1192" s="26">
        <v>43215.597222222219</v>
      </c>
      <c r="U1192" s="26">
        <v>43215.722916666666</v>
      </c>
      <c r="V1192" s="23"/>
      <c r="W1192" s="27">
        <v>43191</v>
      </c>
      <c r="X1192" s="27">
        <v>43191</v>
      </c>
      <c r="Z1192" s="2" t="s">
        <v>221</v>
      </c>
      <c r="AA1192" s="2" t="s">
        <v>348</v>
      </c>
      <c r="AB1192" s="2" t="s">
        <v>2490</v>
      </c>
      <c r="AC1192" s="2" t="s">
        <v>4880</v>
      </c>
      <c r="AD1192" s="2" t="s">
        <v>4881</v>
      </c>
    </row>
    <row r="1193" spans="2:30" ht="24" hidden="1">
      <c r="B1193" s="21" t="s">
        <v>4882</v>
      </c>
      <c r="C1193" s="21" t="s">
        <v>787</v>
      </c>
      <c r="D1193" s="23" t="s">
        <v>4883</v>
      </c>
      <c r="E1193" s="23" t="s">
        <v>56</v>
      </c>
      <c r="F1193" s="47" t="s">
        <v>345</v>
      </c>
      <c r="G1193" s="23" t="s">
        <v>4884</v>
      </c>
      <c r="H1193" s="24" t="s">
        <v>4885</v>
      </c>
      <c r="I1193" s="24" t="s">
        <v>58</v>
      </c>
      <c r="J1193" s="23" t="s">
        <v>60</v>
      </c>
      <c r="K1193" s="21" t="s">
        <v>61</v>
      </c>
      <c r="L1193" s="25">
        <v>43214</v>
      </c>
      <c r="M1193" s="23" t="s">
        <v>4416</v>
      </c>
      <c r="N1193" s="25">
        <v>43214</v>
      </c>
      <c r="O1193" s="23" t="s">
        <v>464</v>
      </c>
      <c r="P1193" s="26">
        <v>43214.607638888891</v>
      </c>
      <c r="Q1193" s="26">
        <v>43214.788888888892</v>
      </c>
      <c r="R1193" s="26">
        <v>43215.597222222219</v>
      </c>
      <c r="S1193" s="23" t="s">
        <v>110</v>
      </c>
      <c r="T1193" s="26">
        <v>43215.597222222219</v>
      </c>
      <c r="U1193" s="26">
        <v>43215.722916666666</v>
      </c>
      <c r="V1193" s="23"/>
      <c r="W1193" s="27">
        <v>43191</v>
      </c>
      <c r="X1193" s="27">
        <v>43191</v>
      </c>
      <c r="Z1193" s="2" t="s">
        <v>221</v>
      </c>
      <c r="AA1193" s="2" t="s">
        <v>348</v>
      </c>
      <c r="AB1193" s="2" t="s">
        <v>2490</v>
      </c>
      <c r="AC1193" s="2" t="s">
        <v>4886</v>
      </c>
      <c r="AD1193" s="2" t="s">
        <v>4887</v>
      </c>
    </row>
    <row r="1194" spans="2:30" ht="36" hidden="1">
      <c r="B1194" s="81" t="s">
        <v>4888</v>
      </c>
      <c r="C1194" s="21" t="s">
        <v>73</v>
      </c>
      <c r="D1194" s="23" t="s">
        <v>4889</v>
      </c>
      <c r="E1194" s="23" t="s">
        <v>56</v>
      </c>
      <c r="F1194" s="47" t="s">
        <v>144</v>
      </c>
      <c r="G1194" s="23" t="s">
        <v>4890</v>
      </c>
      <c r="H1194" s="23" t="s">
        <v>4891</v>
      </c>
      <c r="I1194" s="23" t="s">
        <v>58</v>
      </c>
      <c r="J1194" s="23" t="s">
        <v>78</v>
      </c>
      <c r="K1194" s="21" t="s">
        <v>61</v>
      </c>
      <c r="L1194" s="25">
        <v>43215</v>
      </c>
      <c r="M1194" s="23" t="s">
        <v>3183</v>
      </c>
      <c r="N1194" s="25">
        <v>43215</v>
      </c>
      <c r="O1194" s="23" t="s">
        <v>464</v>
      </c>
      <c r="P1194" s="26">
        <v>43215.518055555556</v>
      </c>
      <c r="Q1194" s="26">
        <v>43215.624305555553</v>
      </c>
      <c r="R1194" s="26">
        <v>43215.644444444442</v>
      </c>
      <c r="S1194" s="23" t="s">
        <v>83</v>
      </c>
      <c r="T1194" s="26">
        <v>43217.364583333336</v>
      </c>
      <c r="U1194" s="26">
        <v>43220.762499999997</v>
      </c>
      <c r="V1194" s="23"/>
      <c r="W1194" s="27">
        <v>43191</v>
      </c>
      <c r="X1194" s="27">
        <v>43191</v>
      </c>
      <c r="Y1194" s="33" t="s">
        <v>221</v>
      </c>
      <c r="Z1194" s="2" t="s">
        <v>221</v>
      </c>
      <c r="AA1194" s="2" t="s">
        <v>189</v>
      </c>
      <c r="AB1194" s="2" t="s">
        <v>1901</v>
      </c>
      <c r="AC1194" s="2" t="s">
        <v>4892</v>
      </c>
      <c r="AD1194" s="2" t="s">
        <v>4893</v>
      </c>
    </row>
    <row r="1195" spans="2:30" ht="24" hidden="1">
      <c r="B1195" s="21" t="s">
        <v>4894</v>
      </c>
      <c r="C1195" s="21" t="s">
        <v>787</v>
      </c>
      <c r="D1195" s="23" t="s">
        <v>4595</v>
      </c>
      <c r="E1195" s="23" t="s">
        <v>3</v>
      </c>
      <c r="F1195" s="47" t="s">
        <v>345</v>
      </c>
      <c r="G1195" s="23" t="s">
        <v>4690</v>
      </c>
      <c r="H1195" s="23" t="s">
        <v>4565</v>
      </c>
      <c r="I1195" s="24" t="s">
        <v>58</v>
      </c>
      <c r="J1195" s="23" t="s">
        <v>60</v>
      </c>
      <c r="K1195" s="21" t="s">
        <v>61</v>
      </c>
      <c r="L1195" s="25">
        <v>43217</v>
      </c>
      <c r="M1195" s="23" t="s">
        <v>4416</v>
      </c>
      <c r="N1195" s="25">
        <v>43217</v>
      </c>
      <c r="O1195" s="23" t="s">
        <v>464</v>
      </c>
      <c r="P1195" s="26">
        <v>43217.636111111111</v>
      </c>
      <c r="Q1195" s="26">
        <v>43217.756249999999</v>
      </c>
      <c r="R1195" s="26">
        <v>43217.756249999999</v>
      </c>
      <c r="S1195" s="23" t="s">
        <v>220</v>
      </c>
      <c r="T1195" s="26">
        <v>43217.756249999999</v>
      </c>
      <c r="U1195" s="26">
        <v>43217.761805555558</v>
      </c>
      <c r="V1195" s="23"/>
      <c r="W1195" s="27">
        <v>43191</v>
      </c>
      <c r="X1195" s="27">
        <v>43191</v>
      </c>
      <c r="Z1195" s="2" t="s">
        <v>221</v>
      </c>
      <c r="AA1195" s="2" t="s">
        <v>348</v>
      </c>
      <c r="AB1195" s="2" t="s">
        <v>2490</v>
      </c>
      <c r="AC1195" s="2" t="s">
        <v>4895</v>
      </c>
      <c r="AD1195" s="2" t="s">
        <v>4896</v>
      </c>
    </row>
    <row r="1196" spans="2:30" hidden="1">
      <c r="B1196" s="21" t="s">
        <v>4897</v>
      </c>
      <c r="C1196" s="21" t="s">
        <v>54</v>
      </c>
      <c r="D1196" s="23" t="s">
        <v>4898</v>
      </c>
      <c r="E1196" s="23" t="s">
        <v>56</v>
      </c>
      <c r="F1196" s="47" t="s">
        <v>140</v>
      </c>
      <c r="G1196" s="23" t="s">
        <v>4899</v>
      </c>
      <c r="H1196" s="23"/>
      <c r="I1196" s="23"/>
      <c r="J1196" s="23" t="s">
        <v>60</v>
      </c>
      <c r="K1196" s="21" t="s">
        <v>61</v>
      </c>
      <c r="L1196" s="25">
        <v>43203</v>
      </c>
      <c r="M1196" s="23" t="s">
        <v>4358</v>
      </c>
      <c r="N1196" s="25"/>
      <c r="O1196" s="23" t="s">
        <v>194</v>
      </c>
      <c r="P1196" s="26">
        <v>43203.599305555559</v>
      </c>
      <c r="Q1196" s="26">
        <v>43207.682638888888</v>
      </c>
      <c r="R1196" s="26">
        <v>43227.415277777778</v>
      </c>
      <c r="S1196" s="23" t="s">
        <v>71</v>
      </c>
      <c r="T1196" s="26">
        <v>43227.521527777775</v>
      </c>
      <c r="U1196" s="26">
        <v>43227.609027777777</v>
      </c>
      <c r="V1196" s="23"/>
      <c r="W1196" s="27">
        <v>43191</v>
      </c>
      <c r="X1196" s="27">
        <v>43221</v>
      </c>
      <c r="Z1196" s="2" t="s">
        <v>59</v>
      </c>
      <c r="AA1196" s="2" t="s">
        <v>59</v>
      </c>
      <c r="AB1196" s="2" t="s">
        <v>59</v>
      </c>
      <c r="AC1196" s="2" t="s">
        <v>4900</v>
      </c>
      <c r="AD1196" s="2" t="s">
        <v>59</v>
      </c>
    </row>
    <row r="1197" spans="2:30" hidden="1">
      <c r="B1197" s="21" t="s">
        <v>4901</v>
      </c>
      <c r="C1197" s="21" t="s">
        <v>54</v>
      </c>
      <c r="D1197" s="23" t="s">
        <v>4902</v>
      </c>
      <c r="E1197" s="23" t="s">
        <v>56</v>
      </c>
      <c r="F1197" s="47" t="s">
        <v>87</v>
      </c>
      <c r="G1197" s="23" t="s">
        <v>4903</v>
      </c>
      <c r="H1197" s="23"/>
      <c r="I1197" s="23"/>
      <c r="J1197" s="23" t="s">
        <v>60</v>
      </c>
      <c r="K1197" s="21" t="s">
        <v>61</v>
      </c>
      <c r="L1197" s="25">
        <v>43209</v>
      </c>
      <c r="M1197" s="23" t="s">
        <v>2475</v>
      </c>
      <c r="N1197" s="25"/>
      <c r="O1197" s="23" t="s">
        <v>464</v>
      </c>
      <c r="P1197" s="26">
        <v>43209.720138888886</v>
      </c>
      <c r="Q1197" s="26">
        <v>43210.381944444445</v>
      </c>
      <c r="R1197" s="26">
        <v>43213.347222222219</v>
      </c>
      <c r="S1197" s="23" t="s">
        <v>83</v>
      </c>
      <c r="T1197" s="26">
        <v>43227.560416666667</v>
      </c>
      <c r="U1197" s="26">
        <v>43227.620138888888</v>
      </c>
      <c r="V1197" s="23"/>
      <c r="W1197" s="27">
        <v>43191</v>
      </c>
      <c r="X1197" s="27">
        <v>43221</v>
      </c>
      <c r="Z1197" s="2" t="s">
        <v>221</v>
      </c>
      <c r="AA1197" s="2" t="s">
        <v>189</v>
      </c>
      <c r="AB1197" s="2" t="s">
        <v>1901</v>
      </c>
      <c r="AC1197" s="2" t="s">
        <v>4904</v>
      </c>
      <c r="AD1197" s="2" t="s">
        <v>4905</v>
      </c>
    </row>
    <row r="1198" spans="2:30" hidden="1">
      <c r="B1198" s="21" t="s">
        <v>4906</v>
      </c>
      <c r="C1198" s="21" t="s">
        <v>85</v>
      </c>
      <c r="D1198" s="23" t="s">
        <v>4907</v>
      </c>
      <c r="E1198" s="23" t="s">
        <v>56</v>
      </c>
      <c r="F1198" s="47" t="s">
        <v>87</v>
      </c>
      <c r="G1198" s="23" t="s">
        <v>59</v>
      </c>
      <c r="H1198" s="23" t="s">
        <v>59</v>
      </c>
      <c r="I1198" s="23" t="s">
        <v>113</v>
      </c>
      <c r="J1198" s="23" t="s">
        <v>60</v>
      </c>
      <c r="K1198" s="21"/>
      <c r="L1198" s="25">
        <v>43214</v>
      </c>
      <c r="M1198" s="23" t="s">
        <v>194</v>
      </c>
      <c r="N1198" s="25"/>
      <c r="O1198" s="23" t="s">
        <v>464</v>
      </c>
      <c r="P1198" s="26">
        <v>43214.594444444447</v>
      </c>
      <c r="Q1198" s="26">
        <v>43214.594444444447</v>
      </c>
      <c r="R1198" s="26">
        <v>43214.594444444447</v>
      </c>
      <c r="S1198" s="23" t="s">
        <v>90</v>
      </c>
      <c r="T1198" s="26">
        <v>43242.68472222222</v>
      </c>
      <c r="U1198" s="26">
        <v>43242.709027777775</v>
      </c>
      <c r="V1198" s="23"/>
      <c r="W1198" s="27">
        <v>43191</v>
      </c>
      <c r="X1198" s="27">
        <v>43221</v>
      </c>
      <c r="Z1198" s="2" t="s">
        <v>221</v>
      </c>
      <c r="AA1198" s="2" t="s">
        <v>189</v>
      </c>
      <c r="AB1198" s="2" t="s">
        <v>1901</v>
      </c>
      <c r="AC1198" s="2" t="s">
        <v>4908</v>
      </c>
      <c r="AD1198" s="2" t="s">
        <v>4909</v>
      </c>
    </row>
    <row r="1199" spans="2:30" hidden="1">
      <c r="B1199" s="21" t="s">
        <v>4910</v>
      </c>
      <c r="C1199" s="21" t="s">
        <v>108</v>
      </c>
      <c r="D1199" s="23" t="s">
        <v>4911</v>
      </c>
      <c r="E1199" s="23" t="s">
        <v>56</v>
      </c>
      <c r="F1199" s="47" t="s">
        <v>128</v>
      </c>
      <c r="G1199" s="23"/>
      <c r="H1199" s="23" t="s">
        <v>59</v>
      </c>
      <c r="I1199" s="23" t="s">
        <v>59</v>
      </c>
      <c r="J1199" s="23" t="s">
        <v>60</v>
      </c>
      <c r="K1199" s="21" t="s">
        <v>61</v>
      </c>
      <c r="L1199" s="25">
        <v>43214</v>
      </c>
      <c r="M1199" s="23" t="s">
        <v>194</v>
      </c>
      <c r="N1199" s="25">
        <v>43214</v>
      </c>
      <c r="O1199" s="23" t="s">
        <v>464</v>
      </c>
      <c r="P1199" s="26">
        <v>43214.598611111112</v>
      </c>
      <c r="Q1199" s="26">
        <v>43214.598611111112</v>
      </c>
      <c r="R1199" s="26">
        <v>43214.598611111112</v>
      </c>
      <c r="S1199" s="23" t="s">
        <v>110</v>
      </c>
      <c r="T1199" s="26">
        <v>43229.502083333333</v>
      </c>
      <c r="U1199" s="26">
        <v>43229.502083333333</v>
      </c>
      <c r="V1199" s="23"/>
      <c r="W1199" s="27">
        <v>43191</v>
      </c>
      <c r="X1199" s="27">
        <v>43221</v>
      </c>
      <c r="Z1199" s="2" t="s">
        <v>221</v>
      </c>
      <c r="AA1199" s="2" t="s">
        <v>348</v>
      </c>
      <c r="AB1199" s="2" t="s">
        <v>2490</v>
      </c>
      <c r="AC1199" s="2" t="s">
        <v>4912</v>
      </c>
      <c r="AD1199" s="2" t="s">
        <v>4913</v>
      </c>
    </row>
    <row r="1200" spans="2:30" hidden="1">
      <c r="B1200" s="21" t="s">
        <v>4914</v>
      </c>
      <c r="C1200" s="21" t="s">
        <v>108</v>
      </c>
      <c r="D1200" s="23" t="s">
        <v>4915</v>
      </c>
      <c r="E1200" s="23" t="s">
        <v>3</v>
      </c>
      <c r="F1200" s="47" t="s">
        <v>144</v>
      </c>
      <c r="G1200" s="23"/>
      <c r="H1200" s="23" t="s">
        <v>59</v>
      </c>
      <c r="I1200" s="23" t="s">
        <v>59</v>
      </c>
      <c r="J1200" s="23" t="s">
        <v>60</v>
      </c>
      <c r="K1200" s="21" t="s">
        <v>268</v>
      </c>
      <c r="L1200" s="25">
        <v>43215</v>
      </c>
      <c r="M1200" s="23" t="s">
        <v>194</v>
      </c>
      <c r="N1200" s="25">
        <v>43214</v>
      </c>
      <c r="O1200" s="23" t="s">
        <v>464</v>
      </c>
      <c r="P1200" s="26">
        <v>43215.651388888888</v>
      </c>
      <c r="Q1200" s="26">
        <v>43224.422222222223</v>
      </c>
      <c r="R1200" s="26">
        <v>43224.422222222223</v>
      </c>
      <c r="S1200" s="23" t="s">
        <v>110</v>
      </c>
      <c r="T1200" s="26">
        <v>43227.853472222225</v>
      </c>
      <c r="U1200" s="26">
        <v>43227.853472222225</v>
      </c>
      <c r="V1200" s="23"/>
      <c r="W1200" s="27">
        <v>43191</v>
      </c>
      <c r="X1200" s="27">
        <v>43221</v>
      </c>
      <c r="Z1200" s="2" t="s">
        <v>221</v>
      </c>
      <c r="AA1200" s="2" t="s">
        <v>348</v>
      </c>
      <c r="AB1200" s="2" t="s">
        <v>2490</v>
      </c>
      <c r="AC1200" s="2" t="s">
        <v>4916</v>
      </c>
      <c r="AD1200" s="2" t="s">
        <v>4917</v>
      </c>
    </row>
    <row r="1201" spans="2:30" ht="39" hidden="1" customHeight="1">
      <c r="B1201" s="21" t="s">
        <v>4918</v>
      </c>
      <c r="C1201" s="21" t="s">
        <v>73</v>
      </c>
      <c r="D1201" s="23" t="s">
        <v>4919</v>
      </c>
      <c r="E1201" s="23" t="s">
        <v>56</v>
      </c>
      <c r="F1201" s="47" t="s">
        <v>345</v>
      </c>
      <c r="G1201" s="23" t="s">
        <v>4920</v>
      </c>
      <c r="H1201" s="23"/>
      <c r="I1201" s="23"/>
      <c r="J1201" s="23" t="s">
        <v>60</v>
      </c>
      <c r="K1201" s="21" t="s">
        <v>61</v>
      </c>
      <c r="L1201" s="25">
        <v>43215</v>
      </c>
      <c r="M1201" s="23" t="s">
        <v>4358</v>
      </c>
      <c r="N1201" s="25"/>
      <c r="O1201" s="23" t="s">
        <v>464</v>
      </c>
      <c r="P1201" s="26">
        <v>43215.689583333333</v>
      </c>
      <c r="Q1201" s="26">
        <v>43216.436805555553</v>
      </c>
      <c r="R1201" s="26">
        <v>43227.415277777778</v>
      </c>
      <c r="S1201" s="23" t="s">
        <v>83</v>
      </c>
      <c r="T1201" s="26">
        <v>43227.521527777775</v>
      </c>
      <c r="U1201" s="26">
        <v>43227.609027777777</v>
      </c>
      <c r="V1201" s="23"/>
      <c r="W1201" s="27">
        <v>43191</v>
      </c>
      <c r="X1201" s="27">
        <v>43221</v>
      </c>
      <c r="Z1201" s="2" t="s">
        <v>221</v>
      </c>
      <c r="AA1201" s="2" t="s">
        <v>348</v>
      </c>
      <c r="AB1201" s="2" t="s">
        <v>2490</v>
      </c>
      <c r="AC1201" s="2" t="s">
        <v>4921</v>
      </c>
      <c r="AD1201" s="2" t="s">
        <v>4922</v>
      </c>
    </row>
    <row r="1202" spans="2:30" hidden="1">
      <c r="B1202" s="21" t="s">
        <v>4923</v>
      </c>
      <c r="C1202" s="21" t="s">
        <v>4924</v>
      </c>
      <c r="D1202" s="23" t="s">
        <v>4925</v>
      </c>
      <c r="E1202" s="23" t="s">
        <v>56</v>
      </c>
      <c r="F1202" s="47" t="s">
        <v>140</v>
      </c>
      <c r="G1202" s="23" t="s">
        <v>59</v>
      </c>
      <c r="H1202" s="23" t="s">
        <v>59</v>
      </c>
      <c r="I1202" s="23" t="s">
        <v>59</v>
      </c>
      <c r="J1202" s="23" t="s">
        <v>69</v>
      </c>
      <c r="K1202" s="21" t="s">
        <v>61</v>
      </c>
      <c r="L1202" s="25">
        <v>43216</v>
      </c>
      <c r="M1202" s="23" t="s">
        <v>194</v>
      </c>
      <c r="N1202" s="25"/>
      <c r="O1202" s="23" t="s">
        <v>194</v>
      </c>
      <c r="P1202" s="26">
        <v>43217.388194444444</v>
      </c>
      <c r="Q1202" s="26">
        <v>43217.388194444444</v>
      </c>
      <c r="R1202" s="26">
        <v>43217.388194444444</v>
      </c>
      <c r="S1202" s="23" t="s">
        <v>90</v>
      </c>
      <c r="T1202" s="26">
        <v>43251.432638888888</v>
      </c>
      <c r="U1202" s="26">
        <v>43251.440972222219</v>
      </c>
      <c r="V1202" s="23"/>
      <c r="W1202" s="27">
        <v>43191</v>
      </c>
      <c r="X1202" s="27">
        <v>43221</v>
      </c>
      <c r="Z1202" s="2" t="s">
        <v>221</v>
      </c>
      <c r="AA1202" s="2" t="s">
        <v>348</v>
      </c>
      <c r="AB1202" s="2" t="s">
        <v>1901</v>
      </c>
      <c r="AC1202" s="2" t="s">
        <v>4926</v>
      </c>
      <c r="AD1202" s="2" t="s">
        <v>4927</v>
      </c>
    </row>
    <row r="1203" spans="2:30" ht="24" hidden="1">
      <c r="B1203" s="21" t="s">
        <v>4928</v>
      </c>
      <c r="C1203" s="21" t="s">
        <v>73</v>
      </c>
      <c r="D1203" s="23" t="s">
        <v>4929</v>
      </c>
      <c r="E1203" s="23" t="s">
        <v>56</v>
      </c>
      <c r="F1203" s="47" t="s">
        <v>345</v>
      </c>
      <c r="G1203" s="23" t="s">
        <v>4930</v>
      </c>
      <c r="H1203" s="23"/>
      <c r="I1203" s="23"/>
      <c r="J1203" s="23" t="s">
        <v>60</v>
      </c>
      <c r="K1203" s="21" t="s">
        <v>61</v>
      </c>
      <c r="L1203" s="25">
        <v>43217</v>
      </c>
      <c r="M1203" s="23" t="s">
        <v>4358</v>
      </c>
      <c r="N1203" s="25"/>
      <c r="O1203" s="23" t="s">
        <v>464</v>
      </c>
      <c r="P1203" s="26">
        <v>43217.390972222223</v>
      </c>
      <c r="Q1203" s="26">
        <v>43217.431944444441</v>
      </c>
      <c r="R1203" s="26">
        <v>43227.421527777777</v>
      </c>
      <c r="S1203" s="23" t="s">
        <v>83</v>
      </c>
      <c r="T1203" s="26">
        <v>43227.506249999999</v>
      </c>
      <c r="U1203" s="26">
        <v>43227.613888888889</v>
      </c>
      <c r="V1203" s="23"/>
      <c r="W1203" s="27">
        <v>43191</v>
      </c>
      <c r="X1203" s="27">
        <v>43221</v>
      </c>
      <c r="Z1203" s="2" t="s">
        <v>221</v>
      </c>
      <c r="AA1203" s="2" t="s">
        <v>348</v>
      </c>
      <c r="AB1203" s="2" t="s">
        <v>2490</v>
      </c>
      <c r="AC1203" s="2" t="s">
        <v>4931</v>
      </c>
      <c r="AD1203" s="2" t="s">
        <v>4932</v>
      </c>
    </row>
    <row r="1204" spans="2:30" ht="24" hidden="1">
      <c r="B1204" s="21" t="s">
        <v>4933</v>
      </c>
      <c r="C1204" s="21" t="s">
        <v>73</v>
      </c>
      <c r="D1204" s="23" t="s">
        <v>4934</v>
      </c>
      <c r="E1204" s="23" t="s">
        <v>56</v>
      </c>
      <c r="F1204" s="47" t="s">
        <v>345</v>
      </c>
      <c r="G1204" s="23" t="s">
        <v>4935</v>
      </c>
      <c r="H1204" s="23"/>
      <c r="I1204" s="23"/>
      <c r="J1204" s="23" t="s">
        <v>60</v>
      </c>
      <c r="K1204" s="21" t="s">
        <v>61</v>
      </c>
      <c r="L1204" s="25">
        <v>43217</v>
      </c>
      <c r="M1204" s="23" t="s">
        <v>2475</v>
      </c>
      <c r="N1204" s="25">
        <v>43207</v>
      </c>
      <c r="O1204" s="23" t="s">
        <v>82</v>
      </c>
      <c r="P1204" s="26">
        <v>43217.691666666666</v>
      </c>
      <c r="Q1204" s="26">
        <v>43227.444444444445</v>
      </c>
      <c r="R1204" s="26">
        <v>43227.424305555556</v>
      </c>
      <c r="S1204" s="23" t="s">
        <v>83</v>
      </c>
      <c r="T1204" s="26">
        <v>43227.424305555556</v>
      </c>
      <c r="U1204" s="26">
        <v>43227.502083333333</v>
      </c>
      <c r="V1204" s="23"/>
      <c r="W1204" s="27">
        <v>43191</v>
      </c>
      <c r="X1204" s="27">
        <v>43221</v>
      </c>
      <c r="Z1204" s="2" t="s">
        <v>221</v>
      </c>
      <c r="AA1204" s="2" t="s">
        <v>348</v>
      </c>
      <c r="AB1204" s="2" t="s">
        <v>2490</v>
      </c>
      <c r="AC1204" s="2" t="s">
        <v>4936</v>
      </c>
      <c r="AD1204" s="2" t="s">
        <v>4937</v>
      </c>
    </row>
    <row r="1205" spans="2:30" hidden="1">
      <c r="B1205" s="21" t="s">
        <v>4938</v>
      </c>
      <c r="C1205" s="21" t="s">
        <v>85</v>
      </c>
      <c r="D1205" s="23" t="s">
        <v>4939</v>
      </c>
      <c r="E1205" s="23" t="s">
        <v>56</v>
      </c>
      <c r="F1205" s="47" t="s">
        <v>87</v>
      </c>
      <c r="G1205" s="23" t="s">
        <v>4940</v>
      </c>
      <c r="H1205" s="23"/>
      <c r="I1205" s="23"/>
      <c r="J1205" s="23" t="s">
        <v>60</v>
      </c>
      <c r="K1205" s="21" t="s">
        <v>61</v>
      </c>
      <c r="L1205" s="25">
        <v>43220</v>
      </c>
      <c r="M1205" s="23" t="s">
        <v>2475</v>
      </c>
      <c r="N1205" s="25">
        <v>43229</v>
      </c>
      <c r="O1205" s="23" t="s">
        <v>82</v>
      </c>
      <c r="P1205" s="26">
        <v>43220.772222222222</v>
      </c>
      <c r="Q1205" s="26">
        <v>43227.4</v>
      </c>
      <c r="R1205" s="26">
        <v>43227.411111111112</v>
      </c>
      <c r="S1205" s="23" t="s">
        <v>90</v>
      </c>
      <c r="T1205" s="26">
        <v>43251.763888888891</v>
      </c>
      <c r="U1205" s="26">
        <v>43256.424305555556</v>
      </c>
      <c r="V1205" s="23"/>
      <c r="W1205" s="27">
        <v>43191</v>
      </c>
      <c r="X1205" s="27">
        <v>43252</v>
      </c>
      <c r="Z1205" s="2" t="s">
        <v>221</v>
      </c>
      <c r="AA1205" s="2" t="s">
        <v>189</v>
      </c>
      <c r="AB1205" s="2" t="s">
        <v>1901</v>
      </c>
      <c r="AC1205" s="2" t="s">
        <v>4941</v>
      </c>
      <c r="AD1205" s="2" t="s">
        <v>4942</v>
      </c>
    </row>
    <row r="1206" spans="2:30" hidden="1">
      <c r="B1206" s="21" t="s">
        <v>4943</v>
      </c>
      <c r="C1206" s="21" t="s">
        <v>73</v>
      </c>
      <c r="D1206" s="23" t="s">
        <v>4944</v>
      </c>
      <c r="E1206" s="23" t="s">
        <v>56</v>
      </c>
      <c r="F1206" s="47" t="s">
        <v>87</v>
      </c>
      <c r="G1206" s="23"/>
      <c r="H1206" s="23" t="s">
        <v>59</v>
      </c>
      <c r="I1206" s="23" t="s">
        <v>68</v>
      </c>
      <c r="J1206" s="23" t="s">
        <v>60</v>
      </c>
      <c r="K1206" s="21"/>
      <c r="L1206" s="25">
        <v>43209</v>
      </c>
      <c r="M1206" s="23" t="s">
        <v>194</v>
      </c>
      <c r="N1206" s="25"/>
      <c r="O1206" s="23" t="s">
        <v>464</v>
      </c>
      <c r="P1206" s="26">
        <v>43210.52847222222</v>
      </c>
      <c r="Q1206" s="26">
        <v>43210.52847222222</v>
      </c>
      <c r="R1206" s="26">
        <v>43210.52847222222</v>
      </c>
      <c r="S1206" s="23" t="s">
        <v>83</v>
      </c>
      <c r="T1206" s="26">
        <v>43320.490972222222</v>
      </c>
      <c r="U1206" s="26">
        <v>43320.551388888889</v>
      </c>
      <c r="V1206" s="23"/>
      <c r="W1206" s="27">
        <v>43191</v>
      </c>
      <c r="X1206" s="27">
        <v>43313</v>
      </c>
      <c r="Z1206" s="2" t="s">
        <v>221</v>
      </c>
      <c r="AA1206" s="2" t="s">
        <v>189</v>
      </c>
      <c r="AB1206" s="2" t="s">
        <v>1901</v>
      </c>
      <c r="AC1206" s="2" t="s">
        <v>4945</v>
      </c>
      <c r="AD1206" s="2" t="s">
        <v>4946</v>
      </c>
    </row>
    <row r="1207" spans="2:30" hidden="1">
      <c r="B1207" s="21" t="s">
        <v>4947</v>
      </c>
      <c r="C1207" s="21" t="s">
        <v>85</v>
      </c>
      <c r="D1207" s="23" t="s">
        <v>4948</v>
      </c>
      <c r="E1207" s="23" t="s">
        <v>56</v>
      </c>
      <c r="F1207" s="47" t="s">
        <v>345</v>
      </c>
      <c r="G1207" s="23" t="s">
        <v>4949</v>
      </c>
      <c r="H1207" s="23"/>
      <c r="I1207" s="23"/>
      <c r="J1207" s="23" t="s">
        <v>60</v>
      </c>
      <c r="K1207" s="21" t="s">
        <v>61</v>
      </c>
      <c r="L1207" s="25">
        <v>43222</v>
      </c>
      <c r="M1207" s="23" t="s">
        <v>2475</v>
      </c>
      <c r="N1207" s="25">
        <v>43214</v>
      </c>
      <c r="O1207" s="23" t="s">
        <v>82</v>
      </c>
      <c r="P1207" s="26">
        <v>43222.666666666664</v>
      </c>
      <c r="Q1207" s="26">
        <v>43227.411805555559</v>
      </c>
      <c r="R1207" s="26">
        <v>43227.427083333336</v>
      </c>
      <c r="S1207" s="23" t="s">
        <v>90</v>
      </c>
      <c r="T1207" s="26">
        <v>43227.427083333336</v>
      </c>
      <c r="U1207" s="26">
        <v>43227.510416666664</v>
      </c>
      <c r="V1207" s="23"/>
      <c r="W1207" s="27">
        <v>43221</v>
      </c>
      <c r="X1207" s="27">
        <v>43221</v>
      </c>
      <c r="Z1207" s="2" t="s">
        <v>221</v>
      </c>
      <c r="AA1207" s="2" t="s">
        <v>348</v>
      </c>
      <c r="AB1207" s="2" t="s">
        <v>2490</v>
      </c>
      <c r="AC1207" s="2" t="s">
        <v>4950</v>
      </c>
      <c r="AD1207" s="2" t="s">
        <v>4951</v>
      </c>
    </row>
    <row r="1208" spans="2:30" hidden="1">
      <c r="B1208" s="21" t="s">
        <v>4952</v>
      </c>
      <c r="C1208" s="21" t="s">
        <v>85</v>
      </c>
      <c r="D1208" s="23" t="s">
        <v>4953</v>
      </c>
      <c r="E1208" s="23" t="s">
        <v>56</v>
      </c>
      <c r="F1208" s="47" t="s">
        <v>345</v>
      </c>
      <c r="G1208" s="23" t="s">
        <v>4954</v>
      </c>
      <c r="H1208" s="23"/>
      <c r="I1208" s="23"/>
      <c r="J1208" s="23" t="s">
        <v>60</v>
      </c>
      <c r="K1208" s="21" t="s">
        <v>61</v>
      </c>
      <c r="L1208" s="25">
        <v>43222</v>
      </c>
      <c r="M1208" s="23" t="s">
        <v>2475</v>
      </c>
      <c r="N1208" s="25">
        <v>43214</v>
      </c>
      <c r="O1208" s="23" t="s">
        <v>82</v>
      </c>
      <c r="P1208" s="26">
        <v>43222.744444444441</v>
      </c>
      <c r="Q1208" s="26">
        <v>43227.424305555556</v>
      </c>
      <c r="R1208" s="26">
        <v>43227.43472222222</v>
      </c>
      <c r="S1208" s="23" t="s">
        <v>90</v>
      </c>
      <c r="T1208" s="26">
        <v>43227.453472222223</v>
      </c>
      <c r="U1208" s="26">
        <v>43227.506944444445</v>
      </c>
      <c r="V1208" s="23"/>
      <c r="W1208" s="27">
        <v>43221</v>
      </c>
      <c r="X1208" s="27">
        <v>43221</v>
      </c>
      <c r="Z1208" s="2" t="s">
        <v>221</v>
      </c>
      <c r="AA1208" s="2" t="s">
        <v>348</v>
      </c>
      <c r="AB1208" s="2" t="s">
        <v>2490</v>
      </c>
      <c r="AC1208" s="2" t="s">
        <v>4955</v>
      </c>
      <c r="AD1208" s="2" t="s">
        <v>4956</v>
      </c>
    </row>
    <row r="1209" spans="2:30" hidden="1">
      <c r="B1209" s="21" t="s">
        <v>4957</v>
      </c>
      <c r="C1209" s="21" t="s">
        <v>85</v>
      </c>
      <c r="D1209" s="23" t="s">
        <v>4958</v>
      </c>
      <c r="E1209" s="23" t="s">
        <v>56</v>
      </c>
      <c r="F1209" s="47" t="s">
        <v>345</v>
      </c>
      <c r="G1209" s="23" t="s">
        <v>4959</v>
      </c>
      <c r="H1209" s="23"/>
      <c r="I1209" s="23"/>
      <c r="J1209" s="23" t="s">
        <v>60</v>
      </c>
      <c r="K1209" s="21" t="s">
        <v>61</v>
      </c>
      <c r="L1209" s="25">
        <v>43223</v>
      </c>
      <c r="M1209" s="23" t="s">
        <v>2475</v>
      </c>
      <c r="N1209" s="25">
        <v>43216</v>
      </c>
      <c r="O1209" s="23" t="s">
        <v>82</v>
      </c>
      <c r="P1209" s="26">
        <v>43223.465277777781</v>
      </c>
      <c r="Q1209" s="26">
        <v>43227.447222222225</v>
      </c>
      <c r="R1209" s="26">
        <v>43227.447916666664</v>
      </c>
      <c r="S1209" s="23" t="s">
        <v>82</v>
      </c>
      <c r="T1209" s="26">
        <v>43227.447916666664</v>
      </c>
      <c r="U1209" s="26">
        <v>43227.504166666666</v>
      </c>
      <c r="V1209" s="23"/>
      <c r="W1209" s="27">
        <v>43221</v>
      </c>
      <c r="X1209" s="27">
        <v>43221</v>
      </c>
      <c r="Z1209" s="2" t="s">
        <v>221</v>
      </c>
      <c r="AA1209" s="2" t="s">
        <v>348</v>
      </c>
      <c r="AB1209" s="2" t="s">
        <v>2490</v>
      </c>
      <c r="AC1209" s="2" t="s">
        <v>4960</v>
      </c>
      <c r="AD1209" s="2" t="s">
        <v>4961</v>
      </c>
    </row>
    <row r="1210" spans="2:30" ht="60" hidden="1">
      <c r="B1210" s="21" t="s">
        <v>4962</v>
      </c>
      <c r="C1210" s="21" t="s">
        <v>108</v>
      </c>
      <c r="D1210" s="23" t="s">
        <v>4963</v>
      </c>
      <c r="E1210" s="23" t="s">
        <v>3</v>
      </c>
      <c r="F1210" s="47" t="s">
        <v>87</v>
      </c>
      <c r="G1210" s="23" t="s">
        <v>4964</v>
      </c>
      <c r="H1210" s="23"/>
      <c r="I1210" s="23"/>
      <c r="J1210" s="23" t="s">
        <v>60</v>
      </c>
      <c r="K1210" s="21" t="s">
        <v>61</v>
      </c>
      <c r="L1210" s="25">
        <v>43223</v>
      </c>
      <c r="M1210" s="23" t="s">
        <v>4416</v>
      </c>
      <c r="N1210" s="25">
        <v>43220</v>
      </c>
      <c r="O1210" s="23" t="s">
        <v>82</v>
      </c>
      <c r="P1210" s="26">
        <v>43223.702777777777</v>
      </c>
      <c r="Q1210" s="26">
        <v>43227.440972222219</v>
      </c>
      <c r="R1210" s="26">
        <v>43227.561111111114</v>
      </c>
      <c r="S1210" s="23" t="s">
        <v>220</v>
      </c>
      <c r="T1210" s="26">
        <v>43227.822222222225</v>
      </c>
      <c r="U1210" s="26">
        <v>43243.416666666664</v>
      </c>
      <c r="V1210" s="23"/>
      <c r="W1210" s="27">
        <v>43221</v>
      </c>
      <c r="X1210" s="27">
        <v>43221</v>
      </c>
      <c r="Z1210" s="2" t="s">
        <v>221</v>
      </c>
      <c r="AA1210" s="2" t="s">
        <v>189</v>
      </c>
      <c r="AB1210" s="2" t="s">
        <v>1901</v>
      </c>
      <c r="AC1210" s="2" t="s">
        <v>4965</v>
      </c>
      <c r="AD1210" s="2" t="s">
        <v>4966</v>
      </c>
    </row>
    <row r="1211" spans="2:30" ht="24" hidden="1">
      <c r="B1211" s="21" t="s">
        <v>4967</v>
      </c>
      <c r="C1211" s="21" t="s">
        <v>85</v>
      </c>
      <c r="D1211" s="23" t="s">
        <v>4968</v>
      </c>
      <c r="E1211" s="23" t="s">
        <v>56</v>
      </c>
      <c r="F1211" s="47" t="s">
        <v>345</v>
      </c>
      <c r="G1211" s="23" t="s">
        <v>4969</v>
      </c>
      <c r="H1211" s="23" t="s">
        <v>58</v>
      </c>
      <c r="I1211" s="23" t="s">
        <v>58</v>
      </c>
      <c r="J1211" s="23" t="s">
        <v>69</v>
      </c>
      <c r="K1211" s="21" t="s">
        <v>61</v>
      </c>
      <c r="L1211" s="25">
        <v>43224</v>
      </c>
      <c r="M1211" s="23" t="s">
        <v>1011</v>
      </c>
      <c r="N1211" s="25">
        <v>43224</v>
      </c>
      <c r="O1211" s="23" t="s">
        <v>82</v>
      </c>
      <c r="P1211" s="26">
        <v>43224.531944444447</v>
      </c>
      <c r="Q1211" s="26">
        <v>43227.438888888886</v>
      </c>
      <c r="R1211" s="26">
        <v>43227.458333333336</v>
      </c>
      <c r="S1211" s="23" t="s">
        <v>90</v>
      </c>
      <c r="T1211" s="26">
        <v>43227.458333333336</v>
      </c>
      <c r="U1211" s="26">
        <v>43229.713194444441</v>
      </c>
      <c r="V1211" s="23"/>
      <c r="W1211" s="27">
        <v>43221</v>
      </c>
      <c r="X1211" s="27">
        <v>43221</v>
      </c>
      <c r="Z1211" s="2" t="s">
        <v>221</v>
      </c>
      <c r="AA1211" s="2" t="s">
        <v>348</v>
      </c>
      <c r="AB1211" s="2" t="s">
        <v>2490</v>
      </c>
      <c r="AC1211" s="2" t="s">
        <v>4970</v>
      </c>
      <c r="AD1211" s="2" t="s">
        <v>4971</v>
      </c>
    </row>
    <row r="1212" spans="2:30" ht="36" hidden="1">
      <c r="B1212" s="21" t="s">
        <v>4972</v>
      </c>
      <c r="C1212" s="21" t="s">
        <v>85</v>
      </c>
      <c r="D1212" s="23" t="s">
        <v>4973</v>
      </c>
      <c r="E1212" s="23" t="s">
        <v>56</v>
      </c>
      <c r="F1212" s="47" t="s">
        <v>345</v>
      </c>
      <c r="G1212" s="23" t="s">
        <v>4387</v>
      </c>
      <c r="H1212" s="23" t="s">
        <v>4392</v>
      </c>
      <c r="I1212" s="23" t="s">
        <v>58</v>
      </c>
      <c r="J1212" s="23" t="s">
        <v>60</v>
      </c>
      <c r="K1212" s="21" t="s">
        <v>61</v>
      </c>
      <c r="L1212" s="25">
        <v>43224</v>
      </c>
      <c r="M1212" s="23" t="s">
        <v>1011</v>
      </c>
      <c r="N1212" s="25">
        <v>43224</v>
      </c>
      <c r="O1212" s="23" t="s">
        <v>63</v>
      </c>
      <c r="P1212" s="26">
        <v>43224.698611111111</v>
      </c>
      <c r="Q1212" s="26">
        <v>43227.390277777777</v>
      </c>
      <c r="R1212" s="26">
        <v>43227.459722222222</v>
      </c>
      <c r="S1212" s="23" t="s">
        <v>95</v>
      </c>
      <c r="T1212" s="26">
        <v>43227.459722222222</v>
      </c>
      <c r="U1212" s="26">
        <v>43229.713888888888</v>
      </c>
      <c r="V1212" s="23"/>
      <c r="W1212" s="27">
        <v>43221</v>
      </c>
      <c r="X1212" s="27">
        <v>43221</v>
      </c>
      <c r="Z1212" s="2" t="s">
        <v>221</v>
      </c>
      <c r="AA1212" s="2" t="s">
        <v>348</v>
      </c>
      <c r="AB1212" s="2" t="s">
        <v>2490</v>
      </c>
      <c r="AC1212" s="2" t="s">
        <v>4974</v>
      </c>
      <c r="AD1212" s="2" t="s">
        <v>4975</v>
      </c>
    </row>
    <row r="1213" spans="2:30" ht="48" hidden="1">
      <c r="B1213" s="21" t="s">
        <v>4976</v>
      </c>
      <c r="C1213" s="21" t="s">
        <v>85</v>
      </c>
      <c r="D1213" s="23" t="s">
        <v>4977</v>
      </c>
      <c r="E1213" s="23" t="s">
        <v>56</v>
      </c>
      <c r="F1213" s="47" t="s">
        <v>345</v>
      </c>
      <c r="G1213" s="23" t="s">
        <v>4978</v>
      </c>
      <c r="H1213" s="23" t="s">
        <v>4979</v>
      </c>
      <c r="I1213" s="23" t="s">
        <v>58</v>
      </c>
      <c r="J1213" s="23" t="s">
        <v>60</v>
      </c>
      <c r="K1213" s="21" t="s">
        <v>61</v>
      </c>
      <c r="L1213" s="25">
        <v>43228</v>
      </c>
      <c r="M1213" s="23" t="s">
        <v>1011</v>
      </c>
      <c r="N1213" s="25">
        <v>43216</v>
      </c>
      <c r="O1213" s="23" t="s">
        <v>63</v>
      </c>
      <c r="P1213" s="26">
        <v>43228.401388888888</v>
      </c>
      <c r="Q1213" s="26">
        <v>43228.821527777778</v>
      </c>
      <c r="R1213" s="26">
        <v>43229.338888888888</v>
      </c>
      <c r="S1213" s="23" t="s">
        <v>95</v>
      </c>
      <c r="T1213" s="26">
        <v>43229.338888888888</v>
      </c>
      <c r="U1213" s="26">
        <v>43229.714583333334</v>
      </c>
      <c r="V1213" s="23"/>
      <c r="W1213" s="27">
        <v>43221</v>
      </c>
      <c r="X1213" s="27">
        <v>43221</v>
      </c>
      <c r="Z1213" s="2" t="s">
        <v>221</v>
      </c>
      <c r="AA1213" s="2" t="s">
        <v>348</v>
      </c>
      <c r="AB1213" s="2" t="s">
        <v>2490</v>
      </c>
      <c r="AC1213" s="2" t="s">
        <v>4980</v>
      </c>
      <c r="AD1213" s="2" t="s">
        <v>4981</v>
      </c>
    </row>
    <row r="1214" spans="2:30" ht="60" hidden="1">
      <c r="B1214" s="21" t="s">
        <v>4982</v>
      </c>
      <c r="C1214" s="21" t="s">
        <v>108</v>
      </c>
      <c r="D1214" s="23" t="s">
        <v>4983</v>
      </c>
      <c r="E1214" s="23" t="s">
        <v>3</v>
      </c>
      <c r="F1214" s="47" t="s">
        <v>345</v>
      </c>
      <c r="G1214" s="23" t="s">
        <v>4984</v>
      </c>
      <c r="H1214" s="24" t="s">
        <v>58</v>
      </c>
      <c r="I1214" s="24" t="s">
        <v>58</v>
      </c>
      <c r="J1214" s="23" t="s">
        <v>78</v>
      </c>
      <c r="K1214" s="21" t="s">
        <v>61</v>
      </c>
      <c r="L1214" s="25">
        <v>43229</v>
      </c>
      <c r="M1214" s="23" t="s">
        <v>4416</v>
      </c>
      <c r="N1214" s="25">
        <v>43229</v>
      </c>
      <c r="O1214" s="23" t="s">
        <v>194</v>
      </c>
      <c r="P1214" s="26">
        <v>43229.690972222219</v>
      </c>
      <c r="Q1214" s="26">
        <v>43234.565972222219</v>
      </c>
      <c r="R1214" s="26">
        <v>43234.559027777781</v>
      </c>
      <c r="S1214" s="23" t="s">
        <v>110</v>
      </c>
      <c r="T1214" s="26">
        <v>43235.559027777781</v>
      </c>
      <c r="U1214" s="26">
        <v>43235.631944444445</v>
      </c>
      <c r="V1214" s="23"/>
      <c r="W1214" s="27">
        <v>43221</v>
      </c>
      <c r="X1214" s="27">
        <v>43221</v>
      </c>
      <c r="Z1214" s="2" t="s">
        <v>221</v>
      </c>
      <c r="AA1214" s="2" t="s">
        <v>348</v>
      </c>
      <c r="AB1214" s="2" t="s">
        <v>2490</v>
      </c>
      <c r="AC1214" s="2" t="s">
        <v>4985</v>
      </c>
      <c r="AD1214" s="2" t="s">
        <v>4986</v>
      </c>
    </row>
    <row r="1215" spans="2:30" ht="72" hidden="1">
      <c r="B1215" s="21" t="s">
        <v>4987</v>
      </c>
      <c r="C1215" s="21" t="s">
        <v>787</v>
      </c>
      <c r="D1215" s="23" t="s">
        <v>4988</v>
      </c>
      <c r="E1215" s="23" t="s">
        <v>3</v>
      </c>
      <c r="F1215" s="47" t="s">
        <v>607</v>
      </c>
      <c r="G1215" s="23" t="s">
        <v>4989</v>
      </c>
      <c r="H1215" s="24" t="s">
        <v>58</v>
      </c>
      <c r="I1215" s="23" t="s">
        <v>113</v>
      </c>
      <c r="J1215" s="23" t="s">
        <v>60</v>
      </c>
      <c r="K1215" s="21" t="s">
        <v>61</v>
      </c>
      <c r="L1215" s="25">
        <v>43230</v>
      </c>
      <c r="M1215" s="23" t="s">
        <v>4416</v>
      </c>
      <c r="N1215" s="25">
        <v>43231</v>
      </c>
      <c r="O1215" s="23" t="s">
        <v>194</v>
      </c>
      <c r="P1215" s="26">
        <v>43230.719444444447</v>
      </c>
      <c r="Q1215" s="26">
        <v>43234.566666666666</v>
      </c>
      <c r="R1215" s="26">
        <v>43234.663888888892</v>
      </c>
      <c r="S1215" s="23" t="s">
        <v>110</v>
      </c>
      <c r="T1215" s="26">
        <v>43238.70208333333</v>
      </c>
      <c r="U1215" s="26">
        <v>43245.743055555555</v>
      </c>
      <c r="V1215" s="23"/>
      <c r="W1215" s="27">
        <v>43221</v>
      </c>
      <c r="X1215" s="27">
        <v>43221</v>
      </c>
      <c r="Z1215" s="2" t="s">
        <v>221</v>
      </c>
      <c r="AA1215" s="2" t="s">
        <v>189</v>
      </c>
      <c r="AB1215" s="2" t="s">
        <v>1901</v>
      </c>
      <c r="AC1215" s="2" t="s">
        <v>4990</v>
      </c>
      <c r="AD1215" s="2" t="s">
        <v>4991</v>
      </c>
    </row>
    <row r="1216" spans="2:30" ht="36" hidden="1">
      <c r="B1216" s="21" t="s">
        <v>4992</v>
      </c>
      <c r="C1216" s="21" t="s">
        <v>108</v>
      </c>
      <c r="D1216" s="23" t="s">
        <v>4993</v>
      </c>
      <c r="E1216" s="23" t="s">
        <v>3</v>
      </c>
      <c r="F1216" s="47" t="s">
        <v>87</v>
      </c>
      <c r="G1216" s="23" t="s">
        <v>4994</v>
      </c>
      <c r="H1216" s="24" t="s">
        <v>58</v>
      </c>
      <c r="I1216" s="24" t="s">
        <v>4995</v>
      </c>
      <c r="J1216" s="23" t="s">
        <v>78</v>
      </c>
      <c r="K1216" s="21" t="s">
        <v>61</v>
      </c>
      <c r="L1216" s="25">
        <v>43231</v>
      </c>
      <c r="M1216" s="23" t="s">
        <v>4416</v>
      </c>
      <c r="N1216" s="25">
        <v>43231</v>
      </c>
      <c r="O1216" s="23" t="s">
        <v>464</v>
      </c>
      <c r="P1216" s="26">
        <v>43231.502083333333</v>
      </c>
      <c r="Q1216" s="26">
        <v>43231.502083333333</v>
      </c>
      <c r="R1216" s="26">
        <v>43231.518055555556</v>
      </c>
      <c r="S1216" s="23" t="s">
        <v>220</v>
      </c>
      <c r="T1216" s="26">
        <v>43231.703472222223</v>
      </c>
      <c r="U1216" s="26">
        <v>43243.416666666664</v>
      </c>
      <c r="V1216" s="23"/>
      <c r="W1216" s="27">
        <v>43221</v>
      </c>
      <c r="X1216" s="27">
        <v>43221</v>
      </c>
      <c r="Z1216" s="2" t="s">
        <v>221</v>
      </c>
      <c r="AA1216" s="2" t="s">
        <v>348</v>
      </c>
      <c r="AB1216" s="2" t="s">
        <v>1901</v>
      </c>
      <c r="AC1216" s="2" t="s">
        <v>4996</v>
      </c>
      <c r="AD1216" s="2" t="s">
        <v>4997</v>
      </c>
    </row>
    <row r="1217" spans="2:30" ht="24" hidden="1">
      <c r="B1217" s="21" t="s">
        <v>4998</v>
      </c>
      <c r="C1217" s="21" t="s">
        <v>142</v>
      </c>
      <c r="D1217" s="23" t="s">
        <v>4851</v>
      </c>
      <c r="E1217" s="23" t="s">
        <v>3</v>
      </c>
      <c r="F1217" s="47" t="s">
        <v>128</v>
      </c>
      <c r="G1217" s="23" t="s">
        <v>4852</v>
      </c>
      <c r="H1217" s="23" t="s">
        <v>4853</v>
      </c>
      <c r="I1217" s="24" t="s">
        <v>58</v>
      </c>
      <c r="J1217" s="23" t="s">
        <v>78</v>
      </c>
      <c r="K1217" s="21" t="s">
        <v>61</v>
      </c>
      <c r="L1217" s="25">
        <v>43235</v>
      </c>
      <c r="M1217" s="23" t="s">
        <v>4416</v>
      </c>
      <c r="N1217" s="25">
        <v>43235</v>
      </c>
      <c r="O1217" s="23" t="s">
        <v>464</v>
      </c>
      <c r="P1217" s="26">
        <v>43236.474305555559</v>
      </c>
      <c r="Q1217" s="26">
        <v>43236.487500000003</v>
      </c>
      <c r="R1217" s="26">
        <v>43238.404861111114</v>
      </c>
      <c r="S1217" s="23" t="s">
        <v>220</v>
      </c>
      <c r="T1217" s="26">
        <v>43238.404861111114</v>
      </c>
      <c r="U1217" s="26">
        <v>43238.492361111108</v>
      </c>
      <c r="V1217" s="23"/>
      <c r="W1217" s="27">
        <v>43221</v>
      </c>
      <c r="X1217" s="27">
        <v>43221</v>
      </c>
      <c r="Z1217" s="2" t="s">
        <v>221</v>
      </c>
      <c r="AA1217" s="2" t="s">
        <v>348</v>
      </c>
      <c r="AB1217" s="2" t="s">
        <v>2490</v>
      </c>
      <c r="AC1217" s="2" t="s">
        <v>4999</v>
      </c>
      <c r="AD1217" s="2" t="s">
        <v>5000</v>
      </c>
    </row>
    <row r="1218" spans="2:30" ht="60" hidden="1">
      <c r="B1218" s="21" t="s">
        <v>5001</v>
      </c>
      <c r="C1218" s="21" t="s">
        <v>108</v>
      </c>
      <c r="D1218" s="23" t="s">
        <v>5002</v>
      </c>
      <c r="E1218" s="23" t="s">
        <v>3</v>
      </c>
      <c r="F1218" s="47" t="s">
        <v>345</v>
      </c>
      <c r="G1218" s="23" t="s">
        <v>1210</v>
      </c>
      <c r="H1218" s="23" t="s">
        <v>1017</v>
      </c>
      <c r="I1218" s="23" t="s">
        <v>58</v>
      </c>
      <c r="J1218" s="23" t="s">
        <v>69</v>
      </c>
      <c r="K1218" s="21" t="s">
        <v>61</v>
      </c>
      <c r="L1218" s="25">
        <v>43237</v>
      </c>
      <c r="M1218" s="23" t="s">
        <v>1011</v>
      </c>
      <c r="N1218" s="25">
        <v>43236</v>
      </c>
      <c r="O1218" s="23" t="s">
        <v>464</v>
      </c>
      <c r="P1218" s="26">
        <v>43237.447916666664</v>
      </c>
      <c r="Q1218" s="26">
        <v>43238.371527777781</v>
      </c>
      <c r="R1218" s="26">
        <v>43238.415972222225</v>
      </c>
      <c r="S1218" s="23" t="s">
        <v>220</v>
      </c>
      <c r="T1218" s="26">
        <v>43238.415972222225</v>
      </c>
      <c r="U1218" s="26">
        <v>43243.623611111114</v>
      </c>
      <c r="V1218" s="23"/>
      <c r="W1218" s="27">
        <v>43221</v>
      </c>
      <c r="X1218" s="27">
        <v>43221</v>
      </c>
      <c r="Z1218" s="2" t="s">
        <v>221</v>
      </c>
      <c r="AA1218" s="2" t="s">
        <v>348</v>
      </c>
      <c r="AB1218" s="2" t="s">
        <v>2490</v>
      </c>
      <c r="AC1218" s="2" t="s">
        <v>5003</v>
      </c>
      <c r="AD1218" s="2" t="s">
        <v>5004</v>
      </c>
    </row>
    <row r="1219" spans="2:30" ht="24" hidden="1">
      <c r="B1219" s="21" t="s">
        <v>5005</v>
      </c>
      <c r="C1219" s="21" t="s">
        <v>85</v>
      </c>
      <c r="D1219" s="23" t="s">
        <v>5006</v>
      </c>
      <c r="E1219" s="23" t="s">
        <v>56</v>
      </c>
      <c r="F1219" s="47" t="s">
        <v>345</v>
      </c>
      <c r="G1219" s="23" t="s">
        <v>5007</v>
      </c>
      <c r="H1219" s="24" t="s">
        <v>58</v>
      </c>
      <c r="I1219" s="24" t="s">
        <v>58</v>
      </c>
      <c r="J1219" s="23" t="s">
        <v>78</v>
      </c>
      <c r="K1219" s="21" t="s">
        <v>61</v>
      </c>
      <c r="L1219" s="25">
        <v>43237</v>
      </c>
      <c r="M1219" s="23" t="s">
        <v>4416</v>
      </c>
      <c r="N1219" s="25">
        <v>43237</v>
      </c>
      <c r="O1219" s="23" t="s">
        <v>464</v>
      </c>
      <c r="P1219" s="26">
        <v>43237.538888888892</v>
      </c>
      <c r="Q1219" s="26">
        <v>43238.371527777781</v>
      </c>
      <c r="R1219" s="26">
        <v>43238.40347222222</v>
      </c>
      <c r="S1219" s="23" t="s">
        <v>95</v>
      </c>
      <c r="T1219" s="26">
        <v>43238.40347222222</v>
      </c>
      <c r="U1219" s="26">
        <v>43238.411111111112</v>
      </c>
      <c r="V1219" s="23"/>
      <c r="W1219" s="27">
        <v>43221</v>
      </c>
      <c r="X1219" s="27">
        <v>43221</v>
      </c>
      <c r="Z1219" s="2" t="s">
        <v>221</v>
      </c>
      <c r="AA1219" s="2" t="s">
        <v>348</v>
      </c>
      <c r="AB1219" s="2" t="s">
        <v>2490</v>
      </c>
      <c r="AC1219" s="2" t="s">
        <v>5008</v>
      </c>
      <c r="AD1219" s="2" t="s">
        <v>5009</v>
      </c>
    </row>
    <row r="1220" spans="2:30" ht="24" hidden="1">
      <c r="B1220" s="21" t="s">
        <v>5010</v>
      </c>
      <c r="C1220" s="21" t="s">
        <v>85</v>
      </c>
      <c r="D1220" s="23" t="s">
        <v>5006</v>
      </c>
      <c r="E1220" s="23" t="s">
        <v>56</v>
      </c>
      <c r="F1220" s="47" t="s">
        <v>345</v>
      </c>
      <c r="G1220" s="23" t="s">
        <v>5011</v>
      </c>
      <c r="H1220" s="24" t="s">
        <v>58</v>
      </c>
      <c r="I1220" s="24" t="s">
        <v>58</v>
      </c>
      <c r="J1220" s="23" t="s">
        <v>78</v>
      </c>
      <c r="K1220" s="21" t="s">
        <v>61</v>
      </c>
      <c r="L1220" s="25">
        <v>43238</v>
      </c>
      <c r="M1220" s="23" t="s">
        <v>4416</v>
      </c>
      <c r="N1220" s="25">
        <v>43238</v>
      </c>
      <c r="O1220" s="23" t="s">
        <v>464</v>
      </c>
      <c r="P1220" s="26">
        <v>43238.492361111108</v>
      </c>
      <c r="Q1220" s="26">
        <v>43238.504861111112</v>
      </c>
      <c r="R1220" s="26">
        <v>43238.713888888888</v>
      </c>
      <c r="S1220" s="23" t="s">
        <v>95</v>
      </c>
      <c r="T1220" s="26">
        <v>43238.713888888888</v>
      </c>
      <c r="U1220" s="26">
        <v>43241.357638888891</v>
      </c>
      <c r="V1220" s="23"/>
      <c r="W1220" s="27">
        <v>43221</v>
      </c>
      <c r="X1220" s="27">
        <v>43221</v>
      </c>
      <c r="Z1220" s="2" t="s">
        <v>221</v>
      </c>
      <c r="AA1220" s="2" t="s">
        <v>348</v>
      </c>
      <c r="AB1220" s="2" t="s">
        <v>2490</v>
      </c>
      <c r="AC1220" s="2" t="s">
        <v>5012</v>
      </c>
      <c r="AD1220" s="2" t="s">
        <v>5013</v>
      </c>
    </row>
    <row r="1221" spans="2:30" ht="36" hidden="1">
      <c r="B1221" s="21" t="s">
        <v>5014</v>
      </c>
      <c r="C1221" s="21" t="s">
        <v>85</v>
      </c>
      <c r="D1221" s="23" t="s">
        <v>5015</v>
      </c>
      <c r="E1221" s="23" t="s">
        <v>56</v>
      </c>
      <c r="F1221" s="47" t="s">
        <v>345</v>
      </c>
      <c r="G1221" s="23" t="s">
        <v>4387</v>
      </c>
      <c r="H1221" s="23" t="s">
        <v>4392</v>
      </c>
      <c r="I1221" s="23" t="s">
        <v>58</v>
      </c>
      <c r="J1221" s="23" t="s">
        <v>60</v>
      </c>
      <c r="K1221" s="21" t="s">
        <v>61</v>
      </c>
      <c r="L1221" s="25">
        <v>43238</v>
      </c>
      <c r="M1221" s="23" t="s">
        <v>3183</v>
      </c>
      <c r="N1221" s="25">
        <v>43238</v>
      </c>
      <c r="O1221" s="23" t="s">
        <v>464</v>
      </c>
      <c r="P1221" s="26">
        <v>43238.758333333331</v>
      </c>
      <c r="Q1221" s="26">
        <v>43241.443055555559</v>
      </c>
      <c r="R1221" s="26">
        <v>43242.638194444444</v>
      </c>
      <c r="S1221" s="23" t="s">
        <v>95</v>
      </c>
      <c r="T1221" s="26">
        <v>43242.665972222225</v>
      </c>
      <c r="U1221" s="26">
        <v>43244.435416666667</v>
      </c>
      <c r="V1221" s="23"/>
      <c r="W1221" s="27">
        <v>43221</v>
      </c>
      <c r="X1221" s="27">
        <v>43221</v>
      </c>
      <c r="Z1221" s="2" t="s">
        <v>221</v>
      </c>
      <c r="AA1221" s="2" t="s">
        <v>348</v>
      </c>
      <c r="AB1221" s="2" t="s">
        <v>2490</v>
      </c>
      <c r="AC1221" s="2" t="s">
        <v>5016</v>
      </c>
      <c r="AD1221" s="2" t="s">
        <v>5017</v>
      </c>
    </row>
    <row r="1222" spans="2:30" hidden="1">
      <c r="B1222" s="21" t="s">
        <v>5018</v>
      </c>
      <c r="C1222" s="21" t="s">
        <v>108</v>
      </c>
      <c r="D1222" s="23" t="s">
        <v>5019</v>
      </c>
      <c r="E1222" s="23" t="s">
        <v>3</v>
      </c>
      <c r="F1222" s="47" t="s">
        <v>144</v>
      </c>
      <c r="G1222" s="23"/>
      <c r="H1222" s="23" t="s">
        <v>59</v>
      </c>
      <c r="I1222" s="23" t="s">
        <v>59</v>
      </c>
      <c r="J1222" s="23" t="s">
        <v>60</v>
      </c>
      <c r="K1222" s="21" t="s">
        <v>268</v>
      </c>
      <c r="L1222" s="25">
        <v>43241</v>
      </c>
      <c r="M1222" s="23" t="s">
        <v>194</v>
      </c>
      <c r="N1222" s="25">
        <v>43241</v>
      </c>
      <c r="O1222" s="23" t="s">
        <v>464</v>
      </c>
      <c r="P1222" s="26">
        <v>43241.602083333331</v>
      </c>
      <c r="Q1222" s="26">
        <v>43241.602083333331</v>
      </c>
      <c r="R1222" s="26">
        <v>43243.663888888892</v>
      </c>
      <c r="S1222" s="23" t="s">
        <v>220</v>
      </c>
      <c r="T1222" s="26">
        <v>43243.663888888892</v>
      </c>
      <c r="U1222" s="26">
        <v>43243.663888888892</v>
      </c>
      <c r="V1222" s="23"/>
      <c r="W1222" s="27">
        <v>43221</v>
      </c>
      <c r="X1222" s="27">
        <v>43221</v>
      </c>
      <c r="Z1222" s="2" t="s">
        <v>221</v>
      </c>
      <c r="AA1222" s="2" t="s">
        <v>348</v>
      </c>
      <c r="AB1222" s="2" t="s">
        <v>2490</v>
      </c>
      <c r="AC1222" s="2" t="s">
        <v>5020</v>
      </c>
      <c r="AD1222" s="2" t="s">
        <v>5021</v>
      </c>
    </row>
    <row r="1223" spans="2:30" hidden="1">
      <c r="B1223" s="21" t="s">
        <v>5022</v>
      </c>
      <c r="C1223" s="21" t="s">
        <v>85</v>
      </c>
      <c r="D1223" s="23" t="s">
        <v>5023</v>
      </c>
      <c r="E1223" s="23" t="s">
        <v>56</v>
      </c>
      <c r="F1223" s="47" t="s">
        <v>144</v>
      </c>
      <c r="G1223" s="23"/>
      <c r="H1223" s="23" t="s">
        <v>59</v>
      </c>
      <c r="I1223" s="23" t="s">
        <v>59</v>
      </c>
      <c r="J1223" s="23" t="s">
        <v>60</v>
      </c>
      <c r="K1223" s="21"/>
      <c r="L1223" s="25">
        <v>43242</v>
      </c>
      <c r="M1223" s="23" t="s">
        <v>194</v>
      </c>
      <c r="N1223" s="25">
        <v>43242</v>
      </c>
      <c r="O1223" s="23" t="s">
        <v>464</v>
      </c>
      <c r="P1223" s="26">
        <v>43242.711111111108</v>
      </c>
      <c r="Q1223" s="26">
        <v>43242.711111111108</v>
      </c>
      <c r="R1223" s="26">
        <v>43242.711111111108</v>
      </c>
      <c r="S1223" s="23" t="s">
        <v>95</v>
      </c>
      <c r="T1223" s="26">
        <v>43244.729861111111</v>
      </c>
      <c r="U1223" s="26">
        <v>43245.392361111109</v>
      </c>
      <c r="V1223" s="23"/>
      <c r="W1223" s="27">
        <v>43221</v>
      </c>
      <c r="X1223" s="27">
        <v>43221</v>
      </c>
      <c r="Z1223" s="2" t="s">
        <v>221</v>
      </c>
      <c r="AA1223" s="2" t="s">
        <v>348</v>
      </c>
      <c r="AB1223" s="2" t="s">
        <v>2490</v>
      </c>
      <c r="AC1223" s="2" t="s">
        <v>5024</v>
      </c>
      <c r="AD1223" s="2" t="s">
        <v>5025</v>
      </c>
    </row>
    <row r="1224" spans="2:30" ht="36" hidden="1">
      <c r="B1224" s="21" t="s">
        <v>5026</v>
      </c>
      <c r="C1224" s="21" t="s">
        <v>85</v>
      </c>
      <c r="D1224" s="23" t="s">
        <v>5027</v>
      </c>
      <c r="E1224" s="23" t="s">
        <v>56</v>
      </c>
      <c r="F1224" s="47" t="s">
        <v>345</v>
      </c>
      <c r="G1224" s="23" t="s">
        <v>5028</v>
      </c>
      <c r="H1224" s="23" t="s">
        <v>5029</v>
      </c>
      <c r="I1224" s="23" t="s">
        <v>58</v>
      </c>
      <c r="J1224" s="23" t="s">
        <v>78</v>
      </c>
      <c r="K1224" s="21" t="s">
        <v>61</v>
      </c>
      <c r="L1224" s="25">
        <v>43243</v>
      </c>
      <c r="M1224" s="23" t="s">
        <v>1011</v>
      </c>
      <c r="N1224" s="25">
        <v>43241</v>
      </c>
      <c r="O1224" s="23" t="s">
        <v>464</v>
      </c>
      <c r="P1224" s="26">
        <v>43243.67291666667</v>
      </c>
      <c r="Q1224" s="26">
        <v>43245.376388888886</v>
      </c>
      <c r="R1224" s="26">
        <v>43245.379861111112</v>
      </c>
      <c r="S1224" s="23" t="s">
        <v>95</v>
      </c>
      <c r="T1224" s="26">
        <v>43245.379861111112</v>
      </c>
      <c r="U1224" s="26">
        <v>43245.421527777777</v>
      </c>
      <c r="V1224" s="23"/>
      <c r="W1224" s="27">
        <v>43221</v>
      </c>
      <c r="X1224" s="27">
        <v>43221</v>
      </c>
      <c r="Z1224" s="2" t="s">
        <v>221</v>
      </c>
      <c r="AA1224" s="2" t="s">
        <v>348</v>
      </c>
      <c r="AB1224" s="2" t="s">
        <v>2490</v>
      </c>
      <c r="AC1224" s="2" t="s">
        <v>5030</v>
      </c>
      <c r="AD1224" s="2" t="s">
        <v>5031</v>
      </c>
    </row>
    <row r="1225" spans="2:30" ht="24" hidden="1">
      <c r="B1225" s="21" t="s">
        <v>5032</v>
      </c>
      <c r="C1225" s="21" t="s">
        <v>85</v>
      </c>
      <c r="D1225" s="23" t="s">
        <v>5033</v>
      </c>
      <c r="E1225" s="23" t="s">
        <v>56</v>
      </c>
      <c r="F1225" s="47" t="s">
        <v>345</v>
      </c>
      <c r="G1225" s="23" t="s">
        <v>5034</v>
      </c>
      <c r="H1225" s="23" t="s">
        <v>58</v>
      </c>
      <c r="I1225" s="23" t="s">
        <v>58</v>
      </c>
      <c r="J1225" s="23" t="s">
        <v>69</v>
      </c>
      <c r="K1225" s="21" t="s">
        <v>61</v>
      </c>
      <c r="L1225" s="25">
        <v>43245</v>
      </c>
      <c r="M1225" s="23" t="s">
        <v>1011</v>
      </c>
      <c r="N1225" s="25">
        <v>43245</v>
      </c>
      <c r="O1225" s="23" t="s">
        <v>464</v>
      </c>
      <c r="P1225" s="26">
        <v>43245.42291666667</v>
      </c>
      <c r="Q1225" s="26">
        <v>43248.554861111108</v>
      </c>
      <c r="R1225" s="26">
        <v>43250.352083333331</v>
      </c>
      <c r="S1225" s="23" t="s">
        <v>95</v>
      </c>
      <c r="T1225" s="26">
        <v>43250.352083333331</v>
      </c>
      <c r="U1225" s="26">
        <v>43251.436805555553</v>
      </c>
      <c r="V1225" s="23"/>
      <c r="W1225" s="27">
        <v>43221</v>
      </c>
      <c r="X1225" s="27">
        <v>43221</v>
      </c>
      <c r="Z1225" s="2" t="s">
        <v>221</v>
      </c>
      <c r="AA1225" s="2" t="s">
        <v>348</v>
      </c>
      <c r="AB1225" s="2" t="s">
        <v>2490</v>
      </c>
      <c r="AC1225" s="2" t="s">
        <v>5035</v>
      </c>
      <c r="AD1225" s="2" t="s">
        <v>5036</v>
      </c>
    </row>
    <row r="1226" spans="2:30" ht="24" hidden="1">
      <c r="B1226" s="21" t="s">
        <v>5037</v>
      </c>
      <c r="C1226" s="21" t="s">
        <v>85</v>
      </c>
      <c r="D1226" s="23" t="s">
        <v>4540</v>
      </c>
      <c r="E1226" s="23" t="s">
        <v>56</v>
      </c>
      <c r="F1226" s="47" t="s">
        <v>345</v>
      </c>
      <c r="G1226" s="23" t="s">
        <v>4541</v>
      </c>
      <c r="H1226" s="23" t="s">
        <v>5038</v>
      </c>
      <c r="I1226" s="23" t="s">
        <v>58</v>
      </c>
      <c r="J1226" s="23" t="s">
        <v>69</v>
      </c>
      <c r="K1226" s="21" t="s">
        <v>61</v>
      </c>
      <c r="L1226" s="25">
        <v>43245</v>
      </c>
      <c r="M1226" s="23" t="s">
        <v>1011</v>
      </c>
      <c r="N1226" s="25">
        <v>43245</v>
      </c>
      <c r="O1226" s="23" t="s">
        <v>464</v>
      </c>
      <c r="P1226" s="26">
        <v>43245.423611111109</v>
      </c>
      <c r="Q1226" s="26">
        <v>43248.555555555555</v>
      </c>
      <c r="R1226" s="26">
        <v>43250.364583333336</v>
      </c>
      <c r="S1226" s="23" t="s">
        <v>95</v>
      </c>
      <c r="T1226" s="26">
        <v>43250.364583333336</v>
      </c>
      <c r="U1226" s="26">
        <v>43250.453472222223</v>
      </c>
      <c r="V1226" s="23"/>
      <c r="W1226" s="27">
        <v>43221</v>
      </c>
      <c r="X1226" s="27">
        <v>43221</v>
      </c>
      <c r="Z1226" s="2" t="s">
        <v>221</v>
      </c>
      <c r="AA1226" s="2" t="s">
        <v>348</v>
      </c>
      <c r="AB1226" s="2" t="s">
        <v>2490</v>
      </c>
      <c r="AC1226" s="2" t="s">
        <v>5039</v>
      </c>
      <c r="AD1226" s="2" t="s">
        <v>5040</v>
      </c>
    </row>
    <row r="1227" spans="2:30" ht="72" hidden="1">
      <c r="B1227" s="21" t="s">
        <v>5041</v>
      </c>
      <c r="C1227" s="21" t="s">
        <v>250</v>
      </c>
      <c r="D1227" s="23" t="s">
        <v>5042</v>
      </c>
      <c r="E1227" s="23" t="s">
        <v>56</v>
      </c>
      <c r="F1227" s="47" t="s">
        <v>345</v>
      </c>
      <c r="G1227" s="23" t="s">
        <v>5043</v>
      </c>
      <c r="H1227" s="24" t="s">
        <v>58</v>
      </c>
      <c r="I1227" s="24" t="s">
        <v>58</v>
      </c>
      <c r="J1227" s="23" t="s">
        <v>60</v>
      </c>
      <c r="K1227" s="21" t="s">
        <v>61</v>
      </c>
      <c r="L1227" s="25">
        <v>43248</v>
      </c>
      <c r="M1227" s="23" t="s">
        <v>4416</v>
      </c>
      <c r="N1227" s="25">
        <v>43248</v>
      </c>
      <c r="O1227" s="23" t="s">
        <v>464</v>
      </c>
      <c r="P1227" s="26">
        <v>43248.534722222219</v>
      </c>
      <c r="Q1227" s="26">
        <v>43248.556250000001</v>
      </c>
      <c r="R1227" s="26">
        <v>43249.64166666667</v>
      </c>
      <c r="S1227" s="23" t="s">
        <v>83</v>
      </c>
      <c r="T1227" s="26">
        <v>43249.64166666667</v>
      </c>
      <c r="U1227" s="26">
        <v>43249.6875</v>
      </c>
      <c r="V1227" s="23"/>
      <c r="W1227" s="27">
        <v>43221</v>
      </c>
      <c r="X1227" s="27">
        <v>43221</v>
      </c>
      <c r="Z1227" s="2" t="s">
        <v>221</v>
      </c>
      <c r="AA1227" s="2" t="s">
        <v>348</v>
      </c>
      <c r="AB1227" s="2" t="s">
        <v>2490</v>
      </c>
      <c r="AC1227" s="2" t="s">
        <v>5044</v>
      </c>
      <c r="AD1227" s="2" t="s">
        <v>5045</v>
      </c>
    </row>
    <row r="1228" spans="2:30" ht="60" hidden="1">
      <c r="B1228" s="21" t="s">
        <v>5046</v>
      </c>
      <c r="C1228" s="21" t="s">
        <v>787</v>
      </c>
      <c r="D1228" s="23" t="s">
        <v>4707</v>
      </c>
      <c r="E1228" s="23" t="s">
        <v>3</v>
      </c>
      <c r="F1228" s="47" t="s">
        <v>345</v>
      </c>
      <c r="G1228" s="23" t="s">
        <v>5047</v>
      </c>
      <c r="H1228" s="24" t="s">
        <v>58</v>
      </c>
      <c r="I1228" s="24" t="s">
        <v>58</v>
      </c>
      <c r="J1228" s="23" t="s">
        <v>78</v>
      </c>
      <c r="K1228" s="21" t="s">
        <v>61</v>
      </c>
      <c r="L1228" s="25">
        <v>43249</v>
      </c>
      <c r="M1228" s="23" t="s">
        <v>4416</v>
      </c>
      <c r="N1228" s="25">
        <v>43249</v>
      </c>
      <c r="O1228" s="23" t="s">
        <v>464</v>
      </c>
      <c r="P1228" s="26">
        <v>43249.647916666669</v>
      </c>
      <c r="Q1228" s="26">
        <v>43249.662499999999</v>
      </c>
      <c r="R1228" s="26">
        <v>43250.469444444447</v>
      </c>
      <c r="S1228" s="23" t="s">
        <v>110</v>
      </c>
      <c r="T1228" s="26">
        <v>43250.469444444447</v>
      </c>
      <c r="U1228" s="26">
        <v>43250.479166666664</v>
      </c>
      <c r="V1228" s="23"/>
      <c r="W1228" s="27">
        <v>43221</v>
      </c>
      <c r="X1228" s="27">
        <v>43221</v>
      </c>
      <c r="Z1228" s="2" t="s">
        <v>221</v>
      </c>
      <c r="AA1228" s="2" t="s">
        <v>348</v>
      </c>
      <c r="AB1228" s="2" t="s">
        <v>2490</v>
      </c>
      <c r="AC1228" s="2" t="s">
        <v>5048</v>
      </c>
      <c r="AD1228" s="2" t="s">
        <v>5049</v>
      </c>
    </row>
    <row r="1229" spans="2:30" hidden="1">
      <c r="B1229" s="21" t="s">
        <v>5050</v>
      </c>
      <c r="C1229" s="21" t="s">
        <v>73</v>
      </c>
      <c r="D1229" s="23" t="s">
        <v>5051</v>
      </c>
      <c r="E1229" s="23" t="s">
        <v>56</v>
      </c>
      <c r="F1229" s="47" t="s">
        <v>87</v>
      </c>
      <c r="G1229" s="23" t="s">
        <v>59</v>
      </c>
      <c r="H1229" s="23" t="s">
        <v>59</v>
      </c>
      <c r="I1229" s="23"/>
      <c r="J1229" s="23" t="s">
        <v>60</v>
      </c>
      <c r="K1229" s="21"/>
      <c r="L1229" s="25">
        <v>43236</v>
      </c>
      <c r="M1229" s="23" t="s">
        <v>194</v>
      </c>
      <c r="N1229" s="25">
        <v>43243</v>
      </c>
      <c r="O1229" s="23" t="s">
        <v>464</v>
      </c>
      <c r="P1229" s="26">
        <v>43242.576388888891</v>
      </c>
      <c r="Q1229" s="26">
        <v>43242.576388888891</v>
      </c>
      <c r="R1229" s="26">
        <v>43242.576388888891</v>
      </c>
      <c r="S1229" s="23" t="s">
        <v>83</v>
      </c>
      <c r="T1229" s="26">
        <v>43271.410416666666</v>
      </c>
      <c r="U1229" s="26">
        <v>43271.430555555555</v>
      </c>
      <c r="V1229" s="23"/>
      <c r="W1229" s="27">
        <v>43221</v>
      </c>
      <c r="X1229" s="27">
        <v>43252</v>
      </c>
      <c r="Z1229" s="2" t="s">
        <v>221</v>
      </c>
      <c r="AA1229" s="2" t="s">
        <v>348</v>
      </c>
      <c r="AB1229" s="2" t="s">
        <v>1901</v>
      </c>
      <c r="AC1229" s="2" t="s">
        <v>5052</v>
      </c>
      <c r="AD1229" s="2" t="s">
        <v>5053</v>
      </c>
    </row>
    <row r="1230" spans="2:30" ht="24" hidden="1">
      <c r="B1230" s="21" t="s">
        <v>5054</v>
      </c>
      <c r="C1230" s="21" t="s">
        <v>73</v>
      </c>
      <c r="D1230" s="61" t="s">
        <v>5055</v>
      </c>
      <c r="E1230" s="23" t="s">
        <v>56</v>
      </c>
      <c r="F1230" s="47" t="s">
        <v>87</v>
      </c>
      <c r="G1230" s="23" t="s">
        <v>5056</v>
      </c>
      <c r="H1230" s="23"/>
      <c r="I1230" s="23"/>
      <c r="J1230" s="23" t="s">
        <v>60</v>
      </c>
      <c r="K1230" s="21" t="s">
        <v>61</v>
      </c>
      <c r="L1230" s="25">
        <v>43244</v>
      </c>
      <c r="M1230" s="23" t="s">
        <v>2475</v>
      </c>
      <c r="N1230" s="25">
        <v>43245</v>
      </c>
      <c r="O1230" s="23" t="s">
        <v>464</v>
      </c>
      <c r="P1230" s="26">
        <v>43244.732638888891</v>
      </c>
      <c r="Q1230" s="26">
        <v>43245.377083333333</v>
      </c>
      <c r="R1230" s="26">
        <v>43250.667361111111</v>
      </c>
      <c r="S1230" s="23" t="s">
        <v>83</v>
      </c>
      <c r="T1230" s="26">
        <v>43277.370833333334</v>
      </c>
      <c r="U1230" s="26">
        <v>43278.493055555555</v>
      </c>
      <c r="V1230" s="23"/>
      <c r="W1230" s="27">
        <v>43221</v>
      </c>
      <c r="X1230" s="27">
        <v>43252</v>
      </c>
      <c r="Z1230" s="2" t="s">
        <v>59</v>
      </c>
      <c r="AA1230" s="2" t="s">
        <v>59</v>
      </c>
      <c r="AB1230" s="2" t="s">
        <v>59</v>
      </c>
      <c r="AC1230" s="2" t="s">
        <v>439</v>
      </c>
      <c r="AD1230" s="2" t="s">
        <v>59</v>
      </c>
    </row>
    <row r="1231" spans="2:30" ht="36" hidden="1">
      <c r="B1231" s="21" t="s">
        <v>5057</v>
      </c>
      <c r="C1231" s="21" t="s">
        <v>787</v>
      </c>
      <c r="D1231" s="21" t="s">
        <v>5058</v>
      </c>
      <c r="E1231" s="23" t="s">
        <v>3</v>
      </c>
      <c r="F1231" s="47" t="s">
        <v>87</v>
      </c>
      <c r="G1231" s="23" t="s">
        <v>5059</v>
      </c>
      <c r="H1231" s="24" t="s">
        <v>58</v>
      </c>
      <c r="I1231" s="24" t="s">
        <v>58</v>
      </c>
      <c r="J1231" s="23" t="s">
        <v>60</v>
      </c>
      <c r="K1231" s="21" t="s">
        <v>61</v>
      </c>
      <c r="L1231" s="25">
        <v>43249</v>
      </c>
      <c r="M1231" s="23" t="s">
        <v>4416</v>
      </c>
      <c r="N1231" s="25">
        <v>43250</v>
      </c>
      <c r="O1231" s="23" t="s">
        <v>464</v>
      </c>
      <c r="P1231" s="26">
        <v>43249.538194444445</v>
      </c>
      <c r="Q1231" s="26">
        <v>43249.618750000001</v>
      </c>
      <c r="R1231" s="26">
        <v>43249.676388888889</v>
      </c>
      <c r="S1231" s="23" t="s">
        <v>110</v>
      </c>
      <c r="T1231" s="26">
        <v>43250.54791666667</v>
      </c>
      <c r="U1231" s="26">
        <v>43256.605555555558</v>
      </c>
      <c r="V1231" s="23"/>
      <c r="W1231" s="27">
        <v>43221</v>
      </c>
      <c r="X1231" s="27">
        <v>43252</v>
      </c>
      <c r="Z1231" s="2" t="s">
        <v>221</v>
      </c>
      <c r="AA1231" s="2" t="s">
        <v>189</v>
      </c>
      <c r="AB1231" s="2" t="s">
        <v>1901</v>
      </c>
      <c r="AC1231" s="2" t="s">
        <v>5060</v>
      </c>
      <c r="AD1231" s="2" t="s">
        <v>5061</v>
      </c>
    </row>
    <row r="1232" spans="2:30" hidden="1">
      <c r="B1232" s="21" t="s">
        <v>5062</v>
      </c>
      <c r="C1232" s="21" t="s">
        <v>85</v>
      </c>
      <c r="D1232" s="23" t="s">
        <v>5063</v>
      </c>
      <c r="E1232" s="23" t="s">
        <v>56</v>
      </c>
      <c r="F1232" s="47" t="s">
        <v>87</v>
      </c>
      <c r="G1232" s="23"/>
      <c r="H1232" s="23"/>
      <c r="I1232" s="23"/>
      <c r="J1232" s="23" t="s">
        <v>60</v>
      </c>
      <c r="K1232" s="21" t="s">
        <v>61</v>
      </c>
      <c r="L1232" s="25">
        <v>43249</v>
      </c>
      <c r="M1232" s="23" t="s">
        <v>816</v>
      </c>
      <c r="N1232" s="25">
        <v>43251</v>
      </c>
      <c r="O1232" s="23" t="s">
        <v>464</v>
      </c>
      <c r="P1232" s="26">
        <v>43250.429166666669</v>
      </c>
      <c r="Q1232" s="26">
        <v>43250.43472222222</v>
      </c>
      <c r="R1232" s="26">
        <v>43250.452777777777</v>
      </c>
      <c r="S1232" s="23" t="s">
        <v>95</v>
      </c>
      <c r="T1232" s="26">
        <v>43251.770833333336</v>
      </c>
      <c r="U1232" s="26">
        <v>43252.495833333334</v>
      </c>
      <c r="V1232" s="23"/>
      <c r="W1232" s="27">
        <v>43221</v>
      </c>
      <c r="X1232" s="27">
        <v>43252</v>
      </c>
      <c r="Z1232" s="2" t="s">
        <v>221</v>
      </c>
      <c r="AA1232" s="2" t="s">
        <v>189</v>
      </c>
      <c r="AB1232" s="2" t="s">
        <v>1901</v>
      </c>
      <c r="AC1232" s="2" t="s">
        <v>5064</v>
      </c>
      <c r="AD1232" s="2" t="s">
        <v>5065</v>
      </c>
    </row>
    <row r="1233" spans="2:30" ht="48" hidden="1">
      <c r="B1233" s="81" t="s">
        <v>5066</v>
      </c>
      <c r="C1233" s="21" t="s">
        <v>73</v>
      </c>
      <c r="D1233" s="23" t="s">
        <v>5067</v>
      </c>
      <c r="E1233" s="23" t="s">
        <v>56</v>
      </c>
      <c r="F1233" s="47" t="s">
        <v>144</v>
      </c>
      <c r="G1233" s="23" t="s">
        <v>5068</v>
      </c>
      <c r="H1233" s="23" t="s">
        <v>58</v>
      </c>
      <c r="I1233" s="23" t="s">
        <v>58</v>
      </c>
      <c r="J1233" s="23" t="s">
        <v>60</v>
      </c>
      <c r="K1233" s="21" t="s">
        <v>61</v>
      </c>
      <c r="L1233" s="25">
        <v>43250</v>
      </c>
      <c r="M1233" s="23" t="s">
        <v>4281</v>
      </c>
      <c r="N1233" s="25"/>
      <c r="O1233" s="23" t="s">
        <v>464</v>
      </c>
      <c r="P1233" s="26">
        <v>43250.467361111114</v>
      </c>
      <c r="Q1233" s="26">
        <v>43250.570833333331</v>
      </c>
      <c r="R1233" s="26">
        <v>43256.367361111108</v>
      </c>
      <c r="S1233" s="23" t="s">
        <v>83</v>
      </c>
      <c r="T1233" s="26">
        <v>43266.565972222219</v>
      </c>
      <c r="U1233" s="26">
        <v>43266.62777777778</v>
      </c>
      <c r="V1233" s="23"/>
      <c r="W1233" s="27">
        <v>43221</v>
      </c>
      <c r="X1233" s="27">
        <v>43252</v>
      </c>
      <c r="Z1233" s="2" t="s">
        <v>221</v>
      </c>
      <c r="AA1233" s="2" t="s">
        <v>189</v>
      </c>
      <c r="AB1233" s="2" t="s">
        <v>2490</v>
      </c>
      <c r="AC1233" s="2" t="s">
        <v>5069</v>
      </c>
      <c r="AD1233" s="2" t="s">
        <v>5070</v>
      </c>
    </row>
    <row r="1234" spans="2:30" ht="36" hidden="1">
      <c r="B1234" s="21" t="s">
        <v>5071</v>
      </c>
      <c r="C1234" s="21" t="s">
        <v>54</v>
      </c>
      <c r="D1234" s="23" t="s">
        <v>5072</v>
      </c>
      <c r="E1234" s="23" t="s">
        <v>56</v>
      </c>
      <c r="F1234" s="47" t="s">
        <v>87</v>
      </c>
      <c r="G1234" s="23" t="s">
        <v>5073</v>
      </c>
      <c r="H1234" s="23" t="s">
        <v>58</v>
      </c>
      <c r="I1234" s="23" t="s">
        <v>158</v>
      </c>
      <c r="J1234" s="23" t="s">
        <v>60</v>
      </c>
      <c r="K1234" s="21" t="s">
        <v>61</v>
      </c>
      <c r="L1234" s="25">
        <v>43250</v>
      </c>
      <c r="M1234" s="23" t="s">
        <v>1011</v>
      </c>
      <c r="N1234" s="25">
        <v>43251</v>
      </c>
      <c r="O1234" s="23" t="s">
        <v>464</v>
      </c>
      <c r="P1234" s="26">
        <v>43250.492361111108</v>
      </c>
      <c r="Q1234" s="26">
        <v>43251.549305555556</v>
      </c>
      <c r="R1234" s="26">
        <v>43251.5625</v>
      </c>
      <c r="S1234" s="23" t="s">
        <v>110</v>
      </c>
      <c r="T1234" s="26">
        <v>43277.508333333331</v>
      </c>
      <c r="U1234" s="26">
        <v>43278.46597222222</v>
      </c>
      <c r="V1234" s="23"/>
      <c r="W1234" s="27">
        <v>43221</v>
      </c>
      <c r="X1234" s="27">
        <v>43252</v>
      </c>
      <c r="Z1234" s="2" t="s">
        <v>221</v>
      </c>
      <c r="AA1234" s="2" t="s">
        <v>189</v>
      </c>
      <c r="AB1234" s="2" t="s">
        <v>1901</v>
      </c>
      <c r="AC1234" s="2" t="s">
        <v>5074</v>
      </c>
      <c r="AD1234" s="2" t="s">
        <v>5075</v>
      </c>
    </row>
    <row r="1235" spans="2:30" hidden="1">
      <c r="B1235" s="21" t="s">
        <v>5076</v>
      </c>
      <c r="C1235" s="21" t="s">
        <v>85</v>
      </c>
      <c r="D1235" s="23" t="s">
        <v>5077</v>
      </c>
      <c r="E1235" s="23" t="s">
        <v>56</v>
      </c>
      <c r="F1235" s="47" t="s">
        <v>144</v>
      </c>
      <c r="G1235" s="23"/>
      <c r="H1235" s="23" t="s">
        <v>59</v>
      </c>
      <c r="I1235" s="23" t="s">
        <v>59</v>
      </c>
      <c r="J1235" s="23" t="s">
        <v>60</v>
      </c>
      <c r="K1235" s="21"/>
      <c r="L1235" s="25">
        <v>43252</v>
      </c>
      <c r="M1235" s="23" t="s">
        <v>194</v>
      </c>
      <c r="N1235" s="25">
        <v>43252</v>
      </c>
      <c r="O1235" s="23" t="s">
        <v>464</v>
      </c>
      <c r="P1235" s="26">
        <v>43252.527777777781</v>
      </c>
      <c r="Q1235" s="26">
        <v>43252.527777777781</v>
      </c>
      <c r="R1235" s="26">
        <v>43252.527777777781</v>
      </c>
      <c r="S1235" s="23" t="s">
        <v>95</v>
      </c>
      <c r="T1235" s="26">
        <v>43256.513888888891</v>
      </c>
      <c r="U1235" s="26">
        <v>43264.560416666667</v>
      </c>
      <c r="V1235" s="23"/>
      <c r="W1235" s="27">
        <v>43252</v>
      </c>
      <c r="X1235" s="27">
        <v>43252</v>
      </c>
      <c r="Z1235" s="2" t="s">
        <v>221</v>
      </c>
      <c r="AA1235" s="2" t="s">
        <v>348</v>
      </c>
      <c r="AB1235" s="2" t="s">
        <v>2490</v>
      </c>
      <c r="AC1235" s="2" t="s">
        <v>5078</v>
      </c>
      <c r="AD1235" s="2" t="s">
        <v>5079</v>
      </c>
    </row>
    <row r="1236" spans="2:30" ht="48" hidden="1">
      <c r="B1236" s="21" t="s">
        <v>5080</v>
      </c>
      <c r="C1236" s="21" t="s">
        <v>85</v>
      </c>
      <c r="D1236" s="23" t="s">
        <v>5081</v>
      </c>
      <c r="E1236" s="23" t="s">
        <v>56</v>
      </c>
      <c r="F1236" s="47" t="s">
        <v>87</v>
      </c>
      <c r="G1236" s="23" t="s">
        <v>5082</v>
      </c>
      <c r="H1236" s="23" t="s">
        <v>59</v>
      </c>
      <c r="I1236" s="23" t="s">
        <v>59</v>
      </c>
      <c r="J1236" s="23" t="s">
        <v>60</v>
      </c>
      <c r="K1236" s="21" t="s">
        <v>61</v>
      </c>
      <c r="L1236" s="25">
        <v>43252</v>
      </c>
      <c r="M1236" s="23" t="s">
        <v>4146</v>
      </c>
      <c r="N1236" s="25">
        <v>43252</v>
      </c>
      <c r="O1236" s="23" t="s">
        <v>464</v>
      </c>
      <c r="P1236" s="26">
        <v>43252.618055555555</v>
      </c>
      <c r="Q1236" s="26">
        <v>43252.694444444445</v>
      </c>
      <c r="R1236" s="26">
        <v>43264.522916666669</v>
      </c>
      <c r="S1236" s="23" t="s">
        <v>95</v>
      </c>
      <c r="T1236" s="26">
        <v>43264.522916666669</v>
      </c>
      <c r="U1236" s="26">
        <v>43271.741666666669</v>
      </c>
      <c r="V1236" s="23"/>
      <c r="W1236" s="27">
        <v>43252</v>
      </c>
      <c r="X1236" s="27">
        <v>43252</v>
      </c>
      <c r="Z1236" s="2" t="s">
        <v>221</v>
      </c>
      <c r="AA1236" s="2" t="s">
        <v>348</v>
      </c>
      <c r="AB1236" s="2" t="s">
        <v>2490</v>
      </c>
      <c r="AC1236" s="2" t="s">
        <v>5083</v>
      </c>
      <c r="AD1236" s="2" t="s">
        <v>5084</v>
      </c>
    </row>
    <row r="1237" spans="2:30" ht="48" hidden="1">
      <c r="B1237" s="21" t="s">
        <v>5085</v>
      </c>
      <c r="C1237" s="21" t="s">
        <v>73</v>
      </c>
      <c r="D1237" s="23" t="s">
        <v>5086</v>
      </c>
      <c r="E1237" s="23" t="s">
        <v>56</v>
      </c>
      <c r="F1237" s="47" t="s">
        <v>140</v>
      </c>
      <c r="G1237" s="23" t="s">
        <v>5087</v>
      </c>
      <c r="H1237" s="23"/>
      <c r="I1237" s="23"/>
      <c r="J1237" s="23" t="s">
        <v>60</v>
      </c>
      <c r="K1237" s="21" t="s">
        <v>61</v>
      </c>
      <c r="L1237" s="25">
        <v>43252</v>
      </c>
      <c r="M1237" s="23" t="s">
        <v>4358</v>
      </c>
      <c r="N1237" s="25"/>
      <c r="O1237" s="23" t="s">
        <v>464</v>
      </c>
      <c r="P1237" s="26">
        <v>43252.634722222225</v>
      </c>
      <c r="Q1237" s="26">
        <v>43252.694444444445</v>
      </c>
      <c r="R1237" s="26">
        <v>43258.386111111111</v>
      </c>
      <c r="S1237" s="23" t="s">
        <v>83</v>
      </c>
      <c r="T1237" s="26">
        <v>43258.386111111111</v>
      </c>
      <c r="U1237" s="26">
        <v>43258.436805555553</v>
      </c>
      <c r="V1237" s="23"/>
      <c r="W1237" s="27">
        <v>43252</v>
      </c>
      <c r="X1237" s="27">
        <v>43252</v>
      </c>
      <c r="Z1237" s="2" t="s">
        <v>221</v>
      </c>
      <c r="AA1237" s="2" t="s">
        <v>348</v>
      </c>
      <c r="AB1237" s="2" t="s">
        <v>2495</v>
      </c>
      <c r="AC1237" s="2" t="s">
        <v>5088</v>
      </c>
      <c r="AD1237" s="2" t="s">
        <v>5089</v>
      </c>
    </row>
    <row r="1238" spans="2:30" ht="24" hidden="1">
      <c r="B1238" s="21" t="s">
        <v>5090</v>
      </c>
      <c r="C1238" s="21" t="s">
        <v>787</v>
      </c>
      <c r="D1238" s="23" t="s">
        <v>5091</v>
      </c>
      <c r="E1238" s="23" t="s">
        <v>3</v>
      </c>
      <c r="F1238" s="47" t="s">
        <v>345</v>
      </c>
      <c r="G1238" s="23" t="s">
        <v>5092</v>
      </c>
      <c r="H1238" s="23" t="s">
        <v>4565</v>
      </c>
      <c r="I1238" s="24" t="s">
        <v>58</v>
      </c>
      <c r="J1238" s="23" t="s">
        <v>78</v>
      </c>
      <c r="K1238" s="21" t="s">
        <v>61</v>
      </c>
      <c r="L1238" s="25">
        <v>43252</v>
      </c>
      <c r="M1238" s="23" t="s">
        <v>4416</v>
      </c>
      <c r="N1238" s="25">
        <v>43252</v>
      </c>
      <c r="O1238" s="23" t="s">
        <v>464</v>
      </c>
      <c r="P1238" s="26">
        <v>43255.402083333334</v>
      </c>
      <c r="Q1238" s="26">
        <v>43255.412499999999</v>
      </c>
      <c r="R1238" s="26">
        <v>43255.8125</v>
      </c>
      <c r="S1238" s="23" t="s">
        <v>110</v>
      </c>
      <c r="T1238" s="26">
        <v>43255.8125</v>
      </c>
      <c r="U1238" s="26">
        <v>43256.472222222219</v>
      </c>
      <c r="V1238" s="23"/>
      <c r="W1238" s="27">
        <v>43252</v>
      </c>
      <c r="X1238" s="27">
        <v>43252</v>
      </c>
      <c r="Z1238" s="2" t="s">
        <v>221</v>
      </c>
      <c r="AA1238" s="2" t="s">
        <v>348</v>
      </c>
      <c r="AB1238" s="2" t="s">
        <v>2490</v>
      </c>
      <c r="AC1238" s="2" t="s">
        <v>5093</v>
      </c>
      <c r="AD1238" s="2" t="s">
        <v>5094</v>
      </c>
    </row>
    <row r="1239" spans="2:30" hidden="1">
      <c r="B1239" s="21" t="s">
        <v>5095</v>
      </c>
      <c r="C1239" s="21" t="s">
        <v>85</v>
      </c>
      <c r="D1239" s="23" t="s">
        <v>5096</v>
      </c>
      <c r="E1239" s="23" t="s">
        <v>56</v>
      </c>
      <c r="F1239" s="47" t="s">
        <v>144</v>
      </c>
      <c r="G1239" s="23"/>
      <c r="H1239" s="23" t="s">
        <v>59</v>
      </c>
      <c r="I1239" s="23" t="s">
        <v>59</v>
      </c>
      <c r="J1239" s="23" t="s">
        <v>60</v>
      </c>
      <c r="K1239" s="21"/>
      <c r="L1239" s="25">
        <v>43255</v>
      </c>
      <c r="M1239" s="23" t="s">
        <v>194</v>
      </c>
      <c r="N1239" s="25"/>
      <c r="O1239" s="23" t="s">
        <v>464</v>
      </c>
      <c r="P1239" s="26">
        <v>43255.623611111114</v>
      </c>
      <c r="Q1239" s="26">
        <v>43255.623611111114</v>
      </c>
      <c r="R1239" s="26">
        <v>43255.623611111114</v>
      </c>
      <c r="S1239" s="23" t="s">
        <v>95</v>
      </c>
      <c r="T1239" s="26">
        <v>43257.646527777775</v>
      </c>
      <c r="U1239" s="26">
        <v>43257.659722222219</v>
      </c>
      <c r="V1239" s="23"/>
      <c r="W1239" s="27">
        <v>43252</v>
      </c>
      <c r="X1239" s="27">
        <v>43252</v>
      </c>
      <c r="Z1239" s="2" t="s">
        <v>221</v>
      </c>
      <c r="AA1239" s="2" t="s">
        <v>348</v>
      </c>
      <c r="AB1239" s="2" t="s">
        <v>2490</v>
      </c>
      <c r="AC1239" s="2" t="s">
        <v>5097</v>
      </c>
      <c r="AD1239" s="2" t="s">
        <v>5098</v>
      </c>
    </row>
    <row r="1240" spans="2:30" hidden="1">
      <c r="B1240" s="21" t="s">
        <v>5099</v>
      </c>
      <c r="C1240" s="21" t="s">
        <v>108</v>
      </c>
      <c r="D1240" s="23" t="s">
        <v>5100</v>
      </c>
      <c r="E1240" s="23" t="s">
        <v>3</v>
      </c>
      <c r="F1240" s="47" t="s">
        <v>144</v>
      </c>
      <c r="G1240" s="23"/>
      <c r="H1240" s="23" t="s">
        <v>59</v>
      </c>
      <c r="I1240" s="23" t="s">
        <v>59</v>
      </c>
      <c r="J1240" s="23" t="s">
        <v>60</v>
      </c>
      <c r="K1240" s="21"/>
      <c r="L1240" s="25">
        <v>43255</v>
      </c>
      <c r="M1240" s="23" t="s">
        <v>194</v>
      </c>
      <c r="N1240" s="23"/>
      <c r="O1240" s="26" t="s">
        <v>464</v>
      </c>
      <c r="P1240" s="26">
        <v>43255.774305555555</v>
      </c>
      <c r="Q1240" s="26">
        <v>43259.535416666666</v>
      </c>
      <c r="R1240" s="26">
        <v>43262.493750000001</v>
      </c>
      <c r="S1240" s="23" t="s">
        <v>110</v>
      </c>
      <c r="T1240" s="26">
        <v>43262.493750000001</v>
      </c>
      <c r="U1240" s="26">
        <v>43264.486111111109</v>
      </c>
      <c r="V1240" s="23"/>
      <c r="W1240" s="27">
        <v>43252</v>
      </c>
      <c r="X1240" s="27">
        <v>43252</v>
      </c>
      <c r="Z1240" s="2" t="s">
        <v>221</v>
      </c>
      <c r="AA1240" s="2" t="s">
        <v>348</v>
      </c>
      <c r="AB1240" s="2" t="s">
        <v>2490</v>
      </c>
      <c r="AC1240" s="2" t="s">
        <v>5101</v>
      </c>
      <c r="AD1240" s="2" t="s">
        <v>5102</v>
      </c>
    </row>
    <row r="1241" spans="2:30" hidden="1">
      <c r="B1241" s="21" t="s">
        <v>5103</v>
      </c>
      <c r="C1241" s="21" t="s">
        <v>85</v>
      </c>
      <c r="D1241" s="23" t="s">
        <v>5104</v>
      </c>
      <c r="E1241" s="23" t="s">
        <v>56</v>
      </c>
      <c r="F1241" s="47" t="s">
        <v>345</v>
      </c>
      <c r="G1241" s="23" t="s">
        <v>5105</v>
      </c>
      <c r="H1241" s="23" t="s">
        <v>5029</v>
      </c>
      <c r="I1241" s="23" t="s">
        <v>58</v>
      </c>
      <c r="J1241" s="23" t="s">
        <v>60</v>
      </c>
      <c r="K1241" s="21" t="s">
        <v>61</v>
      </c>
      <c r="L1241" s="25">
        <v>43256</v>
      </c>
      <c r="M1241" s="23" t="s">
        <v>1011</v>
      </c>
      <c r="N1241" s="25">
        <v>43251</v>
      </c>
      <c r="O1241" s="23" t="s">
        <v>63</v>
      </c>
      <c r="P1241" s="26">
        <v>43256.504166666666</v>
      </c>
      <c r="Q1241" s="26">
        <v>43256.595833333333</v>
      </c>
      <c r="R1241" s="26">
        <v>43258.410416666666</v>
      </c>
      <c r="S1241" s="23" t="s">
        <v>95</v>
      </c>
      <c r="T1241" s="26">
        <v>43258.410416666666</v>
      </c>
      <c r="U1241" s="26">
        <v>43258.463888888888</v>
      </c>
      <c r="V1241" s="23"/>
      <c r="W1241" s="27">
        <v>43252</v>
      </c>
      <c r="X1241" s="27">
        <v>43252</v>
      </c>
      <c r="Z1241" s="2" t="s">
        <v>221</v>
      </c>
      <c r="AA1241" s="2" t="s">
        <v>348</v>
      </c>
      <c r="AB1241" s="2" t="s">
        <v>2490</v>
      </c>
      <c r="AC1241" s="2" t="s">
        <v>5106</v>
      </c>
      <c r="AD1241" s="2" t="s">
        <v>5107</v>
      </c>
    </row>
    <row r="1242" spans="2:30" ht="36" hidden="1">
      <c r="B1242" s="21" t="s">
        <v>5108</v>
      </c>
      <c r="C1242" s="21" t="s">
        <v>85</v>
      </c>
      <c r="D1242" s="23" t="s">
        <v>5109</v>
      </c>
      <c r="E1242" s="23" t="s">
        <v>56</v>
      </c>
      <c r="F1242" s="47" t="s">
        <v>345</v>
      </c>
      <c r="G1242" s="23" t="s">
        <v>4387</v>
      </c>
      <c r="H1242" s="23" t="s">
        <v>4392</v>
      </c>
      <c r="I1242" s="23" t="s">
        <v>58</v>
      </c>
      <c r="J1242" s="23" t="s">
        <v>69</v>
      </c>
      <c r="K1242" s="21" t="s">
        <v>61</v>
      </c>
      <c r="L1242" s="25">
        <v>43256</v>
      </c>
      <c r="M1242" s="23" t="s">
        <v>1011</v>
      </c>
      <c r="N1242" s="25">
        <v>43256</v>
      </c>
      <c r="O1242" s="23" t="s">
        <v>63</v>
      </c>
      <c r="P1242" s="26">
        <v>43256.679861111108</v>
      </c>
      <c r="Q1242" s="26">
        <v>43256.684027777781</v>
      </c>
      <c r="R1242" s="26">
        <v>43263.586805555555</v>
      </c>
      <c r="S1242" s="23" t="s">
        <v>95</v>
      </c>
      <c r="T1242" s="26">
        <v>43263.586805555555</v>
      </c>
      <c r="U1242" s="26">
        <v>43266.500694444447</v>
      </c>
      <c r="V1242" s="23"/>
      <c r="W1242" s="27">
        <v>43252</v>
      </c>
      <c r="X1242" s="27">
        <v>43252</v>
      </c>
      <c r="Z1242" s="2" t="s">
        <v>221</v>
      </c>
      <c r="AA1242" s="2" t="s">
        <v>348</v>
      </c>
      <c r="AB1242" s="2" t="s">
        <v>2490</v>
      </c>
      <c r="AC1242" s="2" t="s">
        <v>5110</v>
      </c>
      <c r="AD1242" s="2" t="s">
        <v>5111</v>
      </c>
    </row>
    <row r="1243" spans="2:30" hidden="1">
      <c r="B1243" s="21" t="s">
        <v>5112</v>
      </c>
      <c r="C1243" s="21" t="s">
        <v>85</v>
      </c>
      <c r="D1243" s="23" t="s">
        <v>5113</v>
      </c>
      <c r="E1243" s="23" t="s">
        <v>56</v>
      </c>
      <c r="F1243" s="47" t="s">
        <v>144</v>
      </c>
      <c r="G1243" s="23"/>
      <c r="H1243" s="23" t="s">
        <v>59</v>
      </c>
      <c r="I1243" s="23" t="s">
        <v>59</v>
      </c>
      <c r="J1243" s="23" t="s">
        <v>60</v>
      </c>
      <c r="K1243" s="21" t="s">
        <v>61</v>
      </c>
      <c r="L1243" s="25">
        <v>42161</v>
      </c>
      <c r="M1243" s="23" t="s">
        <v>82</v>
      </c>
      <c r="N1243" s="25"/>
      <c r="O1243" s="23" t="s">
        <v>63</v>
      </c>
      <c r="P1243" s="26">
        <v>43257.320833333331</v>
      </c>
      <c r="Q1243" s="26">
        <v>43257.320833333331</v>
      </c>
      <c r="R1243" s="26">
        <v>43257.320833333331</v>
      </c>
      <c r="S1243" s="23" t="s">
        <v>95</v>
      </c>
      <c r="T1243" s="26">
        <v>43258.47152777778</v>
      </c>
      <c r="U1243" s="26">
        <v>43264.567361111112</v>
      </c>
      <c r="V1243" s="23"/>
      <c r="W1243" s="27">
        <v>43252</v>
      </c>
      <c r="X1243" s="27">
        <v>43252</v>
      </c>
      <c r="Z1243" s="2" t="s">
        <v>59</v>
      </c>
      <c r="AA1243" s="2" t="s">
        <v>59</v>
      </c>
      <c r="AB1243" s="2" t="s">
        <v>59</v>
      </c>
      <c r="AC1243" s="2" t="s">
        <v>1680</v>
      </c>
      <c r="AD1243" s="2" t="s">
        <v>59</v>
      </c>
    </row>
    <row r="1244" spans="2:30" ht="36" hidden="1">
      <c r="B1244" s="21" t="s">
        <v>5114</v>
      </c>
      <c r="C1244" s="21" t="s">
        <v>108</v>
      </c>
      <c r="D1244" s="23" t="s">
        <v>3518</v>
      </c>
      <c r="E1244" s="23" t="s">
        <v>3</v>
      </c>
      <c r="F1244" s="47" t="s">
        <v>345</v>
      </c>
      <c r="G1244" s="23" t="s">
        <v>5115</v>
      </c>
      <c r="H1244" s="23" t="s">
        <v>59</v>
      </c>
      <c r="I1244" s="24" t="s">
        <v>58</v>
      </c>
      <c r="J1244" s="23" t="s">
        <v>60</v>
      </c>
      <c r="K1244" s="21" t="s">
        <v>61</v>
      </c>
      <c r="L1244" s="25">
        <v>43257</v>
      </c>
      <c r="M1244" s="23" t="s">
        <v>4416</v>
      </c>
      <c r="N1244" s="25">
        <v>43257</v>
      </c>
      <c r="O1244" s="23" t="s">
        <v>82</v>
      </c>
      <c r="P1244" s="26">
        <v>43257.731249999997</v>
      </c>
      <c r="Q1244" s="26">
        <v>43258.629861111112</v>
      </c>
      <c r="R1244" s="26">
        <v>43258.768750000003</v>
      </c>
      <c r="S1244" s="23" t="s">
        <v>220</v>
      </c>
      <c r="T1244" s="26">
        <v>43258.771527777775</v>
      </c>
      <c r="U1244" s="26">
        <v>43259.429166666669</v>
      </c>
      <c r="V1244" s="23"/>
      <c r="W1244" s="27">
        <v>43252</v>
      </c>
      <c r="X1244" s="27">
        <v>43252</v>
      </c>
      <c r="Z1244" s="2" t="s">
        <v>221</v>
      </c>
      <c r="AA1244" s="2" t="s">
        <v>348</v>
      </c>
      <c r="AB1244" s="2" t="s">
        <v>2490</v>
      </c>
      <c r="AC1244" s="2" t="s">
        <v>5116</v>
      </c>
      <c r="AD1244" s="2" t="s">
        <v>5117</v>
      </c>
    </row>
    <row r="1245" spans="2:30" ht="60" hidden="1">
      <c r="B1245" s="81" t="s">
        <v>5118</v>
      </c>
      <c r="C1245" s="21" t="s">
        <v>108</v>
      </c>
      <c r="D1245" s="23" t="s">
        <v>5119</v>
      </c>
      <c r="E1245" s="23" t="s">
        <v>3</v>
      </c>
      <c r="F1245" s="47" t="s">
        <v>345</v>
      </c>
      <c r="G1245" s="23" t="s">
        <v>1210</v>
      </c>
      <c r="H1245" s="23" t="s">
        <v>1017</v>
      </c>
      <c r="I1245" s="23" t="s">
        <v>58</v>
      </c>
      <c r="J1245" s="23" t="s">
        <v>69</v>
      </c>
      <c r="K1245" s="21" t="s">
        <v>61</v>
      </c>
      <c r="L1245" s="25">
        <v>43258</v>
      </c>
      <c r="M1245" s="23" t="s">
        <v>4281</v>
      </c>
      <c r="N1245" s="25">
        <v>43258</v>
      </c>
      <c r="O1245" s="23" t="s">
        <v>82</v>
      </c>
      <c r="P1245" s="26">
        <v>43258.621527777781</v>
      </c>
      <c r="Q1245" s="26">
        <v>43258.629861111112</v>
      </c>
      <c r="R1245" s="26">
        <v>43258.745138888888</v>
      </c>
      <c r="S1245" s="23" t="s">
        <v>220</v>
      </c>
      <c r="T1245" s="26">
        <v>43258.768750000003</v>
      </c>
      <c r="U1245" s="26">
        <v>43259.454861111109</v>
      </c>
      <c r="V1245" s="23"/>
      <c r="W1245" s="27">
        <v>43252</v>
      </c>
      <c r="X1245" s="27">
        <v>43252</v>
      </c>
      <c r="Z1245" s="2" t="s">
        <v>221</v>
      </c>
      <c r="AA1245" s="2" t="s">
        <v>348</v>
      </c>
      <c r="AB1245" s="2" t="s">
        <v>2490</v>
      </c>
      <c r="AC1245" s="2" t="s">
        <v>5120</v>
      </c>
      <c r="AD1245" s="2" t="s">
        <v>5121</v>
      </c>
    </row>
    <row r="1246" spans="2:30" ht="24" hidden="1">
      <c r="B1246" s="21" t="s">
        <v>5122</v>
      </c>
      <c r="C1246" s="21" t="s">
        <v>787</v>
      </c>
      <c r="D1246" s="23" t="s">
        <v>5123</v>
      </c>
      <c r="E1246" s="23" t="s">
        <v>3</v>
      </c>
      <c r="F1246" s="47" t="s">
        <v>345</v>
      </c>
      <c r="G1246" s="23" t="s">
        <v>5124</v>
      </c>
      <c r="H1246" s="23" t="s">
        <v>4709</v>
      </c>
      <c r="I1246" s="24" t="s">
        <v>58</v>
      </c>
      <c r="J1246" s="23" t="s">
        <v>78</v>
      </c>
      <c r="K1246" s="21" t="s">
        <v>61</v>
      </c>
      <c r="L1246" s="25">
        <v>43259</v>
      </c>
      <c r="M1246" s="23" t="s">
        <v>4416</v>
      </c>
      <c r="N1246" s="25">
        <v>43259</v>
      </c>
      <c r="O1246" s="23" t="s">
        <v>194</v>
      </c>
      <c r="P1246" s="26">
        <v>43259.429166666669</v>
      </c>
      <c r="Q1246" s="26">
        <v>43262.469444444447</v>
      </c>
      <c r="R1246" s="26">
        <v>43262.501388888886</v>
      </c>
      <c r="S1246" s="23" t="s">
        <v>220</v>
      </c>
      <c r="T1246" s="26">
        <v>43262.501388888886</v>
      </c>
      <c r="U1246" s="26">
        <v>43262.609027777777</v>
      </c>
      <c r="V1246" s="23"/>
      <c r="W1246" s="27">
        <v>43252</v>
      </c>
      <c r="X1246" s="27">
        <v>43252</v>
      </c>
      <c r="Z1246" s="2" t="s">
        <v>221</v>
      </c>
      <c r="AA1246" s="2" t="s">
        <v>348</v>
      </c>
      <c r="AB1246" s="2" t="s">
        <v>2490</v>
      </c>
      <c r="AC1246" s="2" t="s">
        <v>5125</v>
      </c>
      <c r="AD1246" s="2" t="s">
        <v>5126</v>
      </c>
    </row>
    <row r="1247" spans="2:30" hidden="1">
      <c r="B1247" s="21" t="s">
        <v>5127</v>
      </c>
      <c r="C1247" s="21" t="s">
        <v>4583</v>
      </c>
      <c r="D1247" s="23" t="s">
        <v>5128</v>
      </c>
      <c r="E1247" s="23" t="s">
        <v>56</v>
      </c>
      <c r="F1247" s="47" t="s">
        <v>87</v>
      </c>
      <c r="G1247" s="23" t="s">
        <v>5129</v>
      </c>
      <c r="H1247" s="23"/>
      <c r="I1247" s="23"/>
      <c r="J1247" s="23" t="s">
        <v>60</v>
      </c>
      <c r="K1247" s="21" t="s">
        <v>61</v>
      </c>
      <c r="L1247" s="25">
        <v>43259</v>
      </c>
      <c r="M1247" s="23" t="s">
        <v>2475</v>
      </c>
      <c r="N1247" s="25"/>
      <c r="O1247" s="23" t="s">
        <v>194</v>
      </c>
      <c r="P1247" s="26">
        <v>43259.617361111108</v>
      </c>
      <c r="Q1247" s="26">
        <v>43262.470138888886</v>
      </c>
      <c r="R1247" s="26">
        <v>43263.377083333333</v>
      </c>
      <c r="S1247" s="23" t="s">
        <v>83</v>
      </c>
      <c r="T1247" s="26">
        <v>43277.366666666669</v>
      </c>
      <c r="U1247" s="26">
        <v>43278.493055555555</v>
      </c>
      <c r="V1247" s="23"/>
      <c r="W1247" s="27">
        <v>43252</v>
      </c>
      <c r="X1247" s="27">
        <v>43252</v>
      </c>
      <c r="Z1247" s="2" t="s">
        <v>221</v>
      </c>
      <c r="AA1247" s="2" t="s">
        <v>348</v>
      </c>
      <c r="AB1247" s="2" t="s">
        <v>1901</v>
      </c>
      <c r="AC1247" s="2" t="s">
        <v>5130</v>
      </c>
      <c r="AD1247" s="2" t="s">
        <v>5131</v>
      </c>
    </row>
    <row r="1248" spans="2:30" ht="48" hidden="1">
      <c r="B1248" s="21" t="s">
        <v>5132</v>
      </c>
      <c r="C1248" s="21" t="s">
        <v>85</v>
      </c>
      <c r="D1248" s="23" t="s">
        <v>5133</v>
      </c>
      <c r="E1248" s="23" t="s">
        <v>56</v>
      </c>
      <c r="F1248" s="47" t="s">
        <v>345</v>
      </c>
      <c r="G1248" s="32" t="s">
        <v>5134</v>
      </c>
      <c r="H1248" s="23" t="s">
        <v>58</v>
      </c>
      <c r="I1248" s="23" t="s">
        <v>58</v>
      </c>
      <c r="J1248" s="23" t="s">
        <v>60</v>
      </c>
      <c r="K1248" s="21" t="s">
        <v>61</v>
      </c>
      <c r="L1248" s="25">
        <v>43259</v>
      </c>
      <c r="M1248" s="23" t="s">
        <v>1011</v>
      </c>
      <c r="N1248" s="25">
        <v>43258</v>
      </c>
      <c r="O1248" s="23" t="s">
        <v>194</v>
      </c>
      <c r="P1248" s="26">
        <v>43259.665277777778</v>
      </c>
      <c r="Q1248" s="26">
        <v>43262.470833333333</v>
      </c>
      <c r="R1248" s="26">
        <v>43263.401388888888</v>
      </c>
      <c r="S1248" s="23" t="s">
        <v>90</v>
      </c>
      <c r="T1248" s="26">
        <v>43263.401388888888</v>
      </c>
      <c r="U1248" s="26">
        <v>43266.502083333333</v>
      </c>
      <c r="V1248" s="23"/>
      <c r="W1248" s="27">
        <v>43252</v>
      </c>
      <c r="X1248" s="27">
        <v>43252</v>
      </c>
      <c r="Z1248" s="2" t="s">
        <v>221</v>
      </c>
      <c r="AA1248" s="2" t="s">
        <v>348</v>
      </c>
      <c r="AB1248" s="2" t="s">
        <v>2490</v>
      </c>
      <c r="AC1248" s="2" t="s">
        <v>5135</v>
      </c>
      <c r="AD1248" s="2" t="s">
        <v>5136</v>
      </c>
    </row>
    <row r="1249" spans="1:36" ht="48" hidden="1">
      <c r="B1249" s="21" t="s">
        <v>5137</v>
      </c>
      <c r="C1249" s="21" t="s">
        <v>85</v>
      </c>
      <c r="D1249" s="23" t="s">
        <v>5138</v>
      </c>
      <c r="E1249" s="23" t="s">
        <v>56</v>
      </c>
      <c r="F1249" s="47" t="s">
        <v>345</v>
      </c>
      <c r="G1249" s="23" t="s">
        <v>5139</v>
      </c>
      <c r="H1249" s="23" t="s">
        <v>58</v>
      </c>
      <c r="I1249" s="23" t="s">
        <v>58</v>
      </c>
      <c r="J1249" s="23" t="s">
        <v>60</v>
      </c>
      <c r="K1249" s="21" t="s">
        <v>61</v>
      </c>
      <c r="L1249" s="25">
        <v>43264</v>
      </c>
      <c r="M1249" s="23" t="s">
        <v>4146</v>
      </c>
      <c r="N1249" s="25">
        <v>43259</v>
      </c>
      <c r="O1249" s="23" t="s">
        <v>194</v>
      </c>
      <c r="P1249" s="26">
        <v>43264.637499999997</v>
      </c>
      <c r="Q1249" s="26">
        <v>43264.647916666669</v>
      </c>
      <c r="R1249" s="26">
        <v>43265.673611111109</v>
      </c>
      <c r="S1249" s="23" t="s">
        <v>95</v>
      </c>
      <c r="T1249" s="26">
        <v>43265.673611111109</v>
      </c>
      <c r="U1249" s="26">
        <v>43271.742361111108</v>
      </c>
      <c r="V1249" s="23"/>
      <c r="W1249" s="27">
        <v>43252</v>
      </c>
      <c r="X1249" s="27">
        <v>43252</v>
      </c>
      <c r="Z1249" s="2" t="s">
        <v>221</v>
      </c>
      <c r="AA1249" s="2" t="s">
        <v>348</v>
      </c>
      <c r="AB1249" s="2" t="s">
        <v>2490</v>
      </c>
      <c r="AC1249" s="2" t="s">
        <v>5140</v>
      </c>
      <c r="AD1249" s="2" t="s">
        <v>5141</v>
      </c>
    </row>
    <row r="1250" spans="1:36" ht="24" hidden="1">
      <c r="B1250" s="21" t="s">
        <v>5142</v>
      </c>
      <c r="C1250" s="21" t="s">
        <v>85</v>
      </c>
      <c r="D1250" s="23" t="s">
        <v>5006</v>
      </c>
      <c r="E1250" s="23" t="s">
        <v>56</v>
      </c>
      <c r="F1250" s="47" t="s">
        <v>345</v>
      </c>
      <c r="G1250" s="23" t="s">
        <v>5143</v>
      </c>
      <c r="H1250" s="24" t="s">
        <v>58</v>
      </c>
      <c r="I1250" s="24" t="s">
        <v>58</v>
      </c>
      <c r="J1250" s="23" t="s">
        <v>78</v>
      </c>
      <c r="K1250" s="21" t="s">
        <v>61</v>
      </c>
      <c r="L1250" s="25">
        <v>43265</v>
      </c>
      <c r="M1250" s="23" t="s">
        <v>4416</v>
      </c>
      <c r="N1250" s="25">
        <v>43265</v>
      </c>
      <c r="O1250" s="23" t="s">
        <v>194</v>
      </c>
      <c r="P1250" s="26">
        <v>43265.615972222222</v>
      </c>
      <c r="Q1250" s="26">
        <v>43265.678472222222</v>
      </c>
      <c r="R1250" s="26">
        <v>43265.716666666667</v>
      </c>
      <c r="S1250" s="23" t="s">
        <v>95</v>
      </c>
      <c r="T1250" s="26">
        <v>43265.716666666667</v>
      </c>
      <c r="U1250" s="26">
        <v>43266.595138888886</v>
      </c>
      <c r="V1250" s="23"/>
      <c r="W1250" s="27">
        <v>43252</v>
      </c>
      <c r="X1250" s="27">
        <v>43252</v>
      </c>
      <c r="Z1250" s="2" t="s">
        <v>221</v>
      </c>
      <c r="AA1250" s="2" t="s">
        <v>348</v>
      </c>
      <c r="AB1250" s="2" t="s">
        <v>2490</v>
      </c>
      <c r="AC1250" s="2" t="s">
        <v>5144</v>
      </c>
      <c r="AD1250" s="2" t="s">
        <v>5145</v>
      </c>
    </row>
    <row r="1251" spans="1:36" hidden="1">
      <c r="B1251" s="21" t="s">
        <v>5146</v>
      </c>
      <c r="C1251" s="21" t="s">
        <v>73</v>
      </c>
      <c r="D1251" s="23" t="s">
        <v>5147</v>
      </c>
      <c r="E1251" s="23" t="s">
        <v>56</v>
      </c>
      <c r="F1251" s="47" t="s">
        <v>87</v>
      </c>
      <c r="G1251" s="23" t="s">
        <v>59</v>
      </c>
      <c r="H1251" s="23" t="s">
        <v>59</v>
      </c>
      <c r="I1251" s="23" t="s">
        <v>113</v>
      </c>
      <c r="J1251" s="23" t="s">
        <v>60</v>
      </c>
      <c r="K1251" s="21" t="s">
        <v>61</v>
      </c>
      <c r="L1251" s="25">
        <v>43271</v>
      </c>
      <c r="M1251" s="23" t="s">
        <v>194</v>
      </c>
      <c r="N1251" s="25">
        <v>43271</v>
      </c>
      <c r="O1251" s="23" t="s">
        <v>194</v>
      </c>
      <c r="P1251" s="26">
        <v>43271.476388888892</v>
      </c>
      <c r="Q1251" s="26">
        <v>43271.476388888892</v>
      </c>
      <c r="R1251" s="26">
        <v>43271.476388888892</v>
      </c>
      <c r="S1251" s="23" t="s">
        <v>83</v>
      </c>
      <c r="T1251" s="26">
        <v>43279.621527777781</v>
      </c>
      <c r="U1251" s="26">
        <v>43279.635416666664</v>
      </c>
      <c r="V1251" s="23"/>
      <c r="W1251" s="27">
        <v>43252</v>
      </c>
      <c r="X1251" s="27">
        <v>43252</v>
      </c>
      <c r="Z1251" s="2" t="s">
        <v>221</v>
      </c>
      <c r="AA1251" s="2" t="s">
        <v>348</v>
      </c>
      <c r="AB1251" s="2" t="s">
        <v>1901</v>
      </c>
      <c r="AC1251" s="2" t="s">
        <v>5148</v>
      </c>
      <c r="AD1251" s="2" t="s">
        <v>5149</v>
      </c>
    </row>
    <row r="1252" spans="1:36" ht="60" hidden="1">
      <c r="B1252" s="21" t="s">
        <v>5150</v>
      </c>
      <c r="C1252" s="21" t="s">
        <v>85</v>
      </c>
      <c r="D1252" s="23" t="s">
        <v>5151</v>
      </c>
      <c r="E1252" s="23" t="s">
        <v>56</v>
      </c>
      <c r="F1252" s="47" t="s">
        <v>345</v>
      </c>
      <c r="G1252" s="23" t="s">
        <v>4695</v>
      </c>
      <c r="H1252" s="23" t="s">
        <v>4696</v>
      </c>
      <c r="I1252" s="23" t="s">
        <v>58</v>
      </c>
      <c r="J1252" s="23" t="s">
        <v>60</v>
      </c>
      <c r="K1252" s="21" t="s">
        <v>61</v>
      </c>
      <c r="L1252" s="25">
        <v>43271</v>
      </c>
      <c r="M1252" s="23" t="s">
        <v>1011</v>
      </c>
      <c r="N1252" s="25">
        <v>43266</v>
      </c>
      <c r="O1252" s="23" t="s">
        <v>194</v>
      </c>
      <c r="P1252" s="26">
        <v>43271.476388888892</v>
      </c>
      <c r="Q1252" s="26">
        <v>43271.501388888886</v>
      </c>
      <c r="R1252" s="26">
        <v>43271.632638888892</v>
      </c>
      <c r="S1252" s="23" t="s">
        <v>95</v>
      </c>
      <c r="T1252" s="26">
        <v>43276.537499999999</v>
      </c>
      <c r="U1252" s="26">
        <v>43277.520138888889</v>
      </c>
      <c r="V1252" s="23"/>
      <c r="W1252" s="27">
        <v>43252</v>
      </c>
      <c r="X1252" s="27">
        <v>43252</v>
      </c>
      <c r="Z1252" s="2" t="s">
        <v>221</v>
      </c>
      <c r="AA1252" s="2" t="s">
        <v>348</v>
      </c>
      <c r="AB1252" s="2" t="s">
        <v>2490</v>
      </c>
      <c r="AC1252" s="2" t="s">
        <v>5152</v>
      </c>
      <c r="AD1252" s="2" t="s">
        <v>5153</v>
      </c>
    </row>
    <row r="1253" spans="1:36" ht="60" hidden="1">
      <c r="B1253" s="21" t="s">
        <v>5154</v>
      </c>
      <c r="C1253" s="21" t="s">
        <v>85</v>
      </c>
      <c r="D1253" s="23" t="s">
        <v>5155</v>
      </c>
      <c r="E1253" s="23" t="s">
        <v>56</v>
      </c>
      <c r="F1253" s="47" t="s">
        <v>345</v>
      </c>
      <c r="G1253" s="23" t="s">
        <v>5156</v>
      </c>
      <c r="H1253" s="23"/>
      <c r="I1253" s="23"/>
      <c r="J1253" s="23" t="s">
        <v>60</v>
      </c>
      <c r="K1253" s="21" t="s">
        <v>61</v>
      </c>
      <c r="L1253" s="25">
        <v>43271</v>
      </c>
      <c r="M1253" s="23" t="s">
        <v>4133</v>
      </c>
      <c r="N1253" s="25"/>
      <c r="O1253" s="23" t="s">
        <v>194</v>
      </c>
      <c r="P1253" s="26">
        <v>43271.752083333333</v>
      </c>
      <c r="Q1253" s="26">
        <v>43272.399305555555</v>
      </c>
      <c r="R1253" s="26">
        <v>43276.388194444444</v>
      </c>
      <c r="S1253" s="23" t="s">
        <v>90</v>
      </c>
      <c r="T1253" s="26">
        <v>43276.388194444444</v>
      </c>
      <c r="U1253" s="26">
        <v>43276.4375</v>
      </c>
      <c r="V1253" s="23"/>
      <c r="W1253" s="27">
        <v>43252</v>
      </c>
      <c r="X1253" s="27">
        <v>43252</v>
      </c>
      <c r="Z1253" s="2" t="s">
        <v>221</v>
      </c>
      <c r="AA1253" s="2" t="s">
        <v>348</v>
      </c>
      <c r="AB1253" s="2" t="s">
        <v>2490</v>
      </c>
      <c r="AC1253" s="2" t="s">
        <v>5157</v>
      </c>
      <c r="AD1253" s="2" t="s">
        <v>5158</v>
      </c>
    </row>
    <row r="1254" spans="1:36" hidden="1">
      <c r="B1254" s="21" t="s">
        <v>5159</v>
      </c>
      <c r="C1254" s="21" t="s">
        <v>85</v>
      </c>
      <c r="D1254" s="23" t="s">
        <v>5160</v>
      </c>
      <c r="E1254" s="23" t="s">
        <v>56</v>
      </c>
      <c r="F1254" s="47" t="s">
        <v>128</v>
      </c>
      <c r="G1254" s="23"/>
      <c r="H1254" s="23" t="s">
        <v>59</v>
      </c>
      <c r="I1254" s="23" t="s">
        <v>59</v>
      </c>
      <c r="J1254" s="23" t="s">
        <v>60</v>
      </c>
      <c r="K1254" s="21"/>
      <c r="L1254" s="25">
        <v>43272</v>
      </c>
      <c r="M1254" s="23" t="s">
        <v>194</v>
      </c>
      <c r="N1254" s="25"/>
      <c r="O1254" s="23" t="s">
        <v>194</v>
      </c>
      <c r="P1254" s="26">
        <v>43257.320833333331</v>
      </c>
      <c r="Q1254" s="26">
        <v>43257.320833333331</v>
      </c>
      <c r="R1254" s="26">
        <v>43257.320833333331</v>
      </c>
      <c r="S1254" s="23" t="s">
        <v>90</v>
      </c>
      <c r="T1254" s="26">
        <v>43276.629166666666</v>
      </c>
      <c r="U1254" s="26">
        <v>43276.667361111111</v>
      </c>
      <c r="V1254" s="23"/>
      <c r="W1254" s="27">
        <v>43252</v>
      </c>
      <c r="X1254" s="27">
        <v>43252</v>
      </c>
      <c r="Z1254" s="2" t="s">
        <v>221</v>
      </c>
      <c r="AA1254" s="2" t="s">
        <v>348</v>
      </c>
      <c r="AB1254" s="2" t="s">
        <v>2490</v>
      </c>
      <c r="AC1254" s="2" t="s">
        <v>5161</v>
      </c>
      <c r="AD1254" s="2" t="s">
        <v>5162</v>
      </c>
    </row>
    <row r="1255" spans="1:36" ht="48" hidden="1">
      <c r="B1255" s="21" t="s">
        <v>5163</v>
      </c>
      <c r="C1255" s="21" t="s">
        <v>85</v>
      </c>
      <c r="D1255" s="23" t="s">
        <v>5164</v>
      </c>
      <c r="E1255" s="23" t="s">
        <v>56</v>
      </c>
      <c r="F1255" s="47" t="s">
        <v>345</v>
      </c>
      <c r="G1255" s="23" t="s">
        <v>5134</v>
      </c>
      <c r="H1255" s="23" t="s">
        <v>58</v>
      </c>
      <c r="I1255" s="23" t="s">
        <v>58</v>
      </c>
      <c r="J1255" s="23" t="s">
        <v>60</v>
      </c>
      <c r="K1255" s="21" t="s">
        <v>61</v>
      </c>
      <c r="L1255" s="25">
        <v>43276</v>
      </c>
      <c r="M1255" s="23" t="s">
        <v>4281</v>
      </c>
      <c r="N1255" s="25"/>
      <c r="O1255" s="23" t="s">
        <v>194</v>
      </c>
      <c r="P1255" s="26">
        <v>43277.461805555555</v>
      </c>
      <c r="Q1255" s="26">
        <v>43277.606944444444</v>
      </c>
      <c r="R1255" s="26">
        <v>43277.647222222222</v>
      </c>
      <c r="S1255" s="23" t="s">
        <v>90</v>
      </c>
      <c r="T1255" s="26">
        <v>43277.647222222222</v>
      </c>
      <c r="U1255" s="26">
        <v>43278.490972222222</v>
      </c>
      <c r="V1255" s="23"/>
      <c r="W1255" s="27">
        <v>43252</v>
      </c>
      <c r="X1255" s="27">
        <v>43252</v>
      </c>
      <c r="Z1255" s="2" t="s">
        <v>221</v>
      </c>
      <c r="AA1255" s="2" t="s">
        <v>348</v>
      </c>
      <c r="AB1255" s="2" t="s">
        <v>2490</v>
      </c>
      <c r="AC1255" s="2" t="s">
        <v>5165</v>
      </c>
      <c r="AD1255" s="2" t="s">
        <v>5166</v>
      </c>
    </row>
    <row r="1256" spans="1:36" ht="48" hidden="1">
      <c r="B1256" s="81" t="s">
        <v>5167</v>
      </c>
      <c r="C1256" s="21" t="s">
        <v>108</v>
      </c>
      <c r="D1256" s="23" t="s">
        <v>5168</v>
      </c>
      <c r="E1256" s="23" t="s">
        <v>3</v>
      </c>
      <c r="F1256" s="47" t="s">
        <v>345</v>
      </c>
      <c r="G1256" s="23" t="s">
        <v>5169</v>
      </c>
      <c r="H1256" s="23" t="s">
        <v>4001</v>
      </c>
      <c r="I1256" s="24" t="s">
        <v>58</v>
      </c>
      <c r="J1256" s="23" t="s">
        <v>60</v>
      </c>
      <c r="K1256" s="21" t="s">
        <v>61</v>
      </c>
      <c r="L1256" s="25">
        <v>43278</v>
      </c>
      <c r="M1256" s="23" t="s">
        <v>4416</v>
      </c>
      <c r="N1256" s="25">
        <v>43278</v>
      </c>
      <c r="O1256" s="23" t="s">
        <v>194</v>
      </c>
      <c r="P1256" s="26">
        <v>43278.910416666666</v>
      </c>
      <c r="Q1256" s="26">
        <v>43279.372916666667</v>
      </c>
      <c r="R1256" s="26">
        <v>43279.444444444445</v>
      </c>
      <c r="S1256" s="23" t="s">
        <v>110</v>
      </c>
      <c r="T1256" s="26">
        <v>43279.760416666664</v>
      </c>
      <c r="U1256" s="26">
        <v>43280.459027777775</v>
      </c>
      <c r="V1256" s="23"/>
      <c r="W1256" s="27">
        <v>43252</v>
      </c>
      <c r="X1256" s="27">
        <v>43252</v>
      </c>
      <c r="Z1256" s="2" t="s">
        <v>221</v>
      </c>
      <c r="AA1256" s="2" t="s">
        <v>348</v>
      </c>
      <c r="AB1256" s="2" t="s">
        <v>2490</v>
      </c>
      <c r="AC1256" s="2" t="s">
        <v>5170</v>
      </c>
      <c r="AD1256" s="2" t="s">
        <v>5171</v>
      </c>
    </row>
    <row r="1257" spans="1:36" hidden="1">
      <c r="B1257" s="21" t="s">
        <v>5172</v>
      </c>
      <c r="C1257" s="21" t="s">
        <v>85</v>
      </c>
      <c r="D1257" s="23" t="s">
        <v>5173</v>
      </c>
      <c r="E1257" s="23" t="s">
        <v>56</v>
      </c>
      <c r="F1257" s="47" t="s">
        <v>140</v>
      </c>
      <c r="G1257" s="23" t="s">
        <v>59</v>
      </c>
      <c r="H1257" s="23" t="s">
        <v>59</v>
      </c>
      <c r="I1257" s="23" t="s">
        <v>59</v>
      </c>
      <c r="J1257" s="23" t="s">
        <v>60</v>
      </c>
      <c r="K1257" s="21"/>
      <c r="L1257" s="25">
        <v>43252</v>
      </c>
      <c r="M1257" s="23" t="s">
        <v>194</v>
      </c>
      <c r="N1257" s="25">
        <v>43262</v>
      </c>
      <c r="O1257" s="23" t="s">
        <v>464</v>
      </c>
      <c r="P1257" s="26">
        <v>43255.650694444441</v>
      </c>
      <c r="Q1257" s="26">
        <v>43255.650694444441</v>
      </c>
      <c r="R1257" s="26">
        <v>43255.650694444441</v>
      </c>
      <c r="S1257" s="23" t="s">
        <v>95</v>
      </c>
      <c r="T1257" s="26">
        <v>43286.597916666666</v>
      </c>
      <c r="U1257" s="26">
        <v>43286.705555555556</v>
      </c>
      <c r="V1257" s="23"/>
      <c r="W1257" s="27">
        <v>43252</v>
      </c>
      <c r="X1257" s="27">
        <v>43282</v>
      </c>
      <c r="Z1257" s="2" t="s">
        <v>221</v>
      </c>
      <c r="AA1257" s="2" t="s">
        <v>189</v>
      </c>
      <c r="AB1257" s="2" t="s">
        <v>1901</v>
      </c>
      <c r="AC1257" s="2" t="s">
        <v>5174</v>
      </c>
      <c r="AD1257" s="2" t="s">
        <v>5175</v>
      </c>
    </row>
    <row r="1258" spans="1:36" hidden="1">
      <c r="B1258" s="21" t="s">
        <v>5176</v>
      </c>
      <c r="C1258" s="21" t="s">
        <v>108</v>
      </c>
      <c r="D1258" s="23" t="s">
        <v>5177</v>
      </c>
      <c r="E1258" s="23" t="s">
        <v>3</v>
      </c>
      <c r="F1258" s="47" t="s">
        <v>87</v>
      </c>
      <c r="G1258" s="23" t="s">
        <v>59</v>
      </c>
      <c r="H1258" s="23" t="s">
        <v>59</v>
      </c>
      <c r="I1258" s="23" t="s">
        <v>68</v>
      </c>
      <c r="J1258" s="23" t="s">
        <v>69</v>
      </c>
      <c r="K1258" s="21" t="s">
        <v>268</v>
      </c>
      <c r="L1258" s="25">
        <v>43263</v>
      </c>
      <c r="M1258" s="23" t="s">
        <v>194</v>
      </c>
      <c r="N1258" s="25">
        <v>43273</v>
      </c>
      <c r="O1258" s="23" t="s">
        <v>194</v>
      </c>
      <c r="P1258" s="26">
        <v>43263.629861111112</v>
      </c>
      <c r="Q1258" s="26">
        <v>43271.619444444441</v>
      </c>
      <c r="R1258" s="26">
        <v>43271.619444444441</v>
      </c>
      <c r="S1258" s="23" t="s">
        <v>110</v>
      </c>
      <c r="T1258" s="26">
        <v>43278.556944444441</v>
      </c>
      <c r="U1258" s="26">
        <v>43290.470833333333</v>
      </c>
      <c r="V1258" s="23"/>
      <c r="W1258" s="27">
        <v>43252</v>
      </c>
      <c r="X1258" s="27">
        <v>43282</v>
      </c>
      <c r="Z1258" s="2" t="s">
        <v>221</v>
      </c>
      <c r="AA1258" s="2" t="s">
        <v>189</v>
      </c>
      <c r="AB1258" s="2" t="s">
        <v>1901</v>
      </c>
      <c r="AC1258" s="2" t="s">
        <v>5178</v>
      </c>
      <c r="AD1258" s="2" t="s">
        <v>5179</v>
      </c>
    </row>
    <row r="1259" spans="1:36" hidden="1">
      <c r="B1259" s="21" t="s">
        <v>5180</v>
      </c>
      <c r="C1259" s="21" t="s">
        <v>108</v>
      </c>
      <c r="D1259" s="23" t="s">
        <v>5181</v>
      </c>
      <c r="E1259" s="23" t="s">
        <v>3</v>
      </c>
      <c r="F1259" s="47" t="s">
        <v>140</v>
      </c>
      <c r="G1259" s="23" t="s">
        <v>59</v>
      </c>
      <c r="H1259" s="23" t="s">
        <v>59</v>
      </c>
      <c r="I1259" s="23" t="s">
        <v>59</v>
      </c>
      <c r="J1259" s="23" t="s">
        <v>69</v>
      </c>
      <c r="K1259" s="21" t="s">
        <v>268</v>
      </c>
      <c r="L1259" s="25">
        <v>43263</v>
      </c>
      <c r="M1259" s="23" t="s">
        <v>194</v>
      </c>
      <c r="N1259" s="25">
        <v>43273</v>
      </c>
      <c r="O1259" s="23" t="s">
        <v>194</v>
      </c>
      <c r="P1259" s="26">
        <v>43263.720833333333</v>
      </c>
      <c r="Q1259" s="26">
        <v>43266.509027777778</v>
      </c>
      <c r="R1259" s="26">
        <v>43266.509027777778</v>
      </c>
      <c r="S1259" s="23" t="s">
        <v>110</v>
      </c>
      <c r="T1259" s="26">
        <v>43273.379861111112</v>
      </c>
      <c r="U1259" s="26">
        <v>43286.65347222222</v>
      </c>
      <c r="V1259" s="23"/>
      <c r="W1259" s="27">
        <v>43252</v>
      </c>
      <c r="X1259" s="27">
        <v>43282</v>
      </c>
      <c r="Z1259" s="2" t="s">
        <v>221</v>
      </c>
      <c r="AA1259" s="2" t="s">
        <v>189</v>
      </c>
      <c r="AB1259" s="2" t="s">
        <v>2490</v>
      </c>
      <c r="AC1259" s="2" t="s">
        <v>5182</v>
      </c>
      <c r="AD1259" s="2" t="s">
        <v>5183</v>
      </c>
    </row>
    <row r="1260" spans="1:36" ht="36" hidden="1">
      <c r="B1260" s="21" t="s">
        <v>5184</v>
      </c>
      <c r="C1260" s="21" t="s">
        <v>85</v>
      </c>
      <c r="D1260" s="23" t="s">
        <v>5185</v>
      </c>
      <c r="E1260" s="23" t="s">
        <v>56</v>
      </c>
      <c r="F1260" s="47" t="s">
        <v>87</v>
      </c>
      <c r="G1260" s="23" t="s">
        <v>5186</v>
      </c>
      <c r="H1260" s="23" t="s">
        <v>59</v>
      </c>
      <c r="I1260" s="23" t="s">
        <v>59</v>
      </c>
      <c r="J1260" s="23" t="s">
        <v>60</v>
      </c>
      <c r="K1260" s="21" t="s">
        <v>61</v>
      </c>
      <c r="L1260" s="25">
        <v>43264</v>
      </c>
      <c r="M1260" s="23" t="s">
        <v>4146</v>
      </c>
      <c r="N1260" s="25">
        <v>43264</v>
      </c>
      <c r="O1260" s="23" t="s">
        <v>194</v>
      </c>
      <c r="P1260" s="26">
        <v>43264.71597222222</v>
      </c>
      <c r="Q1260" s="26">
        <v>43265.704861111109</v>
      </c>
      <c r="R1260" s="26">
        <v>43265.71597222222</v>
      </c>
      <c r="S1260" s="23" t="s">
        <v>90</v>
      </c>
      <c r="T1260" s="26">
        <v>43286.40902777778</v>
      </c>
      <c r="U1260" s="26">
        <v>43286.533333333333</v>
      </c>
      <c r="V1260" s="23"/>
      <c r="W1260" s="27">
        <v>43252</v>
      </c>
      <c r="X1260" s="27">
        <v>43282</v>
      </c>
      <c r="Z1260" s="2" t="s">
        <v>221</v>
      </c>
      <c r="AA1260" s="2" t="s">
        <v>348</v>
      </c>
      <c r="AB1260" s="2" t="s">
        <v>1901</v>
      </c>
      <c r="AC1260" s="2" t="s">
        <v>5187</v>
      </c>
      <c r="AD1260" s="2" t="s">
        <v>5188</v>
      </c>
    </row>
    <row r="1261" spans="1:36" ht="48" hidden="1">
      <c r="B1261" s="21" t="s">
        <v>5189</v>
      </c>
      <c r="C1261" s="21" t="s">
        <v>4583</v>
      </c>
      <c r="D1261" s="23" t="s">
        <v>5190</v>
      </c>
      <c r="E1261" s="23" t="s">
        <v>56</v>
      </c>
      <c r="F1261" s="47" t="s">
        <v>1090</v>
      </c>
      <c r="G1261" s="23" t="s">
        <v>5191</v>
      </c>
      <c r="H1261" s="23"/>
      <c r="I1261" s="23"/>
      <c r="J1261" s="23" t="s">
        <v>60</v>
      </c>
      <c r="K1261" s="21" t="s">
        <v>61</v>
      </c>
      <c r="L1261" s="25">
        <v>43271</v>
      </c>
      <c r="M1261" s="23" t="s">
        <v>4358</v>
      </c>
      <c r="N1261" s="25">
        <v>43271</v>
      </c>
      <c r="O1261" s="23" t="s">
        <v>194</v>
      </c>
      <c r="P1261" s="26">
        <v>43271.701388888891</v>
      </c>
      <c r="Q1261" s="26">
        <v>43271.701388888891</v>
      </c>
      <c r="R1261" s="26">
        <v>43271.724305555559</v>
      </c>
      <c r="S1261" s="23" t="s">
        <v>83</v>
      </c>
      <c r="T1261" s="26">
        <v>43285.597222222219</v>
      </c>
      <c r="U1261" s="26">
        <v>43285.689583333333</v>
      </c>
      <c r="V1261" s="23"/>
      <c r="W1261" s="27">
        <v>43252</v>
      </c>
      <c r="X1261" s="27">
        <v>43282</v>
      </c>
      <c r="Z1261" s="2" t="s">
        <v>59</v>
      </c>
      <c r="AA1261" s="2" t="s">
        <v>59</v>
      </c>
      <c r="AB1261" s="2" t="s">
        <v>59</v>
      </c>
      <c r="AC1261" s="2" t="s">
        <v>439</v>
      </c>
      <c r="AD1261" s="2" t="s">
        <v>59</v>
      </c>
    </row>
    <row r="1262" spans="1:36" ht="48" hidden="1">
      <c r="B1262" s="21" t="s">
        <v>5192</v>
      </c>
      <c r="C1262" s="21" t="s">
        <v>85</v>
      </c>
      <c r="D1262" s="23" t="s">
        <v>5193</v>
      </c>
      <c r="E1262" s="23" t="s">
        <v>56</v>
      </c>
      <c r="F1262" s="47" t="s">
        <v>87</v>
      </c>
      <c r="G1262" s="23" t="s">
        <v>5194</v>
      </c>
      <c r="H1262" s="23"/>
      <c r="I1262" s="23"/>
      <c r="J1262" s="23" t="s">
        <v>60</v>
      </c>
      <c r="K1262" s="21" t="s">
        <v>61</v>
      </c>
      <c r="L1262" s="25">
        <v>43271</v>
      </c>
      <c r="M1262" s="23" t="s">
        <v>2475</v>
      </c>
      <c r="N1262" s="25">
        <v>43272</v>
      </c>
      <c r="O1262" s="23" t="s">
        <v>194</v>
      </c>
      <c r="P1262" s="26">
        <v>43271.768750000003</v>
      </c>
      <c r="Q1262" s="26">
        <v>43272.399305555555</v>
      </c>
      <c r="R1262" s="26">
        <v>43272.411111111112</v>
      </c>
      <c r="S1262" s="23" t="s">
        <v>90</v>
      </c>
      <c r="T1262" s="26">
        <v>43290.428472222222</v>
      </c>
      <c r="U1262" s="26">
        <v>43290.531944444447</v>
      </c>
      <c r="V1262" s="23"/>
      <c r="W1262" s="27">
        <v>43252</v>
      </c>
      <c r="X1262" s="27">
        <v>43282</v>
      </c>
      <c r="Z1262" s="2" t="s">
        <v>221</v>
      </c>
      <c r="AA1262" s="2" t="s">
        <v>348</v>
      </c>
      <c r="AB1262" s="2" t="s">
        <v>1901</v>
      </c>
      <c r="AC1262" s="2" t="s">
        <v>5195</v>
      </c>
      <c r="AD1262" s="2" t="s">
        <v>5196</v>
      </c>
    </row>
    <row r="1263" spans="1:36" ht="48" hidden="1">
      <c r="A1263" s="33"/>
      <c r="B1263" s="21" t="s">
        <v>5197</v>
      </c>
      <c r="C1263" s="21" t="s">
        <v>73</v>
      </c>
      <c r="D1263" s="23" t="s">
        <v>5198</v>
      </c>
      <c r="E1263" s="23" t="s">
        <v>56</v>
      </c>
      <c r="F1263" s="47" t="s">
        <v>345</v>
      </c>
      <c r="G1263" s="23" t="s">
        <v>5199</v>
      </c>
      <c r="H1263" s="24" t="s">
        <v>58</v>
      </c>
      <c r="I1263" s="24" t="s">
        <v>58</v>
      </c>
      <c r="J1263" s="23" t="s">
        <v>60</v>
      </c>
      <c r="K1263" s="21" t="s">
        <v>61</v>
      </c>
      <c r="L1263" s="25">
        <v>43278</v>
      </c>
      <c r="M1263" s="23" t="s">
        <v>4416</v>
      </c>
      <c r="N1263" s="25">
        <v>43278</v>
      </c>
      <c r="O1263" s="23" t="s">
        <v>194</v>
      </c>
      <c r="P1263" s="26">
        <v>43278.595138888886</v>
      </c>
      <c r="Q1263" s="26">
        <v>43279.37222222222</v>
      </c>
      <c r="R1263" s="26">
        <v>43279.411111111112</v>
      </c>
      <c r="S1263" s="23" t="s">
        <v>83</v>
      </c>
      <c r="T1263" s="26">
        <v>43285.599305555559</v>
      </c>
      <c r="U1263" s="26">
        <v>43285.707638888889</v>
      </c>
      <c r="V1263" s="23"/>
      <c r="W1263" s="69">
        <v>43252</v>
      </c>
      <c r="X1263" s="69">
        <v>43282</v>
      </c>
      <c r="Z1263" s="33" t="s">
        <v>221</v>
      </c>
      <c r="AA1263" s="33" t="s">
        <v>348</v>
      </c>
      <c r="AB1263" s="33" t="s">
        <v>2490</v>
      </c>
      <c r="AC1263" s="33" t="s">
        <v>5200</v>
      </c>
      <c r="AD1263" s="33" t="s">
        <v>5201</v>
      </c>
      <c r="AE1263" s="33"/>
      <c r="AF1263" s="33"/>
      <c r="AG1263" s="33"/>
      <c r="AH1263" s="33"/>
      <c r="AI1263" s="33"/>
      <c r="AJ1263" s="33"/>
    </row>
    <row r="1264" spans="1:36" s="33" customFormat="1" ht="36" hidden="1">
      <c r="A1264" s="2"/>
      <c r="B1264" s="21" t="s">
        <v>5202</v>
      </c>
      <c r="C1264" s="21" t="s">
        <v>85</v>
      </c>
      <c r="D1264" s="23" t="s">
        <v>5203</v>
      </c>
      <c r="E1264" s="23" t="s">
        <v>56</v>
      </c>
      <c r="F1264" s="47" t="s">
        <v>345</v>
      </c>
      <c r="G1264" s="23" t="s">
        <v>5204</v>
      </c>
      <c r="H1264" s="23" t="s">
        <v>5205</v>
      </c>
      <c r="I1264" s="23" t="s">
        <v>58</v>
      </c>
      <c r="J1264" s="23" t="s">
        <v>60</v>
      </c>
      <c r="K1264" s="21" t="s">
        <v>61</v>
      </c>
      <c r="L1264" s="25">
        <v>43278</v>
      </c>
      <c r="M1264" s="23" t="s">
        <v>1011</v>
      </c>
      <c r="N1264" s="25">
        <v>43277</v>
      </c>
      <c r="O1264" s="23" t="s">
        <v>194</v>
      </c>
      <c r="P1264" s="26">
        <v>43281.029861111114</v>
      </c>
      <c r="Q1264" s="26">
        <v>43284.43472222222</v>
      </c>
      <c r="R1264" s="26">
        <v>43284.456944444442</v>
      </c>
      <c r="S1264" s="23" t="s">
        <v>95</v>
      </c>
      <c r="T1264" s="26">
        <v>43284.456944444442</v>
      </c>
      <c r="U1264" s="26">
        <v>43284.618750000001</v>
      </c>
      <c r="V1264" s="23"/>
      <c r="W1264" s="27">
        <v>43252</v>
      </c>
      <c r="X1264" s="27">
        <v>43282</v>
      </c>
      <c r="Z1264" s="2" t="s">
        <v>221</v>
      </c>
      <c r="AA1264" s="2" t="s">
        <v>348</v>
      </c>
      <c r="AB1264" s="2" t="s">
        <v>2490</v>
      </c>
      <c r="AC1264" s="2" t="s">
        <v>5206</v>
      </c>
      <c r="AD1264" s="2" t="s">
        <v>5207</v>
      </c>
      <c r="AE1264" s="2"/>
      <c r="AF1264" s="2"/>
      <c r="AG1264" s="2"/>
      <c r="AH1264" s="2"/>
      <c r="AI1264" s="2"/>
      <c r="AJ1264" s="2"/>
    </row>
    <row r="1265" spans="1:36" ht="60" hidden="1">
      <c r="B1265" s="81" t="s">
        <v>5208</v>
      </c>
      <c r="C1265" s="21" t="s">
        <v>108</v>
      </c>
      <c r="D1265" s="23" t="s">
        <v>5209</v>
      </c>
      <c r="E1265" s="23" t="s">
        <v>3</v>
      </c>
      <c r="F1265" s="47" t="s">
        <v>345</v>
      </c>
      <c r="G1265" s="23" t="s">
        <v>1210</v>
      </c>
      <c r="H1265" s="23" t="s">
        <v>1017</v>
      </c>
      <c r="I1265" s="23" t="s">
        <v>58</v>
      </c>
      <c r="J1265" s="23" t="s">
        <v>69</v>
      </c>
      <c r="K1265" s="21" t="s">
        <v>61</v>
      </c>
      <c r="L1265" s="25">
        <v>43278</v>
      </c>
      <c r="M1265" s="23" t="s">
        <v>4281</v>
      </c>
      <c r="N1265" s="25">
        <v>43278</v>
      </c>
      <c r="O1265" s="23" t="s">
        <v>194</v>
      </c>
      <c r="P1265" s="26">
        <v>43278.725694444445</v>
      </c>
      <c r="Q1265" s="26">
        <v>43279.372916666667</v>
      </c>
      <c r="R1265" s="26">
        <v>43279.431944444441</v>
      </c>
      <c r="S1265" s="23" t="s">
        <v>110</v>
      </c>
      <c r="T1265" s="26">
        <v>43279.431944444441</v>
      </c>
      <c r="U1265" s="26">
        <v>43285.616666666669</v>
      </c>
      <c r="V1265" s="23"/>
      <c r="W1265" s="27">
        <v>43252</v>
      </c>
      <c r="X1265" s="27">
        <v>43282</v>
      </c>
      <c r="Z1265" s="2" t="s">
        <v>221</v>
      </c>
      <c r="AA1265" s="2" t="s">
        <v>348</v>
      </c>
      <c r="AB1265" s="2" t="s">
        <v>2490</v>
      </c>
      <c r="AC1265" s="2" t="s">
        <v>5210</v>
      </c>
      <c r="AD1265" s="2" t="s">
        <v>5211</v>
      </c>
    </row>
    <row r="1266" spans="1:36" hidden="1">
      <c r="B1266" s="81" t="s">
        <v>5212</v>
      </c>
      <c r="C1266" s="21" t="s">
        <v>85</v>
      </c>
      <c r="D1266" s="23" t="s">
        <v>5213</v>
      </c>
      <c r="E1266" s="23" t="s">
        <v>56</v>
      </c>
      <c r="F1266" s="47" t="s">
        <v>345</v>
      </c>
      <c r="G1266" s="23" t="s">
        <v>3913</v>
      </c>
      <c r="H1266" s="24" t="s">
        <v>58</v>
      </c>
      <c r="I1266" s="24" t="s">
        <v>58</v>
      </c>
      <c r="J1266" s="23" t="s">
        <v>60</v>
      </c>
      <c r="K1266" s="21" t="s">
        <v>61</v>
      </c>
      <c r="L1266" s="25">
        <v>43278</v>
      </c>
      <c r="M1266" s="23" t="s">
        <v>4416</v>
      </c>
      <c r="N1266" s="25">
        <v>43278</v>
      </c>
      <c r="O1266" s="23" t="s">
        <v>194</v>
      </c>
      <c r="P1266" s="26">
        <v>43278.910416666666</v>
      </c>
      <c r="Q1266" s="26">
        <v>43279.373611111114</v>
      </c>
      <c r="R1266" s="26">
        <v>43284.324999999997</v>
      </c>
      <c r="S1266" s="23" t="s">
        <v>90</v>
      </c>
      <c r="T1266" s="26">
        <v>43284.324999999997</v>
      </c>
      <c r="U1266" s="26">
        <v>43284.491666666669</v>
      </c>
      <c r="V1266" s="23"/>
      <c r="W1266" s="27">
        <v>43252</v>
      </c>
      <c r="X1266" s="27">
        <v>43282</v>
      </c>
      <c r="Z1266" s="2" t="s">
        <v>221</v>
      </c>
      <c r="AA1266" s="2" t="s">
        <v>348</v>
      </c>
      <c r="AB1266" s="2" t="s">
        <v>2490</v>
      </c>
      <c r="AC1266" s="2" t="s">
        <v>5214</v>
      </c>
      <c r="AD1266" s="2" t="s">
        <v>5215</v>
      </c>
    </row>
    <row r="1267" spans="1:36" ht="48" hidden="1">
      <c r="A1267" s="33"/>
      <c r="B1267" s="21" t="s">
        <v>5216</v>
      </c>
      <c r="C1267" s="21" t="s">
        <v>73</v>
      </c>
      <c r="D1267" s="23" t="s">
        <v>5217</v>
      </c>
      <c r="E1267" s="23" t="s">
        <v>56</v>
      </c>
      <c r="F1267" s="47" t="s">
        <v>345</v>
      </c>
      <c r="G1267" s="23" t="s">
        <v>5218</v>
      </c>
      <c r="H1267" s="24" t="s">
        <v>58</v>
      </c>
      <c r="I1267" s="24" t="s">
        <v>58</v>
      </c>
      <c r="J1267" s="23" t="s">
        <v>78</v>
      </c>
      <c r="K1267" s="21" t="s">
        <v>61</v>
      </c>
      <c r="L1267" s="25">
        <v>43281</v>
      </c>
      <c r="M1267" s="23" t="s">
        <v>4416</v>
      </c>
      <c r="N1267" s="25">
        <v>43281</v>
      </c>
      <c r="O1267" s="23" t="s">
        <v>194</v>
      </c>
      <c r="P1267" s="26">
        <v>43281.409722222219</v>
      </c>
      <c r="Q1267" s="26">
        <v>43283.426388888889</v>
      </c>
      <c r="R1267" s="26">
        <v>43285.620138888888</v>
      </c>
      <c r="S1267" s="23" t="s">
        <v>83</v>
      </c>
      <c r="T1267" s="26">
        <v>43285.620138888888</v>
      </c>
      <c r="U1267" s="26">
        <v>43285.73541666667</v>
      </c>
      <c r="V1267" s="23"/>
      <c r="W1267" s="69">
        <v>43252</v>
      </c>
      <c r="X1267" s="69">
        <v>43282</v>
      </c>
      <c r="Z1267" s="33" t="s">
        <v>221</v>
      </c>
      <c r="AA1267" s="33" t="s">
        <v>348</v>
      </c>
      <c r="AB1267" s="33" t="s">
        <v>2490</v>
      </c>
      <c r="AC1267" s="33" t="s">
        <v>5219</v>
      </c>
      <c r="AD1267" s="33" t="s">
        <v>3541</v>
      </c>
      <c r="AE1267" s="33"/>
      <c r="AF1267" s="33"/>
      <c r="AG1267" s="33"/>
      <c r="AH1267" s="33"/>
      <c r="AI1267" s="33"/>
      <c r="AJ1267" s="33"/>
    </row>
    <row r="1268" spans="1:36" hidden="1">
      <c r="B1268" s="21" t="s">
        <v>5220</v>
      </c>
      <c r="C1268" s="21" t="s">
        <v>85</v>
      </c>
      <c r="D1268" s="23" t="s">
        <v>5221</v>
      </c>
      <c r="E1268" s="23" t="s">
        <v>56</v>
      </c>
      <c r="F1268" s="47" t="s">
        <v>87</v>
      </c>
      <c r="G1268" s="23" t="s">
        <v>59</v>
      </c>
      <c r="H1268" s="23" t="s">
        <v>59</v>
      </c>
      <c r="I1268" s="23" t="s">
        <v>113</v>
      </c>
      <c r="J1268" s="23" t="s">
        <v>69</v>
      </c>
      <c r="K1268" s="21" t="s">
        <v>61</v>
      </c>
      <c r="L1268" s="25">
        <v>43293</v>
      </c>
      <c r="M1268" s="23" t="s">
        <v>194</v>
      </c>
      <c r="N1268" s="25"/>
      <c r="O1268" s="23" t="s">
        <v>194</v>
      </c>
      <c r="P1268" s="26">
        <v>43293.451388888891</v>
      </c>
      <c r="Q1268" s="26">
        <v>43293.451388888891</v>
      </c>
      <c r="R1268" s="26">
        <v>43293.451388888891</v>
      </c>
      <c r="S1268" s="23" t="s">
        <v>95</v>
      </c>
      <c r="T1268" s="26">
        <v>43320.365277777775</v>
      </c>
      <c r="U1268" s="26">
        <v>43320.370833333334</v>
      </c>
      <c r="V1268" s="23"/>
      <c r="W1268" s="27">
        <v>43252</v>
      </c>
      <c r="X1268" s="27">
        <v>43313</v>
      </c>
      <c r="Z1268" s="2" t="s">
        <v>221</v>
      </c>
      <c r="AA1268" s="2" t="s">
        <v>189</v>
      </c>
      <c r="AB1268" s="2" t="s">
        <v>1901</v>
      </c>
      <c r="AC1268" s="2" t="s">
        <v>5222</v>
      </c>
      <c r="AD1268" s="2" t="s">
        <v>5223</v>
      </c>
    </row>
    <row r="1269" spans="1:36" ht="36" hidden="1">
      <c r="B1269" s="21" t="s">
        <v>5224</v>
      </c>
      <c r="C1269" s="21" t="s">
        <v>54</v>
      </c>
      <c r="D1269" s="23" t="s">
        <v>5225</v>
      </c>
      <c r="E1269" s="23" t="s">
        <v>3</v>
      </c>
      <c r="F1269" s="47" t="s">
        <v>87</v>
      </c>
      <c r="G1269" s="23" t="s">
        <v>5073</v>
      </c>
      <c r="H1269" s="23" t="s">
        <v>58</v>
      </c>
      <c r="I1269" s="23" t="s">
        <v>158</v>
      </c>
      <c r="J1269" s="23" t="s">
        <v>60</v>
      </c>
      <c r="K1269" s="21" t="s">
        <v>61</v>
      </c>
      <c r="L1269" s="25">
        <v>43259</v>
      </c>
      <c r="M1269" s="23" t="s">
        <v>1011</v>
      </c>
      <c r="N1269" s="25">
        <v>43264</v>
      </c>
      <c r="O1269" s="23" t="s">
        <v>194</v>
      </c>
      <c r="P1269" s="26">
        <v>43278.44027777778</v>
      </c>
      <c r="Q1269" s="26">
        <v>43284.379166666666</v>
      </c>
      <c r="R1269" s="26">
        <v>43284.441666666666</v>
      </c>
      <c r="S1269" s="23" t="s">
        <v>110</v>
      </c>
      <c r="T1269" s="26">
        <v>43343.60833333333</v>
      </c>
      <c r="U1269" s="26">
        <v>43353.660416666666</v>
      </c>
      <c r="V1269" s="23"/>
      <c r="W1269" s="27">
        <v>43252</v>
      </c>
      <c r="X1269" s="27">
        <v>43344</v>
      </c>
      <c r="Z1269" s="2" t="s">
        <v>221</v>
      </c>
      <c r="AA1269" s="2" t="s">
        <v>189</v>
      </c>
      <c r="AB1269" s="2" t="s">
        <v>1901</v>
      </c>
      <c r="AC1269" s="2" t="s">
        <v>5226</v>
      </c>
      <c r="AD1269" s="2" t="s">
        <v>5227</v>
      </c>
    </row>
    <row r="1270" spans="1:36" hidden="1">
      <c r="B1270" s="21" t="s">
        <v>5228</v>
      </c>
      <c r="C1270" s="21" t="s">
        <v>85</v>
      </c>
      <c r="D1270" s="23" t="s">
        <v>5229</v>
      </c>
      <c r="E1270" s="23" t="s">
        <v>56</v>
      </c>
      <c r="F1270" s="47" t="s">
        <v>345</v>
      </c>
      <c r="G1270" s="23" t="s">
        <v>3913</v>
      </c>
      <c r="H1270" s="23" t="s">
        <v>58</v>
      </c>
      <c r="I1270" s="23" t="s">
        <v>58</v>
      </c>
      <c r="J1270" s="23" t="s">
        <v>60</v>
      </c>
      <c r="K1270" s="21" t="s">
        <v>61</v>
      </c>
      <c r="L1270" s="25">
        <v>43280</v>
      </c>
      <c r="M1270" s="23" t="s">
        <v>3183</v>
      </c>
      <c r="N1270" s="25">
        <v>43280</v>
      </c>
      <c r="O1270" s="23" t="s">
        <v>194</v>
      </c>
      <c r="P1270" s="26">
        <v>43283.479166666664</v>
      </c>
      <c r="Q1270" s="26">
        <v>43284.43472222222</v>
      </c>
      <c r="R1270" s="26">
        <v>43284.464583333334</v>
      </c>
      <c r="S1270" s="23" t="s">
        <v>95</v>
      </c>
      <c r="T1270" s="26">
        <v>43284.464583333334</v>
      </c>
      <c r="U1270" s="26">
        <v>43286.606249999997</v>
      </c>
      <c r="V1270" s="23"/>
      <c r="W1270" s="27">
        <v>43282</v>
      </c>
      <c r="X1270" s="27">
        <v>43282</v>
      </c>
      <c r="Z1270" s="2" t="s">
        <v>221</v>
      </c>
      <c r="AA1270" s="2" t="s">
        <v>348</v>
      </c>
      <c r="AB1270" s="2" t="s">
        <v>2490</v>
      </c>
      <c r="AC1270" s="2" t="s">
        <v>5230</v>
      </c>
      <c r="AD1270" s="2" t="s">
        <v>5231</v>
      </c>
    </row>
    <row r="1271" spans="1:36" ht="24" hidden="1">
      <c r="B1271" s="21" t="s">
        <v>5232</v>
      </c>
      <c r="C1271" s="21" t="s">
        <v>85</v>
      </c>
      <c r="D1271" s="23" t="s">
        <v>5233</v>
      </c>
      <c r="E1271" s="23" t="s">
        <v>56</v>
      </c>
      <c r="F1271" s="47" t="s">
        <v>345</v>
      </c>
      <c r="G1271" s="23" t="s">
        <v>4806</v>
      </c>
      <c r="H1271" s="23" t="s">
        <v>58</v>
      </c>
      <c r="I1271" s="23" t="s">
        <v>58</v>
      </c>
      <c r="J1271" s="23" t="s">
        <v>60</v>
      </c>
      <c r="K1271" s="21" t="s">
        <v>61</v>
      </c>
      <c r="L1271" s="25">
        <v>43284</v>
      </c>
      <c r="M1271" s="23" t="s">
        <v>1011</v>
      </c>
      <c r="N1271" s="25">
        <v>43280</v>
      </c>
      <c r="O1271" s="23" t="s">
        <v>194</v>
      </c>
      <c r="P1271" s="26">
        <v>43284.461111111108</v>
      </c>
      <c r="Q1271" s="26">
        <v>43285.708333333336</v>
      </c>
      <c r="R1271" s="26">
        <v>43286.330555555556</v>
      </c>
      <c r="S1271" s="23" t="s">
        <v>95</v>
      </c>
      <c r="T1271" s="26">
        <v>43286.330555555556</v>
      </c>
      <c r="U1271" s="26">
        <v>43286.63958333333</v>
      </c>
      <c r="V1271" s="23"/>
      <c r="W1271" s="27">
        <v>43282</v>
      </c>
      <c r="X1271" s="27">
        <v>43282</v>
      </c>
      <c r="Z1271" s="2" t="s">
        <v>221</v>
      </c>
      <c r="AA1271" s="2" t="s">
        <v>348</v>
      </c>
      <c r="AB1271" s="2" t="s">
        <v>2490</v>
      </c>
      <c r="AC1271" s="2" t="s">
        <v>5234</v>
      </c>
      <c r="AD1271" s="2" t="s">
        <v>5235</v>
      </c>
    </row>
    <row r="1272" spans="1:36" ht="36" hidden="1">
      <c r="B1272" s="21" t="s">
        <v>5236</v>
      </c>
      <c r="C1272" s="21" t="s">
        <v>85</v>
      </c>
      <c r="D1272" s="23" t="s">
        <v>5237</v>
      </c>
      <c r="E1272" s="23" t="s">
        <v>56</v>
      </c>
      <c r="F1272" s="47" t="s">
        <v>144</v>
      </c>
      <c r="G1272" s="23" t="s">
        <v>5238</v>
      </c>
      <c r="H1272" s="23" t="s">
        <v>58</v>
      </c>
      <c r="I1272" s="23" t="s">
        <v>58</v>
      </c>
      <c r="J1272" s="23" t="s">
        <v>60</v>
      </c>
      <c r="K1272" s="21" t="s">
        <v>61</v>
      </c>
      <c r="L1272" s="25">
        <v>43284</v>
      </c>
      <c r="M1272" s="23" t="s">
        <v>1011</v>
      </c>
      <c r="N1272" s="25">
        <v>43280</v>
      </c>
      <c r="O1272" s="23" t="s">
        <v>194</v>
      </c>
      <c r="P1272" s="26">
        <v>43284.602777777778</v>
      </c>
      <c r="Q1272" s="26">
        <v>43285.709027777775</v>
      </c>
      <c r="R1272" s="26">
        <v>43285.712500000001</v>
      </c>
      <c r="S1272" s="23" t="s">
        <v>95</v>
      </c>
      <c r="T1272" s="26">
        <v>43285.712500000001</v>
      </c>
      <c r="U1272" s="26">
        <v>43286.640277777777</v>
      </c>
      <c r="V1272" s="23"/>
      <c r="W1272" s="27">
        <v>43282</v>
      </c>
      <c r="X1272" s="27">
        <v>43282</v>
      </c>
      <c r="Z1272" s="2" t="s">
        <v>59</v>
      </c>
      <c r="AA1272" s="2" t="s">
        <v>59</v>
      </c>
      <c r="AB1272" s="2" t="s">
        <v>59</v>
      </c>
      <c r="AC1272" s="2" t="s">
        <v>1680</v>
      </c>
      <c r="AD1272" s="2" t="s">
        <v>59</v>
      </c>
    </row>
    <row r="1273" spans="1:36" s="33" customFormat="1" hidden="1">
      <c r="A1273" s="2"/>
      <c r="B1273" s="21" t="s">
        <v>5239</v>
      </c>
      <c r="C1273" s="21" t="s">
        <v>73</v>
      </c>
      <c r="D1273" s="23" t="s">
        <v>5240</v>
      </c>
      <c r="E1273" s="23" t="s">
        <v>56</v>
      </c>
      <c r="F1273" s="47" t="s">
        <v>87</v>
      </c>
      <c r="G1273" s="23" t="s">
        <v>5241</v>
      </c>
      <c r="H1273" s="24" t="s">
        <v>58</v>
      </c>
      <c r="I1273" s="24" t="s">
        <v>58</v>
      </c>
      <c r="J1273" s="23" t="s">
        <v>78</v>
      </c>
      <c r="K1273" s="21" t="s">
        <v>61</v>
      </c>
      <c r="L1273" s="25">
        <v>43283</v>
      </c>
      <c r="M1273" s="23" t="s">
        <v>4146</v>
      </c>
      <c r="N1273" s="25">
        <v>43283</v>
      </c>
      <c r="O1273" s="23" t="s">
        <v>194</v>
      </c>
      <c r="P1273" s="26">
        <v>43283.413194444445</v>
      </c>
      <c r="Q1273" s="26">
        <v>43283.427083333336</v>
      </c>
      <c r="R1273" s="26">
        <v>43285.663888888892</v>
      </c>
      <c r="S1273" s="23" t="s">
        <v>83</v>
      </c>
      <c r="T1273" s="26">
        <v>43294.45208333333</v>
      </c>
      <c r="U1273" s="26">
        <v>43294.49722222222</v>
      </c>
      <c r="V1273" s="23"/>
      <c r="W1273" s="27">
        <v>43282</v>
      </c>
      <c r="X1273" s="27">
        <v>43282</v>
      </c>
      <c r="Z1273" s="33" t="s">
        <v>221</v>
      </c>
      <c r="AA1273" s="33" t="s">
        <v>348</v>
      </c>
      <c r="AB1273" s="2" t="s">
        <v>1901</v>
      </c>
      <c r="AC1273" s="2" t="s">
        <v>5242</v>
      </c>
      <c r="AD1273" s="2" t="s">
        <v>5243</v>
      </c>
      <c r="AE1273" s="2"/>
      <c r="AF1273" s="2"/>
      <c r="AG1273" s="2"/>
      <c r="AH1273" s="2"/>
      <c r="AI1273" s="2"/>
      <c r="AJ1273" s="2"/>
    </row>
    <row r="1274" spans="1:36" ht="60" hidden="1">
      <c r="B1274" s="21" t="s">
        <v>5244</v>
      </c>
      <c r="C1274" s="21" t="s">
        <v>85</v>
      </c>
      <c r="D1274" s="23" t="s">
        <v>5155</v>
      </c>
      <c r="E1274" s="23" t="s">
        <v>56</v>
      </c>
      <c r="F1274" s="47" t="s">
        <v>345</v>
      </c>
      <c r="G1274" s="23" t="s">
        <v>5156</v>
      </c>
      <c r="H1274" s="24" t="s">
        <v>58</v>
      </c>
      <c r="I1274" s="24" t="s">
        <v>58</v>
      </c>
      <c r="J1274" s="23" t="s">
        <v>60</v>
      </c>
      <c r="K1274" s="21" t="s">
        <v>61</v>
      </c>
      <c r="L1274" s="25">
        <v>43283</v>
      </c>
      <c r="M1274" s="23" t="s">
        <v>4146</v>
      </c>
      <c r="N1274" s="25">
        <v>43283</v>
      </c>
      <c r="O1274" s="23" t="s">
        <v>194</v>
      </c>
      <c r="P1274" s="26">
        <v>43283.413194444445</v>
      </c>
      <c r="Q1274" s="26">
        <v>43283.427083333336</v>
      </c>
      <c r="R1274" s="26">
        <v>43284.338888888888</v>
      </c>
      <c r="S1274" s="23" t="s">
        <v>90</v>
      </c>
      <c r="T1274" s="26">
        <v>43284.338888888888</v>
      </c>
      <c r="U1274" s="26">
        <v>43285.501388888886</v>
      </c>
      <c r="V1274" s="23"/>
      <c r="W1274" s="27">
        <v>43282</v>
      </c>
      <c r="X1274" s="27">
        <v>43282</v>
      </c>
      <c r="Z1274" s="2" t="s">
        <v>221</v>
      </c>
      <c r="AA1274" s="2" t="s">
        <v>348</v>
      </c>
      <c r="AB1274" s="2" t="s">
        <v>2490</v>
      </c>
      <c r="AC1274" s="2" t="s">
        <v>5245</v>
      </c>
      <c r="AD1274" s="2" t="s">
        <v>5246</v>
      </c>
    </row>
    <row r="1275" spans="1:36" hidden="1">
      <c r="B1275" s="21" t="s">
        <v>5247</v>
      </c>
      <c r="C1275" s="21" t="s">
        <v>85</v>
      </c>
      <c r="D1275" s="23" t="s">
        <v>5248</v>
      </c>
      <c r="E1275" s="23" t="s">
        <v>56</v>
      </c>
      <c r="F1275" s="47" t="s">
        <v>345</v>
      </c>
      <c r="G1275" s="23" t="s">
        <v>3913</v>
      </c>
      <c r="H1275" s="24" t="s">
        <v>58</v>
      </c>
      <c r="I1275" s="24" t="s">
        <v>58</v>
      </c>
      <c r="J1275" s="23" t="s">
        <v>78</v>
      </c>
      <c r="K1275" s="21" t="s">
        <v>61</v>
      </c>
      <c r="L1275" s="25">
        <v>43283</v>
      </c>
      <c r="M1275" s="23" t="s">
        <v>4146</v>
      </c>
      <c r="N1275" s="25">
        <v>43283</v>
      </c>
      <c r="O1275" s="23" t="s">
        <v>194</v>
      </c>
      <c r="P1275" s="26">
        <v>43283.413194444445</v>
      </c>
      <c r="Q1275" s="26">
        <v>43283.427777777775</v>
      </c>
      <c r="R1275" s="26">
        <v>43284.34652777778</v>
      </c>
      <c r="S1275" s="23" t="s">
        <v>90</v>
      </c>
      <c r="T1275" s="26">
        <v>43284.34652777778</v>
      </c>
      <c r="U1275" s="26">
        <v>43285.503472222219</v>
      </c>
      <c r="V1275" s="23"/>
      <c r="W1275" s="27">
        <v>43282</v>
      </c>
      <c r="X1275" s="27">
        <v>43282</v>
      </c>
      <c r="Z1275" s="2" t="s">
        <v>221</v>
      </c>
      <c r="AA1275" s="2" t="s">
        <v>348</v>
      </c>
      <c r="AB1275" s="2" t="s">
        <v>2490</v>
      </c>
      <c r="AC1275" s="2" t="s">
        <v>5249</v>
      </c>
      <c r="AD1275" s="2" t="s">
        <v>5250</v>
      </c>
    </row>
    <row r="1276" spans="1:36" ht="24" hidden="1">
      <c r="B1276" s="21" t="s">
        <v>5251</v>
      </c>
      <c r="C1276" s="21" t="s">
        <v>108</v>
      </c>
      <c r="D1276" s="23" t="s">
        <v>5252</v>
      </c>
      <c r="E1276" s="23" t="s">
        <v>56</v>
      </c>
      <c r="F1276" s="47" t="s">
        <v>345</v>
      </c>
      <c r="G1276" s="23" t="s">
        <v>5253</v>
      </c>
      <c r="H1276" s="24" t="s">
        <v>58</v>
      </c>
      <c r="I1276" s="24" t="s">
        <v>58</v>
      </c>
      <c r="J1276" s="23" t="s">
        <v>60</v>
      </c>
      <c r="K1276" s="21" t="s">
        <v>61</v>
      </c>
      <c r="L1276" s="25">
        <v>43283</v>
      </c>
      <c r="M1276" s="23" t="s">
        <v>4146</v>
      </c>
      <c r="N1276" s="25">
        <v>43283</v>
      </c>
      <c r="O1276" s="23" t="s">
        <v>194</v>
      </c>
      <c r="P1276" s="26">
        <v>43283.413194444445</v>
      </c>
      <c r="Q1276" s="26">
        <v>43283.427777777775</v>
      </c>
      <c r="R1276" s="26">
        <v>43284.661111111112</v>
      </c>
      <c r="S1276" s="23" t="s">
        <v>110</v>
      </c>
      <c r="T1276" s="26">
        <v>43285.463194444441</v>
      </c>
      <c r="U1276" s="26">
        <v>43285.509027777778</v>
      </c>
      <c r="V1276" s="23"/>
      <c r="W1276" s="27">
        <v>43282</v>
      </c>
      <c r="X1276" s="27">
        <v>43282</v>
      </c>
      <c r="Z1276" s="2" t="s">
        <v>59</v>
      </c>
      <c r="AA1276" s="2" t="s">
        <v>59</v>
      </c>
      <c r="AB1276" s="2" t="s">
        <v>59</v>
      </c>
      <c r="AC1276" s="2" t="s">
        <v>1680</v>
      </c>
      <c r="AD1276" s="2" t="s">
        <v>59</v>
      </c>
    </row>
    <row r="1277" spans="1:36" ht="24" hidden="1">
      <c r="B1277" s="21" t="s">
        <v>5254</v>
      </c>
      <c r="C1277" s="21" t="s">
        <v>85</v>
      </c>
      <c r="D1277" s="23" t="s">
        <v>5255</v>
      </c>
      <c r="E1277" s="23" t="s">
        <v>56</v>
      </c>
      <c r="F1277" s="47" t="s">
        <v>345</v>
      </c>
      <c r="G1277" s="23" t="s">
        <v>5256</v>
      </c>
      <c r="H1277" s="23"/>
      <c r="I1277" s="23"/>
      <c r="J1277" s="23" t="s">
        <v>60</v>
      </c>
      <c r="K1277" s="21" t="s">
        <v>61</v>
      </c>
      <c r="L1277" s="25">
        <v>43283</v>
      </c>
      <c r="M1277" s="23" t="s">
        <v>2475</v>
      </c>
      <c r="N1277" s="25">
        <v>43276</v>
      </c>
      <c r="O1277" s="23" t="s">
        <v>194</v>
      </c>
      <c r="P1277" s="26">
        <v>43283.488888888889</v>
      </c>
      <c r="Q1277" s="26">
        <v>43283.495833333334</v>
      </c>
      <c r="R1277" s="26">
        <v>43284.361111111109</v>
      </c>
      <c r="S1277" s="23" t="s">
        <v>90</v>
      </c>
      <c r="T1277" s="26">
        <v>43284.361111111109</v>
      </c>
      <c r="U1277" s="26">
        <v>43284.463888888888</v>
      </c>
      <c r="V1277" s="23"/>
      <c r="W1277" s="27">
        <v>43282</v>
      </c>
      <c r="X1277" s="27">
        <v>43282</v>
      </c>
      <c r="Z1277" s="2" t="s">
        <v>221</v>
      </c>
      <c r="AA1277" s="2" t="s">
        <v>348</v>
      </c>
      <c r="AB1277" s="2" t="s">
        <v>2490</v>
      </c>
      <c r="AC1277" s="2" t="s">
        <v>5257</v>
      </c>
      <c r="AD1277" s="2" t="s">
        <v>5258</v>
      </c>
    </row>
    <row r="1278" spans="1:36" hidden="1">
      <c r="B1278" s="21" t="s">
        <v>5259</v>
      </c>
      <c r="C1278" s="21" t="s">
        <v>85</v>
      </c>
      <c r="D1278" s="23" t="s">
        <v>5260</v>
      </c>
      <c r="E1278" s="23" t="s">
        <v>56</v>
      </c>
      <c r="F1278" s="47" t="s">
        <v>345</v>
      </c>
      <c r="G1278" s="23" t="s">
        <v>5261</v>
      </c>
      <c r="H1278" s="23"/>
      <c r="I1278" s="23"/>
      <c r="J1278" s="23" t="s">
        <v>60</v>
      </c>
      <c r="K1278" s="21" t="s">
        <v>61</v>
      </c>
      <c r="L1278" s="25">
        <v>43283</v>
      </c>
      <c r="M1278" s="23" t="s">
        <v>2475</v>
      </c>
      <c r="N1278" s="25">
        <v>43260</v>
      </c>
      <c r="O1278" s="23" t="s">
        <v>194</v>
      </c>
      <c r="P1278" s="26">
        <v>43283.715277777781</v>
      </c>
      <c r="Q1278" s="26">
        <v>43284.436805555553</v>
      </c>
      <c r="R1278" s="26">
        <v>43284.447916666664</v>
      </c>
      <c r="S1278" s="23" t="s">
        <v>90</v>
      </c>
      <c r="T1278" s="26">
        <v>43284.447916666664</v>
      </c>
      <c r="U1278" s="26">
        <v>43286.370138888888</v>
      </c>
      <c r="V1278" s="23"/>
      <c r="W1278" s="27">
        <v>43282</v>
      </c>
      <c r="X1278" s="27">
        <v>43282</v>
      </c>
      <c r="Z1278" s="2" t="s">
        <v>221</v>
      </c>
      <c r="AA1278" s="2" t="s">
        <v>348</v>
      </c>
      <c r="AB1278" s="2" t="s">
        <v>2490</v>
      </c>
      <c r="AC1278" s="2" t="s">
        <v>5262</v>
      </c>
      <c r="AD1278" s="2" t="s">
        <v>5263</v>
      </c>
    </row>
    <row r="1279" spans="1:36" ht="48" hidden="1">
      <c r="B1279" s="21" t="s">
        <v>5264</v>
      </c>
      <c r="C1279" s="21" t="s">
        <v>85</v>
      </c>
      <c r="D1279" s="23" t="s">
        <v>4373</v>
      </c>
      <c r="E1279" s="23" t="s">
        <v>56</v>
      </c>
      <c r="F1279" s="47" t="s">
        <v>345</v>
      </c>
      <c r="G1279" s="23" t="s">
        <v>5265</v>
      </c>
      <c r="H1279" s="24" t="s">
        <v>58</v>
      </c>
      <c r="I1279" s="23"/>
      <c r="J1279" s="23" t="s">
        <v>60</v>
      </c>
      <c r="K1279" s="21" t="s">
        <v>61</v>
      </c>
      <c r="L1279" s="25">
        <v>43283</v>
      </c>
      <c r="M1279" s="23" t="s">
        <v>4416</v>
      </c>
      <c r="N1279" s="25">
        <v>43283</v>
      </c>
      <c r="O1279" s="23" t="s">
        <v>194</v>
      </c>
      <c r="P1279" s="26">
        <v>43283.586111111108</v>
      </c>
      <c r="Q1279" s="26">
        <v>43284.4375</v>
      </c>
      <c r="R1279" s="26">
        <v>43284.520833333336</v>
      </c>
      <c r="S1279" s="23" t="s">
        <v>90</v>
      </c>
      <c r="T1279" s="26">
        <v>43284.520833333336</v>
      </c>
      <c r="U1279" s="26">
        <v>43284.677777777775</v>
      </c>
      <c r="V1279" s="23"/>
      <c r="W1279" s="27">
        <v>43282</v>
      </c>
      <c r="X1279" s="27">
        <v>43282</v>
      </c>
      <c r="Z1279" s="2" t="s">
        <v>221</v>
      </c>
      <c r="AA1279" s="2" t="s">
        <v>348</v>
      </c>
      <c r="AB1279" s="2" t="s">
        <v>2490</v>
      </c>
      <c r="AC1279" s="2" t="s">
        <v>5266</v>
      </c>
      <c r="AD1279" s="2" t="s">
        <v>5267</v>
      </c>
    </row>
    <row r="1280" spans="1:36" ht="72" hidden="1">
      <c r="B1280" s="21" t="s">
        <v>5268</v>
      </c>
      <c r="C1280" s="21" t="s">
        <v>85</v>
      </c>
      <c r="D1280" s="23" t="s">
        <v>5269</v>
      </c>
      <c r="E1280" s="23" t="s">
        <v>56</v>
      </c>
      <c r="F1280" s="47" t="s">
        <v>345</v>
      </c>
      <c r="G1280" s="23" t="s">
        <v>5270</v>
      </c>
      <c r="H1280" s="23" t="s">
        <v>5271</v>
      </c>
      <c r="I1280" s="23" t="s">
        <v>58</v>
      </c>
      <c r="J1280" s="23" t="s">
        <v>60</v>
      </c>
      <c r="K1280" s="21" t="s">
        <v>61</v>
      </c>
      <c r="L1280" s="25">
        <v>43284</v>
      </c>
      <c r="M1280" s="23" t="s">
        <v>1011</v>
      </c>
      <c r="N1280" s="25">
        <v>43281</v>
      </c>
      <c r="O1280" s="23" t="s">
        <v>194</v>
      </c>
      <c r="P1280" s="26">
        <v>43283.603472222225</v>
      </c>
      <c r="Q1280" s="26">
        <v>43284.697916666664</v>
      </c>
      <c r="R1280" s="26">
        <v>43284.71875</v>
      </c>
      <c r="S1280" s="23" t="s">
        <v>90</v>
      </c>
      <c r="T1280" s="26">
        <v>43284.71875</v>
      </c>
      <c r="U1280" s="26">
        <v>43286.640972222223</v>
      </c>
      <c r="V1280" s="23"/>
      <c r="W1280" s="27">
        <v>43282</v>
      </c>
      <c r="X1280" s="27">
        <v>43282</v>
      </c>
      <c r="Z1280" s="2" t="s">
        <v>221</v>
      </c>
      <c r="AA1280" s="2" t="s">
        <v>348</v>
      </c>
      <c r="AB1280" s="2" t="s">
        <v>2490</v>
      </c>
      <c r="AC1280" s="2" t="s">
        <v>5272</v>
      </c>
      <c r="AD1280" s="2" t="s">
        <v>5273</v>
      </c>
    </row>
    <row r="1281" spans="2:30" hidden="1">
      <c r="B1281" s="21" t="s">
        <v>5274</v>
      </c>
      <c r="C1281" s="21" t="s">
        <v>108</v>
      </c>
      <c r="D1281" s="23" t="s">
        <v>5275</v>
      </c>
      <c r="E1281" s="23" t="s">
        <v>3</v>
      </c>
      <c r="F1281" s="47" t="s">
        <v>140</v>
      </c>
      <c r="G1281" s="23" t="s">
        <v>59</v>
      </c>
      <c r="H1281" s="23" t="s">
        <v>59</v>
      </c>
      <c r="I1281" s="23" t="s">
        <v>59</v>
      </c>
      <c r="J1281" s="23" t="s">
        <v>60</v>
      </c>
      <c r="K1281" s="21" t="s">
        <v>268</v>
      </c>
      <c r="L1281" s="25">
        <v>43285</v>
      </c>
      <c r="M1281" s="23" t="s">
        <v>194</v>
      </c>
      <c r="N1281" s="25">
        <v>43287</v>
      </c>
      <c r="O1281" s="23" t="s">
        <v>194</v>
      </c>
      <c r="P1281" s="26">
        <v>43285.565972222219</v>
      </c>
      <c r="Q1281" s="26">
        <v>43286.388888888891</v>
      </c>
      <c r="R1281" s="26">
        <v>43287.362500000003</v>
      </c>
      <c r="S1281" s="23" t="s">
        <v>110</v>
      </c>
      <c r="T1281" s="26">
        <v>43287.554861111108</v>
      </c>
      <c r="U1281" s="26">
        <v>43291.381249999999</v>
      </c>
      <c r="V1281" s="23"/>
      <c r="W1281" s="27">
        <v>43282</v>
      </c>
      <c r="X1281" s="27">
        <v>43282</v>
      </c>
      <c r="Z1281" s="2" t="s">
        <v>221</v>
      </c>
      <c r="AA1281" s="2" t="s">
        <v>189</v>
      </c>
      <c r="AB1281" s="2" t="s">
        <v>1901</v>
      </c>
      <c r="AC1281" s="2" t="s">
        <v>5276</v>
      </c>
      <c r="AD1281" s="2" t="s">
        <v>5277</v>
      </c>
    </row>
    <row r="1282" spans="2:30" hidden="1">
      <c r="B1282" s="21" t="s">
        <v>5278</v>
      </c>
      <c r="C1282" s="21" t="s">
        <v>154</v>
      </c>
      <c r="D1282" s="23" t="s">
        <v>5279</v>
      </c>
      <c r="E1282" s="23" t="s">
        <v>56</v>
      </c>
      <c r="F1282" s="47" t="s">
        <v>140</v>
      </c>
      <c r="G1282" s="23" t="s">
        <v>58</v>
      </c>
      <c r="H1282" s="24" t="s">
        <v>58</v>
      </c>
      <c r="I1282" s="23" t="s">
        <v>59</v>
      </c>
      <c r="J1282" s="23" t="s">
        <v>60</v>
      </c>
      <c r="K1282" s="21" t="s">
        <v>61</v>
      </c>
      <c r="L1282" s="25">
        <v>43285</v>
      </c>
      <c r="M1282" s="23" t="s">
        <v>4146</v>
      </c>
      <c r="N1282" s="25"/>
      <c r="O1282" s="23" t="s">
        <v>194</v>
      </c>
      <c r="P1282" s="26">
        <v>43286.527777777781</v>
      </c>
      <c r="Q1282" s="26">
        <v>43286.551388888889</v>
      </c>
      <c r="R1282" s="26">
        <v>43286.679166666669</v>
      </c>
      <c r="S1282" s="23" t="s">
        <v>90</v>
      </c>
      <c r="T1282" s="26">
        <v>43298.642361111109</v>
      </c>
      <c r="U1282" s="26">
        <v>43299.365972222222</v>
      </c>
      <c r="V1282" s="23"/>
      <c r="W1282" s="27">
        <v>43282</v>
      </c>
      <c r="X1282" s="27">
        <v>43282</v>
      </c>
      <c r="Z1282" s="2" t="s">
        <v>59</v>
      </c>
      <c r="AA1282" s="2" t="s">
        <v>59</v>
      </c>
      <c r="AB1282" s="2" t="s">
        <v>59</v>
      </c>
      <c r="AC1282" s="2" t="s">
        <v>1680</v>
      </c>
      <c r="AD1282" s="2" t="s">
        <v>59</v>
      </c>
    </row>
    <row r="1283" spans="2:30" ht="108" hidden="1">
      <c r="B1283" s="81" t="s">
        <v>5280</v>
      </c>
      <c r="C1283" s="21" t="s">
        <v>4200</v>
      </c>
      <c r="D1283" s="23" t="s">
        <v>5281</v>
      </c>
      <c r="E1283" s="23" t="s">
        <v>3</v>
      </c>
      <c r="F1283" s="47" t="s">
        <v>87</v>
      </c>
      <c r="G1283" s="23" t="s">
        <v>5282</v>
      </c>
      <c r="H1283" s="23" t="s">
        <v>58</v>
      </c>
      <c r="I1283" s="23" t="s">
        <v>58</v>
      </c>
      <c r="J1283" s="23" t="s">
        <v>69</v>
      </c>
      <c r="K1283" s="21" t="s">
        <v>61</v>
      </c>
      <c r="L1283" s="25">
        <v>43285</v>
      </c>
      <c r="M1283" s="23" t="s">
        <v>4281</v>
      </c>
      <c r="N1283" s="25">
        <v>43290</v>
      </c>
      <c r="O1283" s="23" t="s">
        <v>194</v>
      </c>
      <c r="P1283" s="26">
        <v>43286.535416666666</v>
      </c>
      <c r="Q1283" s="26">
        <v>43286.552083333336</v>
      </c>
      <c r="R1283" s="26">
        <v>43286.739583333336</v>
      </c>
      <c r="S1283" s="23" t="s">
        <v>110</v>
      </c>
      <c r="T1283" s="26">
        <v>43291.554166666669</v>
      </c>
      <c r="U1283" s="26">
        <v>43307.459722222222</v>
      </c>
      <c r="V1283" s="23"/>
      <c r="W1283" s="27">
        <v>43282</v>
      </c>
      <c r="X1283" s="27">
        <v>43282</v>
      </c>
      <c r="Z1283" s="2" t="s">
        <v>221</v>
      </c>
      <c r="AA1283" s="2" t="s">
        <v>189</v>
      </c>
      <c r="AB1283" s="2" t="s">
        <v>1901</v>
      </c>
      <c r="AC1283" s="2" t="s">
        <v>5283</v>
      </c>
      <c r="AD1283" s="2" t="s">
        <v>5284</v>
      </c>
    </row>
    <row r="1284" spans="2:30" ht="36" hidden="1">
      <c r="B1284" s="81" t="s">
        <v>5285</v>
      </c>
      <c r="C1284" s="21" t="s">
        <v>85</v>
      </c>
      <c r="D1284" s="23" t="s">
        <v>5286</v>
      </c>
      <c r="E1284" s="23" t="s">
        <v>56</v>
      </c>
      <c r="F1284" s="47" t="s">
        <v>345</v>
      </c>
      <c r="G1284" s="23" t="s">
        <v>4387</v>
      </c>
      <c r="H1284" s="23" t="s">
        <v>4392</v>
      </c>
      <c r="I1284" s="23" t="s">
        <v>58</v>
      </c>
      <c r="J1284" s="23" t="s">
        <v>60</v>
      </c>
      <c r="K1284" s="21" t="s">
        <v>61</v>
      </c>
      <c r="L1284" s="25">
        <v>43285</v>
      </c>
      <c r="M1284" s="23" t="s">
        <v>4281</v>
      </c>
      <c r="N1284" s="25"/>
      <c r="O1284" s="23" t="s">
        <v>194</v>
      </c>
      <c r="P1284" s="26">
        <v>43285.73333333333</v>
      </c>
      <c r="Q1284" s="26">
        <v>43286.552083333336</v>
      </c>
      <c r="R1284" s="26">
        <v>43286.730555555558</v>
      </c>
      <c r="S1284" s="23" t="s">
        <v>90</v>
      </c>
      <c r="T1284" s="26">
        <v>43298.643055555556</v>
      </c>
      <c r="U1284" s="26">
        <v>43298.70208333333</v>
      </c>
      <c r="V1284" s="23"/>
      <c r="W1284" s="27">
        <v>43282</v>
      </c>
      <c r="X1284" s="27">
        <v>43282</v>
      </c>
      <c r="Z1284" s="2" t="s">
        <v>221</v>
      </c>
      <c r="AA1284" s="2" t="s">
        <v>348</v>
      </c>
      <c r="AB1284" s="2" t="s">
        <v>2490</v>
      </c>
      <c r="AC1284" s="2" t="s">
        <v>5287</v>
      </c>
      <c r="AD1284" s="2" t="s">
        <v>5288</v>
      </c>
    </row>
    <row r="1285" spans="2:30" ht="41.25" hidden="1" customHeight="1">
      <c r="B1285" s="21" t="s">
        <v>5289</v>
      </c>
      <c r="C1285" s="21" t="s">
        <v>73</v>
      </c>
      <c r="D1285" s="23" t="s">
        <v>5290</v>
      </c>
      <c r="E1285" s="23" t="s">
        <v>56</v>
      </c>
      <c r="F1285" s="47" t="s">
        <v>345</v>
      </c>
      <c r="G1285" s="23" t="s">
        <v>5291</v>
      </c>
      <c r="H1285" s="23"/>
      <c r="I1285" s="23"/>
      <c r="J1285" s="23" t="s">
        <v>60</v>
      </c>
      <c r="K1285" s="21" t="s">
        <v>61</v>
      </c>
      <c r="L1285" s="25">
        <v>43286</v>
      </c>
      <c r="M1285" s="23" t="s">
        <v>4358</v>
      </c>
      <c r="N1285" s="25"/>
      <c r="O1285" s="23" t="s">
        <v>194</v>
      </c>
      <c r="P1285" s="26">
        <v>43286.611111111109</v>
      </c>
      <c r="Q1285" s="26">
        <v>43291.685416666667</v>
      </c>
      <c r="R1285" s="26">
        <v>43292.413888888892</v>
      </c>
      <c r="S1285" s="23" t="s">
        <v>83</v>
      </c>
      <c r="T1285" s="26">
        <v>43293.620833333334</v>
      </c>
      <c r="U1285" s="26">
        <v>43293.703472222223</v>
      </c>
      <c r="V1285" s="23"/>
      <c r="W1285" s="27">
        <v>43282</v>
      </c>
      <c r="X1285" s="27">
        <v>43282</v>
      </c>
      <c r="Z1285" s="33" t="s">
        <v>221</v>
      </c>
      <c r="AA1285" s="2" t="s">
        <v>348</v>
      </c>
      <c r="AB1285" s="2" t="s">
        <v>2490</v>
      </c>
      <c r="AC1285" s="2" t="s">
        <v>5292</v>
      </c>
      <c r="AD1285" s="2" t="s">
        <v>5293</v>
      </c>
    </row>
    <row r="1286" spans="2:30" ht="24" hidden="1">
      <c r="B1286" s="21" t="s">
        <v>5294</v>
      </c>
      <c r="C1286" s="21" t="s">
        <v>85</v>
      </c>
      <c r="D1286" s="23" t="s">
        <v>5295</v>
      </c>
      <c r="E1286" s="23" t="s">
        <v>56</v>
      </c>
      <c r="F1286" s="47" t="s">
        <v>345</v>
      </c>
      <c r="G1286" s="23" t="s">
        <v>5296</v>
      </c>
      <c r="H1286" s="24" t="s">
        <v>5297</v>
      </c>
      <c r="I1286" s="24" t="s">
        <v>58</v>
      </c>
      <c r="J1286" s="23" t="s">
        <v>60</v>
      </c>
      <c r="K1286" s="21" t="s">
        <v>61</v>
      </c>
      <c r="L1286" s="25">
        <v>43287</v>
      </c>
      <c r="M1286" s="23" t="s">
        <v>4416</v>
      </c>
      <c r="N1286" s="25">
        <v>43287</v>
      </c>
      <c r="O1286" s="23" t="s">
        <v>194</v>
      </c>
      <c r="P1286" s="26">
        <v>43287.616666666669</v>
      </c>
      <c r="Q1286" s="26">
        <v>43291.685416666667</v>
      </c>
      <c r="R1286" s="26">
        <v>43292.335416666669</v>
      </c>
      <c r="S1286" s="23" t="s">
        <v>90</v>
      </c>
      <c r="T1286" s="26">
        <v>43292.335416666669</v>
      </c>
      <c r="U1286" s="26">
        <v>43292.390972222223</v>
      </c>
      <c r="V1286" s="23"/>
      <c r="W1286" s="27">
        <v>43282</v>
      </c>
      <c r="X1286" s="27">
        <v>43282</v>
      </c>
      <c r="Z1286" s="2" t="s">
        <v>221</v>
      </c>
      <c r="AA1286" s="2" t="s">
        <v>348</v>
      </c>
      <c r="AB1286" s="2" t="s">
        <v>2490</v>
      </c>
      <c r="AC1286" s="2" t="s">
        <v>5298</v>
      </c>
      <c r="AD1286" s="2" t="s">
        <v>5299</v>
      </c>
    </row>
    <row r="1287" spans="2:30" ht="24" hidden="1">
      <c r="B1287" s="21" t="s">
        <v>5300</v>
      </c>
      <c r="C1287" s="21" t="s">
        <v>73</v>
      </c>
      <c r="D1287" s="23" t="s">
        <v>5301</v>
      </c>
      <c r="E1287" s="23" t="s">
        <v>596</v>
      </c>
      <c r="F1287" s="47" t="s">
        <v>87</v>
      </c>
      <c r="G1287" s="23" t="s">
        <v>5302</v>
      </c>
      <c r="H1287" s="23"/>
      <c r="I1287" s="23"/>
      <c r="J1287" s="23" t="s">
        <v>60</v>
      </c>
      <c r="K1287" s="21" t="s">
        <v>61</v>
      </c>
      <c r="L1287" s="25">
        <v>43286</v>
      </c>
      <c r="M1287" s="23" t="s">
        <v>4358</v>
      </c>
      <c r="N1287" s="25"/>
      <c r="O1287" s="23" t="s">
        <v>194</v>
      </c>
      <c r="P1287" s="26">
        <v>43286.434027777781</v>
      </c>
      <c r="Q1287" s="26">
        <v>43286.552777777775</v>
      </c>
      <c r="R1287" s="26"/>
      <c r="S1287" s="23" t="s">
        <v>83</v>
      </c>
      <c r="T1287" s="26"/>
      <c r="U1287" s="26"/>
      <c r="V1287" s="23"/>
      <c r="W1287" s="27">
        <v>43282</v>
      </c>
      <c r="X1287" s="27"/>
      <c r="Z1287" s="2" t="s">
        <v>59</v>
      </c>
      <c r="AA1287" s="2" t="s">
        <v>59</v>
      </c>
      <c r="AB1287" s="2" t="s">
        <v>59</v>
      </c>
      <c r="AC1287" s="2" t="s">
        <v>439</v>
      </c>
      <c r="AD1287" s="2" t="s">
        <v>59</v>
      </c>
    </row>
    <row r="1288" spans="2:30" hidden="1">
      <c r="B1288" s="21" t="s">
        <v>5303</v>
      </c>
      <c r="C1288" s="21" t="s">
        <v>73</v>
      </c>
      <c r="D1288" s="23" t="s">
        <v>5304</v>
      </c>
      <c r="E1288" s="23" t="s">
        <v>56</v>
      </c>
      <c r="F1288" s="47" t="s">
        <v>144</v>
      </c>
      <c r="G1288" s="23"/>
      <c r="H1288" s="23" t="s">
        <v>59</v>
      </c>
      <c r="I1288" s="23" t="s">
        <v>59</v>
      </c>
      <c r="J1288" s="23" t="s">
        <v>60</v>
      </c>
      <c r="K1288" s="21"/>
      <c r="L1288" s="25">
        <v>43291</v>
      </c>
      <c r="M1288" s="23" t="s">
        <v>194</v>
      </c>
      <c r="N1288" s="25"/>
      <c r="O1288" s="23" t="s">
        <v>194</v>
      </c>
      <c r="P1288" s="26">
        <v>43291.458333333336</v>
      </c>
      <c r="Q1288" s="26">
        <v>43291.458333333336</v>
      </c>
      <c r="R1288" s="26">
        <v>43291.458333333336</v>
      </c>
      <c r="S1288" s="23" t="s">
        <v>83</v>
      </c>
      <c r="T1288" s="26">
        <v>43292.634027777778</v>
      </c>
      <c r="U1288" s="26">
        <v>43292.68472222222</v>
      </c>
      <c r="V1288" s="23"/>
      <c r="W1288" s="27">
        <v>43282</v>
      </c>
      <c r="X1288" s="27">
        <v>43282</v>
      </c>
      <c r="Z1288" s="33" t="s">
        <v>221</v>
      </c>
      <c r="AA1288" s="2" t="s">
        <v>348</v>
      </c>
      <c r="AB1288" s="2" t="s">
        <v>2490</v>
      </c>
      <c r="AC1288" s="2" t="s">
        <v>5305</v>
      </c>
      <c r="AD1288" s="2" t="s">
        <v>5306</v>
      </c>
    </row>
    <row r="1289" spans="2:30" ht="36" hidden="1">
      <c r="B1289" s="21" t="s">
        <v>5307</v>
      </c>
      <c r="C1289" s="21" t="s">
        <v>73</v>
      </c>
      <c r="D1289" s="23" t="s">
        <v>5308</v>
      </c>
      <c r="E1289" s="23" t="s">
        <v>56</v>
      </c>
      <c r="F1289" s="47" t="s">
        <v>629</v>
      </c>
      <c r="G1289" s="23" t="s">
        <v>5309</v>
      </c>
      <c r="H1289" s="23"/>
      <c r="I1289" s="23"/>
      <c r="J1289" s="23" t="s">
        <v>69</v>
      </c>
      <c r="K1289" s="21" t="s">
        <v>61</v>
      </c>
      <c r="L1289" s="25">
        <v>43292</v>
      </c>
      <c r="M1289" s="23" t="s">
        <v>4358</v>
      </c>
      <c r="N1289" s="25"/>
      <c r="O1289" s="23" t="s">
        <v>194</v>
      </c>
      <c r="P1289" s="26">
        <v>43297.704861111109</v>
      </c>
      <c r="Q1289" s="26">
        <v>43298.385416666664</v>
      </c>
      <c r="R1289" s="26">
        <v>43300.586805555555</v>
      </c>
      <c r="S1289" s="23" t="s">
        <v>83</v>
      </c>
      <c r="T1289" s="26">
        <v>43312.40625</v>
      </c>
      <c r="U1289" s="26">
        <v>43312.634722222225</v>
      </c>
      <c r="V1289" s="23"/>
      <c r="W1289" s="27">
        <v>43282</v>
      </c>
      <c r="X1289" s="27">
        <v>43282</v>
      </c>
      <c r="Z1289" s="2" t="s">
        <v>221</v>
      </c>
      <c r="AA1289" s="2" t="s">
        <v>189</v>
      </c>
      <c r="AC1289" s="2" t="s">
        <v>5310</v>
      </c>
      <c r="AD1289" s="2" t="s">
        <v>5311</v>
      </c>
    </row>
    <row r="1290" spans="2:30" hidden="1">
      <c r="B1290" s="21" t="s">
        <v>5312</v>
      </c>
      <c r="C1290" s="21" t="s">
        <v>85</v>
      </c>
      <c r="D1290" s="23" t="s">
        <v>5015</v>
      </c>
      <c r="E1290" s="23" t="s">
        <v>3</v>
      </c>
      <c r="F1290" s="47" t="s">
        <v>345</v>
      </c>
      <c r="G1290" s="23" t="s">
        <v>5313</v>
      </c>
      <c r="H1290" s="23"/>
      <c r="I1290" s="23"/>
      <c r="J1290" s="23" t="s">
        <v>60</v>
      </c>
      <c r="K1290" s="21" t="s">
        <v>61</v>
      </c>
      <c r="L1290" s="25">
        <v>43293</v>
      </c>
      <c r="M1290" s="23" t="s">
        <v>2475</v>
      </c>
      <c r="N1290" s="25"/>
      <c r="O1290" s="23" t="s">
        <v>194</v>
      </c>
      <c r="P1290" s="26">
        <v>43299.365277777775</v>
      </c>
      <c r="Q1290" s="26">
        <v>43299.439583333333</v>
      </c>
      <c r="R1290" s="26">
        <v>43307.474999999999</v>
      </c>
      <c r="S1290" s="23" t="s">
        <v>90</v>
      </c>
      <c r="T1290" s="26">
        <v>43307.474999999999</v>
      </c>
      <c r="U1290" s="26">
        <v>43307.487500000003</v>
      </c>
      <c r="V1290" s="23"/>
      <c r="W1290" s="27">
        <v>43282</v>
      </c>
      <c r="X1290" s="27">
        <v>43282</v>
      </c>
      <c r="Z1290" s="33" t="s">
        <v>221</v>
      </c>
      <c r="AA1290" s="2" t="s">
        <v>348</v>
      </c>
      <c r="AB1290" s="2" t="s">
        <v>2490</v>
      </c>
      <c r="AC1290" s="2" t="s">
        <v>5314</v>
      </c>
      <c r="AD1290" s="2" t="s">
        <v>5315</v>
      </c>
    </row>
    <row r="1291" spans="2:30" ht="24" hidden="1">
      <c r="B1291" s="21" t="s">
        <v>5316</v>
      </c>
      <c r="C1291" s="21" t="s">
        <v>73</v>
      </c>
      <c r="D1291" s="23" t="s">
        <v>5317</v>
      </c>
      <c r="E1291" s="23" t="s">
        <v>3</v>
      </c>
      <c r="F1291" s="47" t="s">
        <v>345</v>
      </c>
      <c r="G1291" s="23" t="s">
        <v>5318</v>
      </c>
      <c r="H1291" s="23"/>
      <c r="I1291" s="23"/>
      <c r="J1291" s="23" t="s">
        <v>69</v>
      </c>
      <c r="K1291" s="21" t="s">
        <v>268</v>
      </c>
      <c r="L1291" s="25">
        <v>43301</v>
      </c>
      <c r="M1291" s="23" t="s">
        <v>2475</v>
      </c>
      <c r="N1291" s="25">
        <v>43301</v>
      </c>
      <c r="O1291" s="23" t="s">
        <v>71</v>
      </c>
      <c r="P1291" s="26">
        <v>43306.636805555558</v>
      </c>
      <c r="Q1291" s="26">
        <v>43306.637499999997</v>
      </c>
      <c r="R1291" s="26">
        <v>43306.65347222222</v>
      </c>
      <c r="S1291" s="23" t="s">
        <v>71</v>
      </c>
      <c r="T1291" s="26">
        <v>43306.65347222222</v>
      </c>
      <c r="U1291" s="26">
        <v>43307.464583333334</v>
      </c>
      <c r="V1291" s="23"/>
      <c r="W1291" s="27">
        <v>43282</v>
      </c>
      <c r="X1291" s="27">
        <v>43282</v>
      </c>
      <c r="Z1291" s="33" t="s">
        <v>221</v>
      </c>
      <c r="AA1291" s="2" t="s">
        <v>348</v>
      </c>
      <c r="AB1291" s="2" t="s">
        <v>2490</v>
      </c>
      <c r="AC1291" s="2" t="s">
        <v>5319</v>
      </c>
      <c r="AD1291" s="2" t="s">
        <v>5320</v>
      </c>
    </row>
    <row r="1292" spans="2:30" ht="24" hidden="1">
      <c r="B1292" s="21" t="s">
        <v>5321</v>
      </c>
      <c r="C1292" s="21" t="s">
        <v>85</v>
      </c>
      <c r="D1292" s="23" t="s">
        <v>5322</v>
      </c>
      <c r="E1292" s="23" t="s">
        <v>56</v>
      </c>
      <c r="F1292" s="47" t="s">
        <v>345</v>
      </c>
      <c r="G1292" s="23" t="s">
        <v>5323</v>
      </c>
      <c r="H1292" s="23" t="s">
        <v>58</v>
      </c>
      <c r="I1292" s="23" t="s">
        <v>58</v>
      </c>
      <c r="J1292" s="23" t="s">
        <v>60</v>
      </c>
      <c r="K1292" s="21" t="s">
        <v>61</v>
      </c>
      <c r="L1292" s="25">
        <v>43307</v>
      </c>
      <c r="M1292" s="23" t="s">
        <v>4146</v>
      </c>
      <c r="N1292" s="25">
        <v>43305</v>
      </c>
      <c r="O1292" s="23" t="s">
        <v>220</v>
      </c>
      <c r="P1292" s="26">
        <v>43307.482638888891</v>
      </c>
      <c r="Q1292" s="26">
        <v>43307.486111111109</v>
      </c>
      <c r="R1292" s="26">
        <v>43307.686111111114</v>
      </c>
      <c r="S1292" s="23" t="s">
        <v>95</v>
      </c>
      <c r="T1292" s="26">
        <v>43307.686111111114</v>
      </c>
      <c r="U1292" s="26">
        <v>43311.475694444445</v>
      </c>
      <c r="V1292" s="23"/>
      <c r="W1292" s="27">
        <v>43282</v>
      </c>
      <c r="X1292" s="27">
        <v>43282</v>
      </c>
      <c r="Z1292" s="33" t="s">
        <v>221</v>
      </c>
      <c r="AA1292" s="2" t="s">
        <v>348</v>
      </c>
      <c r="AB1292" s="2" t="s">
        <v>2490</v>
      </c>
      <c r="AC1292" s="2" t="s">
        <v>5324</v>
      </c>
      <c r="AD1292" s="2" t="s">
        <v>5325</v>
      </c>
    </row>
    <row r="1293" spans="2:30" ht="36" hidden="1">
      <c r="B1293" s="21" t="s">
        <v>5326</v>
      </c>
      <c r="C1293" s="21" t="s">
        <v>108</v>
      </c>
      <c r="D1293" s="23" t="s">
        <v>3518</v>
      </c>
      <c r="E1293" s="23" t="s">
        <v>3</v>
      </c>
      <c r="F1293" s="47" t="s">
        <v>345</v>
      </c>
      <c r="G1293" s="23" t="s">
        <v>5327</v>
      </c>
      <c r="H1293" s="23" t="s">
        <v>4001</v>
      </c>
      <c r="I1293" s="23"/>
      <c r="J1293" s="23" t="s">
        <v>60</v>
      </c>
      <c r="K1293" s="21" t="s">
        <v>61</v>
      </c>
      <c r="L1293" s="25">
        <v>43307</v>
      </c>
      <c r="M1293" s="23" t="s">
        <v>4416</v>
      </c>
      <c r="N1293" s="25">
        <v>43307</v>
      </c>
      <c r="O1293" s="23" t="s">
        <v>220</v>
      </c>
      <c r="P1293" s="26">
        <v>43307.544444444444</v>
      </c>
      <c r="Q1293" s="26">
        <v>43307.543749999997</v>
      </c>
      <c r="R1293" s="26">
        <v>43307.582638888889</v>
      </c>
      <c r="S1293" s="23" t="s">
        <v>220</v>
      </c>
      <c r="T1293" s="26">
        <v>43307.582638888889</v>
      </c>
      <c r="U1293" s="26">
        <v>43307.588888888888</v>
      </c>
      <c r="V1293" s="23"/>
      <c r="W1293" s="27">
        <v>43282</v>
      </c>
      <c r="X1293" s="27">
        <v>43282</v>
      </c>
      <c r="Z1293" s="33" t="s">
        <v>221</v>
      </c>
      <c r="AA1293" s="2" t="s">
        <v>348</v>
      </c>
      <c r="AB1293" s="2" t="s">
        <v>2490</v>
      </c>
      <c r="AC1293" s="2" t="s">
        <v>5328</v>
      </c>
      <c r="AD1293" s="2" t="s">
        <v>5329</v>
      </c>
    </row>
    <row r="1294" spans="2:30" ht="24" hidden="1">
      <c r="B1294" s="21" t="s">
        <v>5330</v>
      </c>
      <c r="C1294" s="21" t="s">
        <v>73</v>
      </c>
      <c r="D1294" s="23" t="s">
        <v>5331</v>
      </c>
      <c r="E1294" s="23" t="s">
        <v>56</v>
      </c>
      <c r="F1294" s="47" t="s">
        <v>144</v>
      </c>
      <c r="G1294" s="23" t="s">
        <v>5332</v>
      </c>
      <c r="H1294" s="23" t="s">
        <v>58</v>
      </c>
      <c r="I1294" s="23" t="s">
        <v>58</v>
      </c>
      <c r="J1294" s="23" t="s">
        <v>60</v>
      </c>
      <c r="K1294" s="21" t="s">
        <v>61</v>
      </c>
      <c r="L1294" s="25">
        <v>43308</v>
      </c>
      <c r="M1294" s="23" t="s">
        <v>3183</v>
      </c>
      <c r="N1294" s="25">
        <v>43308</v>
      </c>
      <c r="O1294" s="23" t="s">
        <v>194</v>
      </c>
      <c r="P1294" s="26">
        <v>43308.526388888888</v>
      </c>
      <c r="Q1294" s="26">
        <v>43311.443749999999</v>
      </c>
      <c r="R1294" s="26">
        <v>43312.449305555558</v>
      </c>
      <c r="S1294" s="23" t="s">
        <v>83</v>
      </c>
      <c r="T1294" s="26">
        <v>43312.530555555553</v>
      </c>
      <c r="U1294" s="26">
        <v>43312.747916666667</v>
      </c>
      <c r="V1294" s="23"/>
      <c r="W1294" s="27">
        <v>43282</v>
      </c>
      <c r="X1294" s="27">
        <v>43282</v>
      </c>
      <c r="Z1294" s="2" t="s">
        <v>221</v>
      </c>
      <c r="AA1294" s="2" t="s">
        <v>189</v>
      </c>
      <c r="AB1294" s="2" t="s">
        <v>2490</v>
      </c>
      <c r="AC1294" s="2" t="s">
        <v>5333</v>
      </c>
      <c r="AD1294" s="2" t="s">
        <v>5334</v>
      </c>
    </row>
    <row r="1295" spans="2:30" ht="84" hidden="1">
      <c r="B1295" s="21" t="s">
        <v>5335</v>
      </c>
      <c r="C1295" s="21" t="s">
        <v>85</v>
      </c>
      <c r="D1295" s="23" t="s">
        <v>5336</v>
      </c>
      <c r="E1295" s="23" t="s">
        <v>56</v>
      </c>
      <c r="F1295" s="47" t="s">
        <v>345</v>
      </c>
      <c r="G1295" s="23" t="s">
        <v>5337</v>
      </c>
      <c r="H1295" s="24" t="s">
        <v>58</v>
      </c>
      <c r="I1295" s="24" t="s">
        <v>58</v>
      </c>
      <c r="J1295" s="23" t="s">
        <v>60</v>
      </c>
      <c r="K1295" s="21" t="s">
        <v>61</v>
      </c>
      <c r="L1295" s="25">
        <v>43308</v>
      </c>
      <c r="M1295" s="23" t="s">
        <v>4416</v>
      </c>
      <c r="N1295" s="25">
        <v>43308</v>
      </c>
      <c r="O1295" s="23" t="s">
        <v>194</v>
      </c>
      <c r="P1295" s="26">
        <v>43308.71875</v>
      </c>
      <c r="Q1295" s="26">
        <v>43311.444444444445</v>
      </c>
      <c r="R1295" s="26">
        <v>43311.452777777777</v>
      </c>
      <c r="S1295" s="23" t="s">
        <v>90</v>
      </c>
      <c r="T1295" s="26">
        <v>43311.452777777777</v>
      </c>
      <c r="U1295" s="26">
        <v>43311.456944444442</v>
      </c>
      <c r="V1295" s="23"/>
      <c r="W1295" s="27">
        <v>43282</v>
      </c>
      <c r="X1295" s="27">
        <v>43282</v>
      </c>
      <c r="Z1295" s="33" t="s">
        <v>221</v>
      </c>
      <c r="AA1295" s="2" t="s">
        <v>348</v>
      </c>
      <c r="AB1295" s="2" t="s">
        <v>2490</v>
      </c>
      <c r="AC1295" s="2" t="s">
        <v>5338</v>
      </c>
      <c r="AD1295" s="2" t="s">
        <v>5339</v>
      </c>
    </row>
    <row r="1296" spans="2:30" ht="27.75" hidden="1" customHeight="1">
      <c r="B1296" s="21" t="s">
        <v>5340</v>
      </c>
      <c r="C1296" s="21" t="s">
        <v>85</v>
      </c>
      <c r="D1296" s="23" t="s">
        <v>5341</v>
      </c>
      <c r="E1296" s="23" t="s">
        <v>56</v>
      </c>
      <c r="F1296" s="47" t="s">
        <v>345</v>
      </c>
      <c r="G1296" s="23" t="s">
        <v>4978</v>
      </c>
      <c r="H1296" s="23" t="s">
        <v>4979</v>
      </c>
      <c r="I1296" s="23" t="s">
        <v>58</v>
      </c>
      <c r="J1296" s="23" t="s">
        <v>60</v>
      </c>
      <c r="K1296" s="21" t="s">
        <v>61</v>
      </c>
      <c r="L1296" s="25">
        <v>43311</v>
      </c>
      <c r="M1296" s="23" t="s">
        <v>1011</v>
      </c>
      <c r="N1296" s="25">
        <v>43308</v>
      </c>
      <c r="O1296" s="23" t="s">
        <v>194</v>
      </c>
      <c r="P1296" s="26">
        <v>43311.393055555556</v>
      </c>
      <c r="Q1296" s="26">
        <v>43311.445138888892</v>
      </c>
      <c r="R1296" s="26">
        <v>43311.453472222223</v>
      </c>
      <c r="S1296" s="23" t="s">
        <v>90</v>
      </c>
      <c r="T1296" s="26">
        <v>43311.453472222223</v>
      </c>
      <c r="U1296" s="26">
        <v>43311.720138888886</v>
      </c>
      <c r="V1296" s="23"/>
      <c r="W1296" s="27">
        <v>43282</v>
      </c>
      <c r="X1296" s="27">
        <v>43282</v>
      </c>
      <c r="Z1296" s="33" t="s">
        <v>221</v>
      </c>
      <c r="AA1296" s="2" t="s">
        <v>348</v>
      </c>
      <c r="AB1296" s="2" t="s">
        <v>2490</v>
      </c>
      <c r="AC1296" s="2" t="s">
        <v>5342</v>
      </c>
      <c r="AD1296" s="2" t="s">
        <v>5343</v>
      </c>
    </row>
    <row r="1297" spans="2:30" hidden="1">
      <c r="B1297" s="21" t="s">
        <v>5344</v>
      </c>
      <c r="C1297" s="21" t="s">
        <v>85</v>
      </c>
      <c r="D1297" s="23" t="s">
        <v>5345</v>
      </c>
      <c r="E1297" s="23" t="s">
        <v>56</v>
      </c>
      <c r="F1297" s="47" t="s">
        <v>87</v>
      </c>
      <c r="G1297" s="23" t="s">
        <v>58</v>
      </c>
      <c r="H1297" s="23" t="s">
        <v>58</v>
      </c>
      <c r="I1297" s="23" t="s">
        <v>88</v>
      </c>
      <c r="J1297" s="23" t="s">
        <v>60</v>
      </c>
      <c r="K1297" s="21" t="s">
        <v>61</v>
      </c>
      <c r="L1297" s="25">
        <v>43297</v>
      </c>
      <c r="M1297" s="23" t="s">
        <v>1011</v>
      </c>
      <c r="N1297" s="25"/>
      <c r="O1297" s="23" t="s">
        <v>194</v>
      </c>
      <c r="P1297" s="26">
        <v>43297.65347222222</v>
      </c>
      <c r="Q1297" s="26">
        <v>43298.384722222225</v>
      </c>
      <c r="R1297" s="26">
        <v>43298.40347222222</v>
      </c>
      <c r="S1297" s="23" t="s">
        <v>90</v>
      </c>
      <c r="T1297" s="26">
        <v>43314.406944444447</v>
      </c>
      <c r="U1297" s="26">
        <v>43318.432638888888</v>
      </c>
      <c r="V1297" s="23"/>
      <c r="W1297" s="27">
        <v>43282</v>
      </c>
      <c r="X1297" s="27">
        <v>43313</v>
      </c>
      <c r="Z1297" s="2" t="s">
        <v>221</v>
      </c>
      <c r="AA1297" s="2" t="s">
        <v>189</v>
      </c>
      <c r="AB1297" s="2" t="s">
        <v>1901</v>
      </c>
      <c r="AC1297" s="2" t="s">
        <v>5346</v>
      </c>
      <c r="AD1297" s="2" t="s">
        <v>5347</v>
      </c>
    </row>
    <row r="1298" spans="2:30" ht="36" hidden="1">
      <c r="B1298" s="21" t="s">
        <v>5348</v>
      </c>
      <c r="C1298" s="21" t="s">
        <v>54</v>
      </c>
      <c r="D1298" s="23" t="s">
        <v>5349</v>
      </c>
      <c r="E1298" s="23" t="s">
        <v>56</v>
      </c>
      <c r="F1298" s="47" t="s">
        <v>87</v>
      </c>
      <c r="G1298" s="23" t="s">
        <v>5073</v>
      </c>
      <c r="H1298" s="23" t="s">
        <v>58</v>
      </c>
      <c r="I1298" s="23" t="s">
        <v>158</v>
      </c>
      <c r="J1298" s="23" t="s">
        <v>60</v>
      </c>
      <c r="K1298" s="21" t="s">
        <v>268</v>
      </c>
      <c r="L1298" s="25">
        <v>43297</v>
      </c>
      <c r="M1298" s="23" t="s">
        <v>1011</v>
      </c>
      <c r="N1298" s="25">
        <v>43315</v>
      </c>
      <c r="O1298" s="23" t="s">
        <v>194</v>
      </c>
      <c r="P1298" s="26">
        <v>43311.625</v>
      </c>
      <c r="Q1298" s="26">
        <v>43311.70416666667</v>
      </c>
      <c r="R1298" s="26">
        <v>43311.73541666667</v>
      </c>
      <c r="S1298" s="23" t="s">
        <v>110</v>
      </c>
      <c r="T1298" s="26">
        <v>43315.661805555559</v>
      </c>
      <c r="U1298" s="26">
        <v>43335.402083333334</v>
      </c>
      <c r="V1298" s="23"/>
      <c r="W1298" s="27">
        <v>43282</v>
      </c>
      <c r="X1298" s="27">
        <v>43313</v>
      </c>
      <c r="Z1298" s="33" t="s">
        <v>221</v>
      </c>
      <c r="AA1298" s="2" t="s">
        <v>189</v>
      </c>
      <c r="AB1298" s="2" t="s">
        <v>1901</v>
      </c>
      <c r="AC1298" s="2" t="s">
        <v>5350</v>
      </c>
      <c r="AD1298" s="2" t="s">
        <v>5351</v>
      </c>
    </row>
    <row r="1299" spans="2:30" hidden="1">
      <c r="B1299" s="21" t="s">
        <v>5352</v>
      </c>
      <c r="C1299" s="21" t="s">
        <v>54</v>
      </c>
      <c r="D1299" s="23" t="s">
        <v>5353</v>
      </c>
      <c r="E1299" s="23" t="s">
        <v>56</v>
      </c>
      <c r="F1299" s="47" t="s">
        <v>87</v>
      </c>
      <c r="G1299" s="23" t="s">
        <v>59</v>
      </c>
      <c r="H1299" s="23" t="s">
        <v>59</v>
      </c>
      <c r="I1299" s="23" t="s">
        <v>88</v>
      </c>
      <c r="J1299" s="23" t="s">
        <v>69</v>
      </c>
      <c r="K1299" s="21" t="s">
        <v>61</v>
      </c>
      <c r="L1299" s="25">
        <v>43299</v>
      </c>
      <c r="M1299" s="23" t="s">
        <v>194</v>
      </c>
      <c r="N1299" s="25"/>
      <c r="O1299" s="23" t="s">
        <v>194</v>
      </c>
      <c r="P1299" s="26">
        <v>43300.6</v>
      </c>
      <c r="Q1299" s="26">
        <v>43300.6</v>
      </c>
      <c r="R1299" s="26">
        <v>43300.6</v>
      </c>
      <c r="S1299" s="23" t="s">
        <v>90</v>
      </c>
      <c r="T1299" s="26">
        <v>43322.429166666669</v>
      </c>
      <c r="U1299" s="26">
        <v>43322.441666666666</v>
      </c>
      <c r="V1299" s="23"/>
      <c r="W1299" s="27">
        <v>43282</v>
      </c>
      <c r="X1299" s="27">
        <v>43313</v>
      </c>
      <c r="Z1299" s="33" t="s">
        <v>221</v>
      </c>
      <c r="AA1299" s="2" t="s">
        <v>189</v>
      </c>
      <c r="AB1299" s="2" t="s">
        <v>1901</v>
      </c>
      <c r="AC1299" s="2" t="s">
        <v>5354</v>
      </c>
      <c r="AD1299" s="2" t="s">
        <v>5355</v>
      </c>
    </row>
    <row r="1300" spans="2:30" ht="24" hidden="1">
      <c r="B1300" s="21" t="s">
        <v>5356</v>
      </c>
      <c r="C1300" s="21" t="s">
        <v>85</v>
      </c>
      <c r="D1300" s="23" t="s">
        <v>5357</v>
      </c>
      <c r="E1300" s="23" t="s">
        <v>56</v>
      </c>
      <c r="F1300" s="47" t="s">
        <v>607</v>
      </c>
      <c r="G1300" s="23" t="s">
        <v>59</v>
      </c>
      <c r="H1300" s="23" t="s">
        <v>59</v>
      </c>
      <c r="I1300" s="23" t="s">
        <v>113</v>
      </c>
      <c r="J1300" s="23" t="s">
        <v>60</v>
      </c>
      <c r="K1300" s="21" t="s">
        <v>61</v>
      </c>
      <c r="L1300" s="25">
        <v>43300</v>
      </c>
      <c r="M1300" s="23" t="s">
        <v>194</v>
      </c>
      <c r="N1300" s="25"/>
      <c r="O1300" s="23" t="s">
        <v>194</v>
      </c>
      <c r="P1300" s="26">
        <v>43300.594444444447</v>
      </c>
      <c r="Q1300" s="26">
        <v>43300.594444444447</v>
      </c>
      <c r="R1300" s="26">
        <v>43300.594444444447</v>
      </c>
      <c r="S1300" s="23" t="s">
        <v>90</v>
      </c>
      <c r="T1300" s="26">
        <v>43320.469444444447</v>
      </c>
      <c r="U1300" s="26">
        <v>43320.479166666664</v>
      </c>
      <c r="V1300" s="23"/>
      <c r="W1300" s="27">
        <v>43282</v>
      </c>
      <c r="X1300" s="27">
        <v>43313</v>
      </c>
      <c r="Z1300" s="33" t="s">
        <v>221</v>
      </c>
      <c r="AA1300" s="2" t="s">
        <v>348</v>
      </c>
      <c r="AB1300" s="2" t="s">
        <v>2449</v>
      </c>
      <c r="AC1300" s="2" t="s">
        <v>5358</v>
      </c>
      <c r="AD1300" s="2" t="s">
        <v>5359</v>
      </c>
    </row>
    <row r="1301" spans="2:30" ht="24" hidden="1">
      <c r="B1301" s="21" t="s">
        <v>5360</v>
      </c>
      <c r="C1301" s="21" t="s">
        <v>85</v>
      </c>
      <c r="D1301" s="21" t="s">
        <v>5361</v>
      </c>
      <c r="E1301" s="23" t="s">
        <v>3</v>
      </c>
      <c r="F1301" s="47" t="s">
        <v>87</v>
      </c>
      <c r="G1301" s="23" t="s">
        <v>5362</v>
      </c>
      <c r="H1301" s="23"/>
      <c r="I1301" s="23"/>
      <c r="J1301" s="23" t="s">
        <v>60</v>
      </c>
      <c r="K1301" s="21" t="s">
        <v>61</v>
      </c>
      <c r="L1301" s="25">
        <v>43305</v>
      </c>
      <c r="M1301" s="23" t="s">
        <v>2475</v>
      </c>
      <c r="N1301" s="25">
        <v>43307</v>
      </c>
      <c r="O1301" s="23" t="s">
        <v>90</v>
      </c>
      <c r="P1301" s="26">
        <v>43306.399305555555</v>
      </c>
      <c r="Q1301" s="26">
        <v>43306.409722222219</v>
      </c>
      <c r="R1301" s="26">
        <v>43306.45</v>
      </c>
      <c r="S1301" s="23" t="s">
        <v>90</v>
      </c>
      <c r="T1301" s="26">
        <v>43332.356944444444</v>
      </c>
      <c r="U1301" s="26">
        <v>43334.390972222223</v>
      </c>
      <c r="V1301" s="23"/>
      <c r="W1301" s="27">
        <v>43282</v>
      </c>
      <c r="X1301" s="27">
        <v>43313</v>
      </c>
      <c r="Z1301" s="33" t="s">
        <v>221</v>
      </c>
      <c r="AA1301" s="2" t="s">
        <v>189</v>
      </c>
      <c r="AB1301" s="2" t="s">
        <v>1901</v>
      </c>
      <c r="AC1301" s="2" t="s">
        <v>5363</v>
      </c>
      <c r="AD1301" s="2" t="s">
        <v>5364</v>
      </c>
    </row>
    <row r="1302" spans="2:30" ht="48" hidden="1">
      <c r="B1302" s="81" t="s">
        <v>5365</v>
      </c>
      <c r="C1302" s="21" t="s">
        <v>73</v>
      </c>
      <c r="D1302" s="23" t="s">
        <v>5067</v>
      </c>
      <c r="E1302" s="23" t="s">
        <v>56</v>
      </c>
      <c r="F1302" s="47" t="s">
        <v>144</v>
      </c>
      <c r="G1302" s="23" t="s">
        <v>5366</v>
      </c>
      <c r="H1302" s="23" t="s">
        <v>58</v>
      </c>
      <c r="I1302" s="23" t="s">
        <v>58</v>
      </c>
      <c r="J1302" s="23" t="s">
        <v>69</v>
      </c>
      <c r="K1302" s="21" t="s">
        <v>61</v>
      </c>
      <c r="L1302" s="25">
        <v>43307</v>
      </c>
      <c r="M1302" s="23" t="s">
        <v>4281</v>
      </c>
      <c r="N1302" s="25">
        <v>43306</v>
      </c>
      <c r="O1302" s="23" t="s">
        <v>220</v>
      </c>
      <c r="P1302" s="26">
        <v>43307.481249999997</v>
      </c>
      <c r="Q1302" s="26">
        <v>43307.484027777777</v>
      </c>
      <c r="R1302" s="26">
        <v>43307.513194444444</v>
      </c>
      <c r="S1302" s="23" t="s">
        <v>71</v>
      </c>
      <c r="T1302" s="26">
        <v>43314.550694444442</v>
      </c>
      <c r="U1302" s="26">
        <v>43315.431250000001</v>
      </c>
      <c r="V1302" s="23"/>
      <c r="W1302" s="27">
        <v>43282</v>
      </c>
      <c r="X1302" s="27">
        <v>43313</v>
      </c>
      <c r="Z1302" s="2" t="s">
        <v>221</v>
      </c>
      <c r="AA1302" s="2" t="s">
        <v>189</v>
      </c>
      <c r="AB1302" s="2" t="s">
        <v>2490</v>
      </c>
      <c r="AC1302" s="2" t="s">
        <v>5367</v>
      </c>
      <c r="AD1302" s="2" t="s">
        <v>5368</v>
      </c>
    </row>
    <row r="1303" spans="2:30" hidden="1">
      <c r="B1303" s="21" t="s">
        <v>5369</v>
      </c>
      <c r="C1303" s="21" t="s">
        <v>85</v>
      </c>
      <c r="D1303" s="23" t="s">
        <v>5370</v>
      </c>
      <c r="E1303" s="23" t="s">
        <v>56</v>
      </c>
      <c r="F1303" s="47" t="s">
        <v>144</v>
      </c>
      <c r="G1303" s="23"/>
      <c r="H1303" s="23" t="s">
        <v>59</v>
      </c>
      <c r="I1303" s="23" t="s">
        <v>59</v>
      </c>
      <c r="J1303" s="23" t="s">
        <v>60</v>
      </c>
      <c r="K1303" s="21"/>
      <c r="L1303" s="25">
        <v>43311</v>
      </c>
      <c r="M1303" s="23" t="s">
        <v>194</v>
      </c>
      <c r="N1303" s="25">
        <v>43311</v>
      </c>
      <c r="O1303" s="23" t="s">
        <v>194</v>
      </c>
      <c r="P1303" s="26">
        <v>43311.42083333333</v>
      </c>
      <c r="Q1303" s="26">
        <v>43311.42083333333</v>
      </c>
      <c r="R1303" s="26">
        <v>43311.42083333333</v>
      </c>
      <c r="S1303" s="23" t="s">
        <v>90</v>
      </c>
      <c r="T1303" s="26">
        <v>43313.495138888888</v>
      </c>
      <c r="U1303" s="26">
        <v>43313.652777777781</v>
      </c>
      <c r="V1303" s="23"/>
      <c r="W1303" s="27">
        <v>43282</v>
      </c>
      <c r="X1303" s="27">
        <v>43313</v>
      </c>
      <c r="Z1303" s="33" t="s">
        <v>221</v>
      </c>
      <c r="AA1303" s="2" t="s">
        <v>348</v>
      </c>
      <c r="AB1303" s="2" t="s">
        <v>2490</v>
      </c>
      <c r="AC1303" s="2" t="s">
        <v>5371</v>
      </c>
      <c r="AD1303" s="2" t="s">
        <v>5372</v>
      </c>
    </row>
    <row r="1304" spans="2:30" ht="60" hidden="1">
      <c r="B1304" s="81" t="s">
        <v>5373</v>
      </c>
      <c r="C1304" s="21" t="s">
        <v>73</v>
      </c>
      <c r="D1304" s="23" t="s">
        <v>4889</v>
      </c>
      <c r="E1304" s="23" t="s">
        <v>56</v>
      </c>
      <c r="F1304" s="47" t="s">
        <v>144</v>
      </c>
      <c r="G1304" s="23" t="s">
        <v>5374</v>
      </c>
      <c r="H1304" s="23"/>
      <c r="I1304" s="23" t="s">
        <v>58</v>
      </c>
      <c r="J1304" s="23" t="s">
        <v>78</v>
      </c>
      <c r="K1304" s="21" t="s">
        <v>61</v>
      </c>
      <c r="L1304" s="25">
        <v>43312</v>
      </c>
      <c r="M1304" s="23" t="s">
        <v>4281</v>
      </c>
      <c r="N1304" s="25"/>
      <c r="O1304" s="23" t="s">
        <v>194</v>
      </c>
      <c r="P1304" s="26">
        <v>43312.427777777775</v>
      </c>
      <c r="Q1304" s="26">
        <v>43321.645833333336</v>
      </c>
      <c r="R1304" s="26">
        <v>43321.668055555558</v>
      </c>
      <c r="S1304" s="23" t="s">
        <v>83</v>
      </c>
      <c r="T1304" s="26">
        <v>43321.668055555558</v>
      </c>
      <c r="U1304" s="26">
        <v>43321.713888888888</v>
      </c>
      <c r="V1304" s="23"/>
      <c r="W1304" s="27">
        <v>43282</v>
      </c>
      <c r="X1304" s="27">
        <v>43313</v>
      </c>
      <c r="Z1304" s="33" t="s">
        <v>221</v>
      </c>
      <c r="AA1304" s="2" t="s">
        <v>348</v>
      </c>
      <c r="AB1304" s="2" t="s">
        <v>2490</v>
      </c>
      <c r="AC1304" s="2" t="s">
        <v>5375</v>
      </c>
      <c r="AD1304" s="2" t="s">
        <v>5376</v>
      </c>
    </row>
    <row r="1305" spans="2:30" ht="48" hidden="1">
      <c r="B1305" s="81" t="s">
        <v>5377</v>
      </c>
      <c r="C1305" s="21" t="s">
        <v>5378</v>
      </c>
      <c r="D1305" s="23" t="s">
        <v>5379</v>
      </c>
      <c r="E1305" s="23" t="s">
        <v>3</v>
      </c>
      <c r="F1305" s="47" t="s">
        <v>87</v>
      </c>
      <c r="G1305" s="23" t="s">
        <v>5380</v>
      </c>
      <c r="H1305" s="24" t="s">
        <v>58</v>
      </c>
      <c r="I1305" s="23" t="s">
        <v>68</v>
      </c>
      <c r="J1305" s="23" t="s">
        <v>78</v>
      </c>
      <c r="K1305" s="21" t="s">
        <v>61</v>
      </c>
      <c r="L1305" s="25">
        <v>43312</v>
      </c>
      <c r="M1305" s="23" t="s">
        <v>4416</v>
      </c>
      <c r="N1305" s="25">
        <v>43312</v>
      </c>
      <c r="O1305" s="23" t="s">
        <v>194</v>
      </c>
      <c r="P1305" s="26">
        <v>43312.626388888886</v>
      </c>
      <c r="Q1305" s="26">
        <v>43314.738888888889</v>
      </c>
      <c r="R1305" s="26">
        <v>43314.791666666664</v>
      </c>
      <c r="S1305" s="23" t="s">
        <v>110</v>
      </c>
      <c r="T1305" s="26">
        <v>43343.786805555559</v>
      </c>
      <c r="U1305" s="26">
        <v>43356.713194444441</v>
      </c>
      <c r="V1305" s="23"/>
      <c r="W1305" s="27">
        <v>43282</v>
      </c>
      <c r="X1305" s="27">
        <v>43344</v>
      </c>
      <c r="Z1305" s="33" t="s">
        <v>221</v>
      </c>
      <c r="AA1305" s="2" t="s">
        <v>189</v>
      </c>
      <c r="AB1305" s="2" t="s">
        <v>1901</v>
      </c>
      <c r="AC1305" s="2" t="s">
        <v>5381</v>
      </c>
      <c r="AD1305" s="2" t="s">
        <v>5382</v>
      </c>
    </row>
    <row r="1306" spans="2:30" hidden="1">
      <c r="B1306" s="21" t="s">
        <v>5383</v>
      </c>
      <c r="C1306" s="21" t="s">
        <v>85</v>
      </c>
      <c r="D1306" s="23" t="s">
        <v>5384</v>
      </c>
      <c r="E1306" s="23" t="s">
        <v>56</v>
      </c>
      <c r="F1306" s="47" t="s">
        <v>345</v>
      </c>
      <c r="G1306" s="23" t="s">
        <v>5385</v>
      </c>
      <c r="H1306" s="23"/>
      <c r="I1306" s="23"/>
      <c r="J1306" s="23" t="s">
        <v>60</v>
      </c>
      <c r="K1306" s="21" t="s">
        <v>61</v>
      </c>
      <c r="L1306" s="25">
        <v>43283</v>
      </c>
      <c r="M1306" s="23" t="s">
        <v>2475</v>
      </c>
      <c r="N1306" s="25">
        <v>43260</v>
      </c>
      <c r="O1306" s="23" t="s">
        <v>194</v>
      </c>
      <c r="P1306" s="26">
        <v>43283.52847222222</v>
      </c>
      <c r="Q1306" s="26">
        <v>43284.436805555553</v>
      </c>
      <c r="R1306" s="26">
        <v>43284.477083333331</v>
      </c>
      <c r="S1306" s="23" t="s">
        <v>90</v>
      </c>
      <c r="T1306" s="26">
        <v>43284.477083333331</v>
      </c>
      <c r="U1306" s="26">
        <v>43286.474305555559</v>
      </c>
      <c r="V1306" s="23"/>
      <c r="W1306" s="27">
        <v>43283</v>
      </c>
      <c r="X1306" s="27">
        <v>43282</v>
      </c>
      <c r="Z1306" s="2" t="s">
        <v>221</v>
      </c>
      <c r="AA1306" s="2" t="s">
        <v>348</v>
      </c>
      <c r="AB1306" s="2" t="s">
        <v>2490</v>
      </c>
      <c r="AC1306" s="2" t="s">
        <v>5386</v>
      </c>
      <c r="AD1306" s="2" t="s">
        <v>5387</v>
      </c>
    </row>
    <row r="1307" spans="2:30" hidden="1">
      <c r="B1307" s="21" t="s">
        <v>5388</v>
      </c>
      <c r="C1307" s="21" t="s">
        <v>85</v>
      </c>
      <c r="D1307" s="23" t="s">
        <v>5389</v>
      </c>
      <c r="E1307" s="23" t="s">
        <v>3</v>
      </c>
      <c r="F1307" s="47" t="s">
        <v>345</v>
      </c>
      <c r="G1307" s="23" t="s">
        <v>5390</v>
      </c>
      <c r="H1307" s="23"/>
      <c r="I1307" s="23"/>
      <c r="J1307" s="23" t="s">
        <v>69</v>
      </c>
      <c r="K1307" s="21" t="s">
        <v>61</v>
      </c>
      <c r="L1307" s="25">
        <v>43301</v>
      </c>
      <c r="M1307" s="23" t="s">
        <v>2475</v>
      </c>
      <c r="N1307" s="25">
        <v>43301</v>
      </c>
      <c r="O1307" s="23" t="s">
        <v>63</v>
      </c>
      <c r="P1307" s="26">
        <v>43301.704861111109</v>
      </c>
      <c r="Q1307" s="26">
        <v>43301.779166666667</v>
      </c>
      <c r="R1307" s="26">
        <v>43306.435416666667</v>
      </c>
      <c r="S1307" s="23" t="s">
        <v>90</v>
      </c>
      <c r="T1307" s="26">
        <v>43306.435416666667</v>
      </c>
      <c r="U1307" s="26">
        <v>43307.464583333334</v>
      </c>
      <c r="V1307" s="23"/>
      <c r="W1307" s="27">
        <v>43301</v>
      </c>
      <c r="X1307" s="27">
        <v>43282</v>
      </c>
      <c r="Z1307" s="33" t="s">
        <v>221</v>
      </c>
      <c r="AA1307" s="2" t="s">
        <v>348</v>
      </c>
      <c r="AB1307" s="2" t="s">
        <v>2490</v>
      </c>
      <c r="AC1307" s="2" t="s">
        <v>5391</v>
      </c>
      <c r="AD1307" s="2" t="s">
        <v>5392</v>
      </c>
    </row>
    <row r="1308" spans="2:30" ht="59.25" hidden="1" customHeight="1">
      <c r="B1308" s="21" t="s">
        <v>5393</v>
      </c>
      <c r="C1308" s="21" t="s">
        <v>85</v>
      </c>
      <c r="D1308" s="23" t="s">
        <v>5006</v>
      </c>
      <c r="E1308" s="23" t="s">
        <v>3</v>
      </c>
      <c r="F1308" s="47" t="s">
        <v>345</v>
      </c>
      <c r="G1308" s="23" t="s">
        <v>5394</v>
      </c>
      <c r="H1308" s="24" t="s">
        <v>58</v>
      </c>
      <c r="I1308" s="24" t="s">
        <v>58</v>
      </c>
      <c r="J1308" s="23" t="s">
        <v>78</v>
      </c>
      <c r="K1308" s="21" t="s">
        <v>61</v>
      </c>
      <c r="L1308" s="25">
        <v>43301</v>
      </c>
      <c r="M1308" s="23" t="s">
        <v>4416</v>
      </c>
      <c r="N1308" s="25">
        <v>43301</v>
      </c>
      <c r="O1308" s="23" t="s">
        <v>63</v>
      </c>
      <c r="P1308" s="26">
        <v>43301.7</v>
      </c>
      <c r="Q1308" s="26">
        <v>43301.780555555553</v>
      </c>
      <c r="R1308" s="26">
        <v>43306.4375</v>
      </c>
      <c r="S1308" s="23" t="s">
        <v>90</v>
      </c>
      <c r="T1308" s="26">
        <v>43306.4375</v>
      </c>
      <c r="U1308" s="26">
        <v>43307.503472222219</v>
      </c>
      <c r="V1308" s="23"/>
      <c r="W1308" s="27">
        <v>43301</v>
      </c>
      <c r="X1308" s="27">
        <v>43282</v>
      </c>
      <c r="Z1308" s="33" t="s">
        <v>221</v>
      </c>
      <c r="AA1308" s="2" t="s">
        <v>348</v>
      </c>
      <c r="AB1308" s="2" t="s">
        <v>2490</v>
      </c>
      <c r="AC1308" s="2" t="s">
        <v>5395</v>
      </c>
      <c r="AD1308" s="2" t="s">
        <v>5396</v>
      </c>
    </row>
    <row r="1309" spans="2:30" ht="60.75" hidden="1" customHeight="1">
      <c r="B1309" s="21" t="s">
        <v>5397</v>
      </c>
      <c r="C1309" s="21" t="s">
        <v>85</v>
      </c>
      <c r="D1309" s="23" t="s">
        <v>5398</v>
      </c>
      <c r="E1309" s="23" t="s">
        <v>3</v>
      </c>
      <c r="F1309" s="47" t="s">
        <v>345</v>
      </c>
      <c r="G1309" s="23" t="s">
        <v>5399</v>
      </c>
      <c r="H1309" s="23" t="s">
        <v>5400</v>
      </c>
      <c r="I1309" s="24" t="s">
        <v>58</v>
      </c>
      <c r="J1309" s="23" t="s">
        <v>60</v>
      </c>
      <c r="K1309" s="21" t="s">
        <v>61</v>
      </c>
      <c r="L1309" s="25">
        <v>43305</v>
      </c>
      <c r="M1309" s="23" t="s">
        <v>4416</v>
      </c>
      <c r="N1309" s="25">
        <v>43305</v>
      </c>
      <c r="O1309" s="23" t="s">
        <v>90</v>
      </c>
      <c r="P1309" s="26">
        <v>43306.37222222222</v>
      </c>
      <c r="Q1309" s="26">
        <v>43306.409722222219</v>
      </c>
      <c r="R1309" s="26">
        <v>43306.45208333333</v>
      </c>
      <c r="S1309" s="23" t="s">
        <v>90</v>
      </c>
      <c r="T1309" s="26">
        <v>43306.45208333333</v>
      </c>
      <c r="U1309" s="26">
        <v>43307.502083333333</v>
      </c>
      <c r="V1309" s="23"/>
      <c r="W1309" s="27">
        <v>43301</v>
      </c>
      <c r="X1309" s="27">
        <v>43282</v>
      </c>
      <c r="Z1309" s="33" t="s">
        <v>221</v>
      </c>
      <c r="AA1309" s="2" t="s">
        <v>348</v>
      </c>
      <c r="AB1309" s="2" t="s">
        <v>2490</v>
      </c>
      <c r="AC1309" s="2" t="s">
        <v>5401</v>
      </c>
      <c r="AD1309" s="2" t="s">
        <v>5402</v>
      </c>
    </row>
    <row r="1310" spans="2:30" ht="24" hidden="1">
      <c r="B1310" s="21" t="s">
        <v>5403</v>
      </c>
      <c r="C1310" s="21" t="s">
        <v>73</v>
      </c>
      <c r="D1310" s="23" t="s">
        <v>5404</v>
      </c>
      <c r="E1310" s="23" t="s">
        <v>56</v>
      </c>
      <c r="F1310" s="47" t="s">
        <v>87</v>
      </c>
      <c r="G1310" s="23" t="s">
        <v>5405</v>
      </c>
      <c r="H1310" s="23" t="s">
        <v>58</v>
      </c>
      <c r="I1310" s="23"/>
      <c r="J1310" s="23" t="s">
        <v>60</v>
      </c>
      <c r="K1310" s="21" t="s">
        <v>61</v>
      </c>
      <c r="L1310" s="25">
        <v>43313</v>
      </c>
      <c r="M1310" s="23" t="s">
        <v>4358</v>
      </c>
      <c r="N1310" s="25"/>
      <c r="O1310" s="23" t="s">
        <v>194</v>
      </c>
      <c r="P1310" s="26">
        <v>43313.665972222225</v>
      </c>
      <c r="Q1310" s="26">
        <v>43314.738888888889</v>
      </c>
      <c r="R1310" s="26">
        <v>43319.394444444442</v>
      </c>
      <c r="S1310" s="23" t="s">
        <v>83</v>
      </c>
      <c r="T1310" s="26">
        <v>43341.618055555555</v>
      </c>
      <c r="U1310" s="26">
        <v>43341.686111111114</v>
      </c>
      <c r="V1310" s="23"/>
      <c r="W1310" s="27">
        <v>43313</v>
      </c>
      <c r="X1310" s="27">
        <v>43313</v>
      </c>
      <c r="Z1310" s="33" t="s">
        <v>221</v>
      </c>
      <c r="AA1310" s="2" t="s">
        <v>189</v>
      </c>
      <c r="AB1310" s="2" t="s">
        <v>1901</v>
      </c>
      <c r="AC1310" s="2" t="s">
        <v>5406</v>
      </c>
      <c r="AD1310" s="2" t="s">
        <v>5407</v>
      </c>
    </row>
    <row r="1311" spans="2:30" ht="48" hidden="1">
      <c r="B1311" s="21" t="s">
        <v>5408</v>
      </c>
      <c r="C1311" s="21" t="s">
        <v>85</v>
      </c>
      <c r="D1311" s="23" t="s">
        <v>5081</v>
      </c>
      <c r="E1311" s="23" t="s">
        <v>56</v>
      </c>
      <c r="F1311" s="47" t="s">
        <v>345</v>
      </c>
      <c r="G1311" s="23" t="s">
        <v>5082</v>
      </c>
      <c r="H1311" s="23" t="s">
        <v>59</v>
      </c>
      <c r="I1311" s="23" t="s">
        <v>59</v>
      </c>
      <c r="J1311" s="23" t="s">
        <v>60</v>
      </c>
      <c r="K1311" s="21" t="s">
        <v>61</v>
      </c>
      <c r="L1311" s="25">
        <v>43314</v>
      </c>
      <c r="M1311" s="23" t="s">
        <v>4146</v>
      </c>
      <c r="N1311" s="25">
        <v>43312</v>
      </c>
      <c r="O1311" s="23" t="s">
        <v>464</v>
      </c>
      <c r="P1311" s="26">
        <v>43314.61041666667</v>
      </c>
      <c r="Q1311" s="26">
        <v>43314.61041666667</v>
      </c>
      <c r="R1311" s="26">
        <v>43314.613888888889</v>
      </c>
      <c r="S1311" s="23" t="s">
        <v>95</v>
      </c>
      <c r="T1311" s="26">
        <v>43314.613888888889</v>
      </c>
      <c r="U1311" s="26">
        <v>43320.382638888892</v>
      </c>
      <c r="V1311" s="23"/>
      <c r="W1311" s="27">
        <v>43313</v>
      </c>
      <c r="X1311" s="27">
        <v>43313</v>
      </c>
      <c r="Z1311" s="33" t="s">
        <v>221</v>
      </c>
      <c r="AA1311" s="2" t="s">
        <v>348</v>
      </c>
      <c r="AB1311" s="2" t="s">
        <v>2490</v>
      </c>
      <c r="AC1311" s="2" t="s">
        <v>5409</v>
      </c>
      <c r="AD1311" s="2" t="s">
        <v>5410</v>
      </c>
    </row>
    <row r="1312" spans="2:30" hidden="1">
      <c r="B1312" s="21" t="s">
        <v>5411</v>
      </c>
      <c r="C1312" s="21" t="s">
        <v>85</v>
      </c>
      <c r="D1312" s="23" t="s">
        <v>5412</v>
      </c>
      <c r="E1312" s="23" t="s">
        <v>56</v>
      </c>
      <c r="F1312" s="47" t="s">
        <v>144</v>
      </c>
      <c r="G1312" s="23"/>
      <c r="H1312" s="23" t="s">
        <v>59</v>
      </c>
      <c r="I1312" s="23" t="s">
        <v>59</v>
      </c>
      <c r="J1312" s="23" t="s">
        <v>60</v>
      </c>
      <c r="K1312" s="21"/>
      <c r="L1312" s="25">
        <v>43314</v>
      </c>
      <c r="M1312" s="23" t="s">
        <v>194</v>
      </c>
      <c r="N1312" s="25">
        <v>43312</v>
      </c>
      <c r="O1312" s="23" t="s">
        <v>194</v>
      </c>
      <c r="P1312" s="26">
        <v>43314.478472222225</v>
      </c>
      <c r="Q1312" s="26">
        <v>43314.478472222225</v>
      </c>
      <c r="R1312" s="26">
        <v>43314.478472222225</v>
      </c>
      <c r="S1312" s="23" t="s">
        <v>90</v>
      </c>
      <c r="T1312" s="26">
        <v>43320.381249999999</v>
      </c>
      <c r="U1312" s="26">
        <v>43320.397222222222</v>
      </c>
      <c r="V1312" s="23"/>
      <c r="W1312" s="27">
        <v>43313</v>
      </c>
      <c r="X1312" s="27">
        <v>43313</v>
      </c>
      <c r="Z1312" s="33" t="s">
        <v>221</v>
      </c>
      <c r="AA1312" s="2" t="s">
        <v>348</v>
      </c>
      <c r="AB1312" s="2" t="s">
        <v>2490</v>
      </c>
      <c r="AC1312" s="2" t="s">
        <v>5413</v>
      </c>
      <c r="AD1312" s="2" t="s">
        <v>5414</v>
      </c>
    </row>
    <row r="1313" spans="2:30" ht="36" hidden="1">
      <c r="B1313" s="81" t="s">
        <v>5415</v>
      </c>
      <c r="C1313" s="21" t="s">
        <v>85</v>
      </c>
      <c r="D1313" s="23" t="s">
        <v>5416</v>
      </c>
      <c r="E1313" s="23" t="s">
        <v>56</v>
      </c>
      <c r="F1313" s="47" t="s">
        <v>345</v>
      </c>
      <c r="G1313" s="23" t="s">
        <v>4387</v>
      </c>
      <c r="H1313" s="23" t="s">
        <v>4392</v>
      </c>
      <c r="I1313" s="23" t="s">
        <v>58</v>
      </c>
      <c r="J1313" s="23" t="s">
        <v>60</v>
      </c>
      <c r="K1313" s="21" t="s">
        <v>61</v>
      </c>
      <c r="L1313" s="25">
        <v>43314</v>
      </c>
      <c r="M1313" s="23" t="s">
        <v>4281</v>
      </c>
      <c r="N1313" s="25"/>
      <c r="O1313" s="23" t="s">
        <v>464</v>
      </c>
      <c r="P1313" s="26">
        <v>43318.427083333336</v>
      </c>
      <c r="Q1313" s="26">
        <v>43318.427083333336</v>
      </c>
      <c r="R1313" s="26">
        <v>43318.432638888888</v>
      </c>
      <c r="S1313" s="23" t="s">
        <v>95</v>
      </c>
      <c r="T1313" s="26">
        <v>43318.432638888888</v>
      </c>
      <c r="U1313" s="26">
        <v>43318.638194444444</v>
      </c>
      <c r="V1313" s="23"/>
      <c r="W1313" s="27">
        <v>43313</v>
      </c>
      <c r="X1313" s="27">
        <v>43313</v>
      </c>
      <c r="Z1313" s="33" t="s">
        <v>221</v>
      </c>
      <c r="AA1313" s="2" t="s">
        <v>348</v>
      </c>
      <c r="AB1313" s="2" t="s">
        <v>2490</v>
      </c>
      <c r="AC1313" s="2" t="s">
        <v>5417</v>
      </c>
      <c r="AD1313" s="2" t="s">
        <v>5418</v>
      </c>
    </row>
    <row r="1314" spans="2:30" hidden="1">
      <c r="B1314" s="81" t="s">
        <v>5419</v>
      </c>
      <c r="C1314" s="21" t="s">
        <v>4924</v>
      </c>
      <c r="D1314" s="23" t="s">
        <v>5420</v>
      </c>
      <c r="E1314" s="23" t="s">
        <v>3</v>
      </c>
      <c r="F1314" s="47" t="s">
        <v>140</v>
      </c>
      <c r="G1314" s="23" t="s">
        <v>59</v>
      </c>
      <c r="H1314" s="23" t="s">
        <v>59</v>
      </c>
      <c r="I1314" s="23" t="s">
        <v>59</v>
      </c>
      <c r="J1314" s="23" t="s">
        <v>69</v>
      </c>
      <c r="K1314" s="21" t="s">
        <v>268</v>
      </c>
      <c r="L1314" s="25">
        <v>43315</v>
      </c>
      <c r="M1314" s="23" t="s">
        <v>194</v>
      </c>
      <c r="N1314" s="25">
        <v>43322</v>
      </c>
      <c r="O1314" s="23" t="s">
        <v>194</v>
      </c>
      <c r="P1314" s="26">
        <v>43315.723611111112</v>
      </c>
      <c r="Q1314" s="26">
        <v>43321.376388888886</v>
      </c>
      <c r="R1314" s="26">
        <v>43321.376388888886</v>
      </c>
      <c r="S1314" s="23" t="s">
        <v>110</v>
      </c>
      <c r="T1314" s="26">
        <v>43322.561111111114</v>
      </c>
      <c r="U1314" s="26">
        <v>43341.588194444441</v>
      </c>
      <c r="V1314" s="23"/>
      <c r="W1314" s="27">
        <v>43313</v>
      </c>
      <c r="X1314" s="27">
        <v>43313</v>
      </c>
      <c r="Z1314" s="33" t="s">
        <v>221</v>
      </c>
      <c r="AA1314" s="2" t="s">
        <v>189</v>
      </c>
      <c r="AB1314" s="2" t="s">
        <v>1901</v>
      </c>
      <c r="AC1314" s="2" t="s">
        <v>5421</v>
      </c>
      <c r="AD1314" s="2" t="s">
        <v>5422</v>
      </c>
    </row>
    <row r="1315" spans="2:30" ht="36" hidden="1">
      <c r="B1315" s="21" t="s">
        <v>5423</v>
      </c>
      <c r="C1315" s="21" t="s">
        <v>108</v>
      </c>
      <c r="D1315" s="23" t="s">
        <v>5424</v>
      </c>
      <c r="E1315" s="23" t="s">
        <v>3</v>
      </c>
      <c r="F1315" s="47" t="s">
        <v>144</v>
      </c>
      <c r="G1315" s="23" t="s">
        <v>5425</v>
      </c>
      <c r="H1315" s="23" t="s">
        <v>58</v>
      </c>
      <c r="I1315" s="23" t="s">
        <v>58</v>
      </c>
      <c r="J1315" s="23" t="s">
        <v>60</v>
      </c>
      <c r="K1315" s="21" t="s">
        <v>61</v>
      </c>
      <c r="L1315" s="25">
        <v>43318</v>
      </c>
      <c r="M1315" s="23" t="s">
        <v>1011</v>
      </c>
      <c r="N1315" s="25">
        <v>43312</v>
      </c>
      <c r="O1315" s="23" t="s">
        <v>194</v>
      </c>
      <c r="P1315" s="26">
        <v>43318.394444444442</v>
      </c>
      <c r="Q1315" s="26">
        <v>43318.415972222225</v>
      </c>
      <c r="R1315" s="26">
        <v>43318.4375</v>
      </c>
      <c r="S1315" s="23" t="s">
        <v>110</v>
      </c>
      <c r="T1315" s="26">
        <v>43318.4375</v>
      </c>
      <c r="U1315" s="26">
        <v>43318.693055555559</v>
      </c>
      <c r="V1315" s="23"/>
      <c r="W1315" s="27">
        <v>43313</v>
      </c>
      <c r="X1315" s="27">
        <v>43313</v>
      </c>
      <c r="Z1315" s="33" t="s">
        <v>221</v>
      </c>
      <c r="AA1315" s="2" t="s">
        <v>348</v>
      </c>
      <c r="AB1315" s="2" t="s">
        <v>2490</v>
      </c>
      <c r="AC1315" s="2" t="s">
        <v>5426</v>
      </c>
      <c r="AD1315" s="2" t="s">
        <v>5427</v>
      </c>
    </row>
    <row r="1316" spans="2:30" hidden="1">
      <c r="B1316" s="21" t="s">
        <v>5428</v>
      </c>
      <c r="C1316" s="21" t="s">
        <v>250</v>
      </c>
      <c r="D1316" s="23" t="s">
        <v>5429</v>
      </c>
      <c r="E1316" s="23" t="s">
        <v>56</v>
      </c>
      <c r="F1316" s="47" t="s">
        <v>1090</v>
      </c>
      <c r="G1316" s="23" t="s">
        <v>5430</v>
      </c>
      <c r="H1316" s="24" t="s">
        <v>58</v>
      </c>
      <c r="I1316" s="24" t="s">
        <v>58</v>
      </c>
      <c r="J1316" s="23" t="s">
        <v>60</v>
      </c>
      <c r="K1316" s="21" t="s">
        <v>61</v>
      </c>
      <c r="L1316" s="25">
        <v>43320</v>
      </c>
      <c r="M1316" s="23" t="s">
        <v>4416</v>
      </c>
      <c r="N1316" s="25">
        <v>43320</v>
      </c>
      <c r="O1316" s="23" t="s">
        <v>194</v>
      </c>
      <c r="P1316" s="26">
        <v>43320.496527777781</v>
      </c>
      <c r="Q1316" s="26">
        <v>43320.629166666666</v>
      </c>
      <c r="R1316" s="26">
        <v>43332.404861111114</v>
      </c>
      <c r="S1316" s="23" t="s">
        <v>83</v>
      </c>
      <c r="T1316" s="26">
        <v>43332.404861111114</v>
      </c>
      <c r="U1316" s="26">
        <v>43334.412499999999</v>
      </c>
      <c r="V1316" s="23"/>
      <c r="W1316" s="27">
        <v>43313</v>
      </c>
      <c r="X1316" s="27">
        <v>43313</v>
      </c>
      <c r="Z1316" s="2" t="s">
        <v>59</v>
      </c>
      <c r="AA1316" s="2" t="s">
        <v>59</v>
      </c>
      <c r="AB1316" s="2" t="s">
        <v>59</v>
      </c>
      <c r="AC1316" s="2" t="s">
        <v>439</v>
      </c>
      <c r="AD1316" s="2" t="s">
        <v>59</v>
      </c>
    </row>
    <row r="1317" spans="2:30" hidden="1">
      <c r="B1317" s="21" t="s">
        <v>5431</v>
      </c>
      <c r="C1317" s="21" t="s">
        <v>73</v>
      </c>
      <c r="D1317" s="23" t="s">
        <v>5432</v>
      </c>
      <c r="E1317" s="23" t="s">
        <v>56</v>
      </c>
      <c r="F1317" s="47" t="s">
        <v>345</v>
      </c>
      <c r="G1317" s="23" t="s">
        <v>5433</v>
      </c>
      <c r="H1317" s="23"/>
      <c r="I1317" s="23"/>
      <c r="J1317" s="23" t="s">
        <v>69</v>
      </c>
      <c r="K1317" s="21" t="s">
        <v>61</v>
      </c>
      <c r="L1317" s="25">
        <v>43325</v>
      </c>
      <c r="M1317" s="23" t="s">
        <v>2475</v>
      </c>
      <c r="N1317" s="25"/>
      <c r="O1317" s="23" t="s">
        <v>95</v>
      </c>
      <c r="P1317" s="26">
        <v>43325.654166666667</v>
      </c>
      <c r="Q1317" s="26">
        <v>43328.435416666667</v>
      </c>
      <c r="R1317" s="26">
        <v>43332.436111111114</v>
      </c>
      <c r="S1317" s="23" t="s">
        <v>71</v>
      </c>
      <c r="T1317" s="26">
        <v>43334.436111111114</v>
      </c>
      <c r="U1317" s="26">
        <v>43334.62777777778</v>
      </c>
      <c r="V1317" s="23"/>
      <c r="W1317" s="27">
        <v>43313</v>
      </c>
      <c r="X1317" s="27">
        <v>43313</v>
      </c>
      <c r="Z1317" s="33" t="s">
        <v>221</v>
      </c>
      <c r="AA1317" s="2" t="s">
        <v>348</v>
      </c>
      <c r="AB1317" s="2" t="s">
        <v>2490</v>
      </c>
      <c r="AC1317" s="2" t="s">
        <v>5434</v>
      </c>
      <c r="AD1317" s="2" t="s">
        <v>5435</v>
      </c>
    </row>
    <row r="1318" spans="2:30" hidden="1">
      <c r="B1318" s="21" t="s">
        <v>5436</v>
      </c>
      <c r="C1318" s="21" t="s">
        <v>73</v>
      </c>
      <c r="D1318" s="23" t="s">
        <v>5437</v>
      </c>
      <c r="E1318" s="23" t="s">
        <v>56</v>
      </c>
      <c r="F1318" s="47" t="s">
        <v>345</v>
      </c>
      <c r="G1318" s="23" t="s">
        <v>5438</v>
      </c>
      <c r="H1318" s="23"/>
      <c r="I1318" s="23"/>
      <c r="J1318" s="23" t="s">
        <v>69</v>
      </c>
      <c r="K1318" s="21" t="s">
        <v>61</v>
      </c>
      <c r="L1318" s="25">
        <v>43325</v>
      </c>
      <c r="M1318" s="23" t="s">
        <v>2475</v>
      </c>
      <c r="N1318" s="25"/>
      <c r="O1318" s="23" t="s">
        <v>95</v>
      </c>
      <c r="P1318" s="26">
        <v>43325.667361111111</v>
      </c>
      <c r="Q1318" s="26">
        <v>43328.439583333333</v>
      </c>
      <c r="R1318" s="26">
        <v>43332.45</v>
      </c>
      <c r="S1318" s="23" t="s">
        <v>71</v>
      </c>
      <c r="T1318" s="26">
        <v>43335.640972222223</v>
      </c>
      <c r="U1318" s="26">
        <v>43335.688194444447</v>
      </c>
      <c r="V1318" s="23"/>
      <c r="W1318" s="27">
        <v>43313</v>
      </c>
      <c r="X1318" s="27">
        <v>43313</v>
      </c>
      <c r="Z1318" s="33" t="s">
        <v>221</v>
      </c>
      <c r="AA1318" s="2" t="s">
        <v>348</v>
      </c>
      <c r="AB1318" s="2" t="s">
        <v>2490</v>
      </c>
      <c r="AC1318" s="2" t="s">
        <v>5439</v>
      </c>
      <c r="AD1318" s="2" t="s">
        <v>5440</v>
      </c>
    </row>
    <row r="1319" spans="2:30" hidden="1">
      <c r="B1319" s="21" t="s">
        <v>5441</v>
      </c>
      <c r="C1319" s="21" t="s">
        <v>73</v>
      </c>
      <c r="D1319" s="23" t="s">
        <v>5442</v>
      </c>
      <c r="E1319" s="23" t="s">
        <v>56</v>
      </c>
      <c r="F1319" s="47" t="s">
        <v>345</v>
      </c>
      <c r="G1319" s="23" t="s">
        <v>5443</v>
      </c>
      <c r="H1319" s="23"/>
      <c r="I1319" s="23"/>
      <c r="J1319" s="23" t="s">
        <v>69</v>
      </c>
      <c r="K1319" s="21" t="s">
        <v>61</v>
      </c>
      <c r="L1319" s="25">
        <v>43326</v>
      </c>
      <c r="M1319" s="23" t="s">
        <v>4358</v>
      </c>
      <c r="N1319" s="25"/>
      <c r="O1319" s="23" t="s">
        <v>95</v>
      </c>
      <c r="P1319" s="26">
        <v>43326.50277777778</v>
      </c>
      <c r="Q1319" s="26">
        <v>43328.484027777777</v>
      </c>
      <c r="R1319" s="26">
        <v>43332.455555555556</v>
      </c>
      <c r="S1319" s="23" t="s">
        <v>71</v>
      </c>
      <c r="T1319" s="26">
        <v>43332.455555555556</v>
      </c>
      <c r="U1319" s="26">
        <v>43334.370138888888</v>
      </c>
      <c r="V1319" s="23"/>
      <c r="W1319" s="27">
        <v>43313</v>
      </c>
      <c r="X1319" s="27">
        <v>43313</v>
      </c>
      <c r="Z1319" s="33" t="s">
        <v>221</v>
      </c>
      <c r="AA1319" s="2" t="s">
        <v>348</v>
      </c>
      <c r="AB1319" s="2" t="s">
        <v>2490</v>
      </c>
      <c r="AC1319" s="2" t="s">
        <v>5444</v>
      </c>
      <c r="AD1319" s="2" t="s">
        <v>5445</v>
      </c>
    </row>
    <row r="1320" spans="2:30" ht="60" hidden="1">
      <c r="B1320" s="21" t="s">
        <v>5446</v>
      </c>
      <c r="C1320" s="21" t="s">
        <v>85</v>
      </c>
      <c r="D1320" s="23" t="s">
        <v>5447</v>
      </c>
      <c r="E1320" s="23" t="s">
        <v>56</v>
      </c>
      <c r="F1320" s="47" t="s">
        <v>345</v>
      </c>
      <c r="G1320" s="23" t="s">
        <v>5448</v>
      </c>
      <c r="H1320" s="23" t="s">
        <v>58</v>
      </c>
      <c r="I1320" s="23" t="s">
        <v>58</v>
      </c>
      <c r="J1320" s="23" t="s">
        <v>78</v>
      </c>
      <c r="K1320" s="21" t="s">
        <v>61</v>
      </c>
      <c r="L1320" s="25">
        <v>43327</v>
      </c>
      <c r="M1320" s="23" t="s">
        <v>4146</v>
      </c>
      <c r="N1320" s="25">
        <v>43327</v>
      </c>
      <c r="O1320" s="23" t="s">
        <v>95</v>
      </c>
      <c r="P1320" s="26">
        <v>43327.658333333333</v>
      </c>
      <c r="Q1320" s="26">
        <v>43328.443749999999</v>
      </c>
      <c r="R1320" s="26">
        <v>43328.468055555553</v>
      </c>
      <c r="S1320" s="23" t="s">
        <v>95</v>
      </c>
      <c r="T1320" s="26">
        <v>43335.614583333336</v>
      </c>
      <c r="U1320" s="26">
        <v>43335.666666666664</v>
      </c>
      <c r="V1320" s="23"/>
      <c r="W1320" s="27">
        <v>43313</v>
      </c>
      <c r="X1320" s="27">
        <v>43313</v>
      </c>
      <c r="Z1320" s="2" t="s">
        <v>221</v>
      </c>
      <c r="AA1320" s="2" t="s">
        <v>348</v>
      </c>
      <c r="AB1320" s="2" t="s">
        <v>2490</v>
      </c>
      <c r="AC1320" s="2" t="s">
        <v>5449</v>
      </c>
      <c r="AD1320" s="2" t="s">
        <v>5450</v>
      </c>
    </row>
    <row r="1321" spans="2:30" ht="48" hidden="1">
      <c r="B1321" s="21" t="s">
        <v>5451</v>
      </c>
      <c r="C1321" s="21" t="s">
        <v>787</v>
      </c>
      <c r="D1321" s="23" t="s">
        <v>5452</v>
      </c>
      <c r="E1321" s="23" t="s">
        <v>3</v>
      </c>
      <c r="F1321" s="47" t="s">
        <v>345</v>
      </c>
      <c r="G1321" s="23" t="s">
        <v>5453</v>
      </c>
      <c r="H1321" s="23" t="s">
        <v>5454</v>
      </c>
      <c r="I1321" s="24" t="s">
        <v>58</v>
      </c>
      <c r="J1321" s="23" t="s">
        <v>60</v>
      </c>
      <c r="K1321" s="21" t="s">
        <v>61</v>
      </c>
      <c r="L1321" s="25">
        <v>43328</v>
      </c>
      <c r="M1321" s="23" t="s">
        <v>4416</v>
      </c>
      <c r="N1321" s="25">
        <v>43328</v>
      </c>
      <c r="O1321" s="23" t="s">
        <v>95</v>
      </c>
      <c r="P1321" s="26">
        <v>43328.465277777781</v>
      </c>
      <c r="Q1321" s="26">
        <v>43328.465277777781</v>
      </c>
      <c r="R1321" s="26">
        <v>43333.384027777778</v>
      </c>
      <c r="S1321" s="23" t="s">
        <v>220</v>
      </c>
      <c r="T1321" s="26">
        <v>43333.384027777778</v>
      </c>
      <c r="U1321" s="26">
        <v>43334.414583333331</v>
      </c>
      <c r="V1321" s="23"/>
      <c r="W1321" s="27">
        <v>43313</v>
      </c>
      <c r="X1321" s="27">
        <v>43313</v>
      </c>
      <c r="Z1321" s="2" t="s">
        <v>221</v>
      </c>
      <c r="AA1321" s="2" t="s">
        <v>348</v>
      </c>
      <c r="AB1321" s="2" t="s">
        <v>2490</v>
      </c>
      <c r="AC1321" s="2" t="s">
        <v>5455</v>
      </c>
      <c r="AD1321" s="2" t="s">
        <v>5456</v>
      </c>
    </row>
    <row r="1322" spans="2:30" hidden="1">
      <c r="B1322" s="21" t="s">
        <v>5457</v>
      </c>
      <c r="C1322" s="21" t="s">
        <v>85</v>
      </c>
      <c r="D1322" s="23" t="s">
        <v>5458</v>
      </c>
      <c r="E1322" s="23" t="s">
        <v>56</v>
      </c>
      <c r="F1322" s="47" t="s">
        <v>144</v>
      </c>
      <c r="G1322" s="23"/>
      <c r="H1322" s="23" t="s">
        <v>59</v>
      </c>
      <c r="I1322" s="23" t="s">
        <v>59</v>
      </c>
      <c r="J1322" s="23" t="s">
        <v>60</v>
      </c>
      <c r="K1322" s="21"/>
      <c r="L1322" s="25">
        <v>43333</v>
      </c>
      <c r="M1322" s="23" t="s">
        <v>194</v>
      </c>
      <c r="N1322" s="25">
        <v>43333</v>
      </c>
      <c r="O1322" s="23" t="s">
        <v>194</v>
      </c>
      <c r="P1322" s="26">
        <v>43333.405555555553</v>
      </c>
      <c r="Q1322" s="26">
        <v>43333.405555555553</v>
      </c>
      <c r="R1322" s="26">
        <v>43333.405555555553</v>
      </c>
      <c r="S1322" s="23" t="s">
        <v>95</v>
      </c>
      <c r="T1322" s="26">
        <v>43341.390972222223</v>
      </c>
      <c r="U1322" s="26">
        <v>43341.446527777778</v>
      </c>
      <c r="V1322" s="23"/>
      <c r="W1322" s="27">
        <v>43313</v>
      </c>
      <c r="X1322" s="27">
        <v>43313</v>
      </c>
      <c r="Z1322" s="2" t="s">
        <v>221</v>
      </c>
      <c r="AA1322" s="2" t="s">
        <v>348</v>
      </c>
      <c r="AB1322" s="2" t="s">
        <v>1901</v>
      </c>
      <c r="AC1322" s="2" t="s">
        <v>5459</v>
      </c>
      <c r="AD1322" s="2" t="s">
        <v>5460</v>
      </c>
    </row>
    <row r="1323" spans="2:30" hidden="1">
      <c r="B1323" s="21" t="s">
        <v>5461</v>
      </c>
      <c r="C1323" s="21" t="s">
        <v>108</v>
      </c>
      <c r="D1323" s="23" t="s">
        <v>5462</v>
      </c>
      <c r="E1323" s="23" t="s">
        <v>3</v>
      </c>
      <c r="F1323" s="47" t="s">
        <v>144</v>
      </c>
      <c r="G1323" s="23" t="s">
        <v>5463</v>
      </c>
      <c r="H1323" s="23"/>
      <c r="I1323" s="23"/>
      <c r="J1323" s="23" t="s">
        <v>60</v>
      </c>
      <c r="K1323" s="21" t="s">
        <v>61</v>
      </c>
      <c r="L1323" s="25">
        <v>43334</v>
      </c>
      <c r="M1323" s="23" t="s">
        <v>464</v>
      </c>
      <c r="N1323" s="25"/>
      <c r="O1323" s="23" t="s">
        <v>464</v>
      </c>
      <c r="P1323" s="26">
        <v>43336.384027777778</v>
      </c>
      <c r="Q1323" s="26">
        <v>43336.384027777778</v>
      </c>
      <c r="R1323" s="26">
        <v>43336.460416666669</v>
      </c>
      <c r="S1323" s="23" t="s">
        <v>220</v>
      </c>
      <c r="T1323" s="26">
        <v>43336.460416666669</v>
      </c>
      <c r="U1323" s="26">
        <v>43336.592361111114</v>
      </c>
      <c r="V1323" s="23"/>
      <c r="W1323" s="27">
        <v>43313</v>
      </c>
      <c r="X1323" s="27">
        <v>43313</v>
      </c>
      <c r="Z1323" s="2" t="s">
        <v>221</v>
      </c>
      <c r="AA1323" s="2" t="s">
        <v>348</v>
      </c>
      <c r="AB1323" s="2" t="s">
        <v>2490</v>
      </c>
      <c r="AC1323" s="2" t="s">
        <v>5464</v>
      </c>
      <c r="AD1323" s="2" t="s">
        <v>5465</v>
      </c>
    </row>
    <row r="1324" spans="2:30" ht="24" hidden="1">
      <c r="B1324" s="21" t="s">
        <v>5466</v>
      </c>
      <c r="C1324" s="21" t="s">
        <v>85</v>
      </c>
      <c r="D1324" s="23" t="s">
        <v>5467</v>
      </c>
      <c r="E1324" s="23" t="s">
        <v>56</v>
      </c>
      <c r="F1324" s="47" t="s">
        <v>144</v>
      </c>
      <c r="G1324" s="23" t="s">
        <v>5468</v>
      </c>
      <c r="H1324" s="23" t="s">
        <v>58</v>
      </c>
      <c r="I1324" s="23" t="s">
        <v>58</v>
      </c>
      <c r="J1324" s="23" t="s">
        <v>60</v>
      </c>
      <c r="K1324" s="21" t="s">
        <v>61</v>
      </c>
      <c r="L1324" s="25">
        <v>43341</v>
      </c>
      <c r="M1324" s="23" t="s">
        <v>1011</v>
      </c>
      <c r="N1324" s="25">
        <v>43341</v>
      </c>
      <c r="O1324" s="23" t="s">
        <v>194</v>
      </c>
      <c r="P1324" s="26">
        <v>43341.415277777778</v>
      </c>
      <c r="Q1324" s="26">
        <v>43341.55</v>
      </c>
      <c r="R1324" s="26">
        <v>43341.566666666666</v>
      </c>
      <c r="S1324" s="23" t="s">
        <v>90</v>
      </c>
      <c r="T1324" s="26">
        <v>43343.537499999999</v>
      </c>
      <c r="U1324" s="26">
        <v>43343.688194444447</v>
      </c>
      <c r="V1324" s="23"/>
      <c r="W1324" s="27">
        <v>43313</v>
      </c>
      <c r="X1324" s="27">
        <v>43313</v>
      </c>
      <c r="Z1324" s="2" t="s">
        <v>59</v>
      </c>
      <c r="AA1324" s="2" t="s">
        <v>59</v>
      </c>
      <c r="AB1324" s="2" t="s">
        <v>59</v>
      </c>
      <c r="AC1324" s="2" t="s">
        <v>1116</v>
      </c>
      <c r="AD1324" s="2" t="s">
        <v>59</v>
      </c>
    </row>
    <row r="1325" spans="2:30" ht="24" hidden="1">
      <c r="B1325" s="21" t="s">
        <v>5469</v>
      </c>
      <c r="C1325" s="21" t="s">
        <v>73</v>
      </c>
      <c r="D1325" s="23" t="s">
        <v>5470</v>
      </c>
      <c r="E1325" s="23" t="s">
        <v>56</v>
      </c>
      <c r="F1325" s="47" t="s">
        <v>87</v>
      </c>
      <c r="G1325" s="23" t="s">
        <v>5471</v>
      </c>
      <c r="H1325" s="23"/>
      <c r="I1325" s="23"/>
      <c r="J1325" s="23" t="s">
        <v>60</v>
      </c>
      <c r="K1325" s="21" t="s">
        <v>61</v>
      </c>
      <c r="L1325" s="25">
        <v>43318</v>
      </c>
      <c r="M1325" s="23" t="s">
        <v>2475</v>
      </c>
      <c r="N1325" s="25"/>
      <c r="O1325" s="23" t="s">
        <v>194</v>
      </c>
      <c r="P1325" s="26">
        <v>43315.478472222225</v>
      </c>
      <c r="Q1325" s="26">
        <v>43318.415277777778</v>
      </c>
      <c r="R1325" s="26">
        <v>43320.555555555555</v>
      </c>
      <c r="S1325" s="23" t="s">
        <v>83</v>
      </c>
      <c r="T1325" s="26">
        <v>43346.409722222219</v>
      </c>
      <c r="U1325" s="26">
        <v>43346.461111111108</v>
      </c>
      <c r="V1325" s="23"/>
      <c r="W1325" s="27">
        <v>43313</v>
      </c>
      <c r="X1325" s="27">
        <v>43344</v>
      </c>
      <c r="Z1325" s="33" t="s">
        <v>221</v>
      </c>
      <c r="AA1325" s="2" t="s">
        <v>189</v>
      </c>
      <c r="AB1325" s="2" t="s">
        <v>1901</v>
      </c>
      <c r="AC1325" s="2" t="s">
        <v>5472</v>
      </c>
      <c r="AD1325" s="2" t="s">
        <v>5473</v>
      </c>
    </row>
    <row r="1326" spans="2:30" hidden="1">
      <c r="B1326" s="81" t="s">
        <v>5474</v>
      </c>
      <c r="C1326" s="21" t="s">
        <v>73</v>
      </c>
      <c r="D1326" s="23" t="s">
        <v>5475</v>
      </c>
      <c r="E1326" s="23" t="s">
        <v>56</v>
      </c>
      <c r="F1326" s="47" t="s">
        <v>87</v>
      </c>
      <c r="G1326" s="23" t="s">
        <v>59</v>
      </c>
      <c r="H1326" s="23" t="s">
        <v>59</v>
      </c>
      <c r="I1326" s="23" t="s">
        <v>113</v>
      </c>
      <c r="J1326" s="23" t="s">
        <v>60</v>
      </c>
      <c r="K1326" s="21"/>
      <c r="L1326" s="25">
        <v>43314</v>
      </c>
      <c r="M1326" s="23" t="s">
        <v>194</v>
      </c>
      <c r="N1326" s="25"/>
      <c r="O1326" s="23" t="s">
        <v>194</v>
      </c>
      <c r="P1326" s="26">
        <v>43315.655555555553</v>
      </c>
      <c r="Q1326" s="26">
        <v>43315.655555555553</v>
      </c>
      <c r="R1326" s="26">
        <v>43315.655555555553</v>
      </c>
      <c r="S1326" s="23" t="s">
        <v>83</v>
      </c>
      <c r="T1326" s="26">
        <v>43363.393750000003</v>
      </c>
      <c r="U1326" s="26">
        <v>43364.40902777778</v>
      </c>
      <c r="V1326" s="23"/>
      <c r="W1326" s="27">
        <v>43313</v>
      </c>
      <c r="X1326" s="27">
        <v>43344</v>
      </c>
      <c r="Z1326" s="33" t="s">
        <v>221</v>
      </c>
      <c r="AA1326" s="2" t="s">
        <v>189</v>
      </c>
      <c r="AB1326" s="2" t="s">
        <v>1901</v>
      </c>
      <c r="AC1326" s="2" t="s">
        <v>5476</v>
      </c>
      <c r="AD1326" s="2" t="s">
        <v>5477</v>
      </c>
    </row>
    <row r="1327" spans="2:30" hidden="1">
      <c r="B1327" s="81" t="s">
        <v>5478</v>
      </c>
      <c r="C1327" s="21" t="s">
        <v>108</v>
      </c>
      <c r="D1327" s="23" t="s">
        <v>5479</v>
      </c>
      <c r="E1327" s="23" t="s">
        <v>3</v>
      </c>
      <c r="F1327" s="47" t="s">
        <v>140</v>
      </c>
      <c r="G1327" s="23" t="s">
        <v>59</v>
      </c>
      <c r="H1327" s="23" t="s">
        <v>59</v>
      </c>
      <c r="I1327" s="23" t="s">
        <v>59</v>
      </c>
      <c r="J1327" s="23" t="s">
        <v>69</v>
      </c>
      <c r="K1327" s="21" t="s">
        <v>61</v>
      </c>
      <c r="L1327" s="25">
        <v>43315</v>
      </c>
      <c r="M1327" s="23" t="s">
        <v>194</v>
      </c>
      <c r="N1327" s="25">
        <v>43322</v>
      </c>
      <c r="O1327" s="23" t="s">
        <v>194</v>
      </c>
      <c r="P1327" s="26">
        <v>43315.722222222219</v>
      </c>
      <c r="Q1327" s="26">
        <v>43321.723611111112</v>
      </c>
      <c r="R1327" s="26">
        <v>43321.723611111112</v>
      </c>
      <c r="S1327" s="23" t="s">
        <v>110</v>
      </c>
      <c r="T1327" s="26">
        <v>43322.570138888892</v>
      </c>
      <c r="U1327" s="26">
        <v>43348.609722222223</v>
      </c>
      <c r="V1327" s="23"/>
      <c r="W1327" s="27">
        <v>43313</v>
      </c>
      <c r="X1327" s="27">
        <v>43344</v>
      </c>
      <c r="Z1327" s="33" t="s">
        <v>221</v>
      </c>
      <c r="AA1327" s="2" t="s">
        <v>189</v>
      </c>
      <c r="AB1327" s="2" t="s">
        <v>1901</v>
      </c>
      <c r="AC1327" s="2" t="s">
        <v>5480</v>
      </c>
      <c r="AD1327" s="2" t="s">
        <v>5481</v>
      </c>
    </row>
    <row r="1328" spans="2:30" ht="36" hidden="1">
      <c r="B1328" s="21" t="s">
        <v>5482</v>
      </c>
      <c r="C1328" s="21" t="s">
        <v>54</v>
      </c>
      <c r="D1328" s="23" t="s">
        <v>5483</v>
      </c>
      <c r="E1328" s="23" t="s">
        <v>3</v>
      </c>
      <c r="F1328" s="47" t="s">
        <v>87</v>
      </c>
      <c r="G1328" s="23" t="s">
        <v>5073</v>
      </c>
      <c r="H1328" s="23" t="s">
        <v>58</v>
      </c>
      <c r="I1328" s="23" t="s">
        <v>158</v>
      </c>
      <c r="J1328" s="23" t="s">
        <v>60</v>
      </c>
      <c r="K1328" s="21" t="s">
        <v>61</v>
      </c>
      <c r="L1328" s="25">
        <v>43396</v>
      </c>
      <c r="M1328" s="23" t="s">
        <v>1011</v>
      </c>
      <c r="N1328" s="25"/>
      <c r="O1328" s="23" t="s">
        <v>464</v>
      </c>
      <c r="P1328" s="26">
        <v>43336.383333333331</v>
      </c>
      <c r="Q1328" s="26">
        <v>43336.383333333331</v>
      </c>
      <c r="R1328" s="26">
        <v>43336.569444444445</v>
      </c>
      <c r="S1328" s="23" t="s">
        <v>220</v>
      </c>
      <c r="T1328" s="26">
        <v>43342.575694444444</v>
      </c>
      <c r="U1328" s="26">
        <v>43353.660416666666</v>
      </c>
      <c r="V1328" s="23"/>
      <c r="W1328" s="27">
        <v>43313</v>
      </c>
      <c r="X1328" s="27">
        <v>43344</v>
      </c>
      <c r="Z1328" s="33" t="s">
        <v>221</v>
      </c>
      <c r="AA1328" s="2" t="s">
        <v>189</v>
      </c>
      <c r="AB1328" s="2" t="s">
        <v>1901</v>
      </c>
      <c r="AC1328" s="2" t="s">
        <v>5484</v>
      </c>
      <c r="AD1328" s="2" t="s">
        <v>5485</v>
      </c>
    </row>
    <row r="1329" spans="1:36" ht="48" hidden="1">
      <c r="B1329" s="21" t="s">
        <v>5486</v>
      </c>
      <c r="C1329" s="21" t="s">
        <v>73</v>
      </c>
      <c r="D1329" s="23" t="s">
        <v>5487</v>
      </c>
      <c r="E1329" s="23" t="s">
        <v>56</v>
      </c>
      <c r="F1329" s="47" t="s">
        <v>144</v>
      </c>
      <c r="G1329" s="23" t="s">
        <v>5488</v>
      </c>
      <c r="H1329" s="24" t="s">
        <v>58</v>
      </c>
      <c r="I1329" s="24" t="s">
        <v>58</v>
      </c>
      <c r="J1329" s="23" t="s">
        <v>60</v>
      </c>
      <c r="K1329" s="21" t="s">
        <v>61</v>
      </c>
      <c r="L1329" s="25">
        <v>43320</v>
      </c>
      <c r="M1329" s="23" t="s">
        <v>2475</v>
      </c>
      <c r="N1329" s="25"/>
      <c r="O1329" s="23" t="s">
        <v>194</v>
      </c>
      <c r="P1329" s="26">
        <v>43320.740972222222</v>
      </c>
      <c r="Q1329" s="26">
        <v>43321.433333333334</v>
      </c>
      <c r="R1329" s="26">
        <v>43332.503472222219</v>
      </c>
      <c r="S1329" s="23" t="s">
        <v>83</v>
      </c>
      <c r="T1329" s="26">
        <v>43350.530555555553</v>
      </c>
      <c r="U1329" s="26">
        <v>43350.686111111114</v>
      </c>
      <c r="V1329" s="23"/>
      <c r="W1329" s="27">
        <v>43313</v>
      </c>
      <c r="X1329" s="27">
        <v>43344</v>
      </c>
      <c r="Z1329" s="33" t="s">
        <v>221</v>
      </c>
      <c r="AA1329" s="2" t="s">
        <v>189</v>
      </c>
      <c r="AB1329" s="2" t="s">
        <v>2490</v>
      </c>
      <c r="AC1329" s="2" t="s">
        <v>5489</v>
      </c>
      <c r="AD1329" s="2" t="s">
        <v>5490</v>
      </c>
    </row>
    <row r="1330" spans="1:36" ht="48" hidden="1">
      <c r="B1330" s="21" t="s">
        <v>5491</v>
      </c>
      <c r="C1330" s="21" t="s">
        <v>108</v>
      </c>
      <c r="D1330" s="23" t="s">
        <v>5492</v>
      </c>
      <c r="E1330" s="23" t="s">
        <v>3</v>
      </c>
      <c r="F1330" s="47" t="s">
        <v>144</v>
      </c>
      <c r="G1330" s="23" t="s">
        <v>5493</v>
      </c>
      <c r="H1330" s="23" t="s">
        <v>58</v>
      </c>
      <c r="I1330" s="23" t="s">
        <v>58</v>
      </c>
      <c r="J1330" s="23" t="s">
        <v>69</v>
      </c>
      <c r="K1330" s="21" t="s">
        <v>61</v>
      </c>
      <c r="L1330" s="25">
        <v>43321</v>
      </c>
      <c r="M1330" s="23" t="s">
        <v>1011</v>
      </c>
      <c r="N1330" s="25">
        <v>43322</v>
      </c>
      <c r="O1330" s="23" t="s">
        <v>194</v>
      </c>
      <c r="P1330" s="26">
        <v>43321.643055555556</v>
      </c>
      <c r="Q1330" s="26">
        <v>43321.646527777775</v>
      </c>
      <c r="R1330" s="26">
        <v>43321.728472222225</v>
      </c>
      <c r="S1330" s="23" t="s">
        <v>110</v>
      </c>
      <c r="T1330" s="26">
        <v>43322.570833333331</v>
      </c>
      <c r="U1330" s="26">
        <v>43349.425000000003</v>
      </c>
      <c r="V1330" s="23"/>
      <c r="W1330" s="27">
        <v>43313</v>
      </c>
      <c r="X1330" s="27">
        <v>43344</v>
      </c>
      <c r="Z1330" s="2" t="s">
        <v>221</v>
      </c>
      <c r="AA1330" s="2" t="s">
        <v>189</v>
      </c>
      <c r="AB1330" s="2" t="s">
        <v>1901</v>
      </c>
      <c r="AC1330" s="2" t="s">
        <v>5494</v>
      </c>
      <c r="AD1330" s="2" t="s">
        <v>5495</v>
      </c>
    </row>
    <row r="1331" spans="1:36" hidden="1">
      <c r="B1331" s="21" t="s">
        <v>5496</v>
      </c>
      <c r="C1331" s="21" t="s">
        <v>108</v>
      </c>
      <c r="D1331" s="23" t="s">
        <v>5497</v>
      </c>
      <c r="E1331" s="23" t="s">
        <v>3</v>
      </c>
      <c r="F1331" s="47" t="s">
        <v>140</v>
      </c>
      <c r="G1331" s="23" t="s">
        <v>59</v>
      </c>
      <c r="H1331" s="23" t="s">
        <v>59</v>
      </c>
      <c r="I1331" s="23" t="s">
        <v>59</v>
      </c>
      <c r="J1331" s="23" t="s">
        <v>69</v>
      </c>
      <c r="K1331" s="21" t="s">
        <v>268</v>
      </c>
      <c r="L1331" s="25">
        <v>43332</v>
      </c>
      <c r="M1331" s="23" t="s">
        <v>194</v>
      </c>
      <c r="N1331" s="25">
        <v>43339</v>
      </c>
      <c r="O1331" s="23" t="s">
        <v>194</v>
      </c>
      <c r="P1331" s="26">
        <v>43335.363888888889</v>
      </c>
      <c r="Q1331" s="26">
        <v>43335.363888888889</v>
      </c>
      <c r="R1331" s="26">
        <v>43335.363888888889</v>
      </c>
      <c r="S1331" s="23" t="s">
        <v>220</v>
      </c>
      <c r="T1331" s="26">
        <v>43339.556250000001</v>
      </c>
      <c r="U1331" s="26">
        <v>43347.400694444441</v>
      </c>
      <c r="V1331" s="23"/>
      <c r="W1331" s="27">
        <v>43313</v>
      </c>
      <c r="X1331" s="27">
        <v>43344</v>
      </c>
      <c r="Z1331" s="2" t="s">
        <v>221</v>
      </c>
      <c r="AA1331" s="2" t="s">
        <v>189</v>
      </c>
      <c r="AB1331" s="2" t="s">
        <v>1901</v>
      </c>
      <c r="AC1331" s="2" t="s">
        <v>5498</v>
      </c>
      <c r="AD1331" s="2" t="s">
        <v>5499</v>
      </c>
    </row>
    <row r="1332" spans="1:36" hidden="1">
      <c r="B1332" s="21" t="s">
        <v>5500</v>
      </c>
      <c r="C1332" s="21" t="s">
        <v>85</v>
      </c>
      <c r="D1332" s="23" t="s">
        <v>5501</v>
      </c>
      <c r="E1332" s="23" t="s">
        <v>56</v>
      </c>
      <c r="F1332" s="47" t="s">
        <v>87</v>
      </c>
      <c r="G1332" s="23"/>
      <c r="H1332" s="23"/>
      <c r="I1332" s="23" t="s">
        <v>113</v>
      </c>
      <c r="J1332" s="23" t="s">
        <v>60</v>
      </c>
      <c r="K1332" s="21" t="s">
        <v>61</v>
      </c>
      <c r="L1332" s="25">
        <v>43334</v>
      </c>
      <c r="M1332" s="23" t="s">
        <v>194</v>
      </c>
      <c r="N1332" s="25"/>
      <c r="O1332" s="23" t="s">
        <v>194</v>
      </c>
      <c r="P1332" s="26">
        <v>43334.574999999997</v>
      </c>
      <c r="Q1332" s="26">
        <v>43334.574999999997</v>
      </c>
      <c r="R1332" s="26">
        <v>43334.574999999997</v>
      </c>
      <c r="S1332" s="23" t="s">
        <v>95</v>
      </c>
      <c r="T1332" s="26">
        <v>43334.574999999997</v>
      </c>
      <c r="U1332" s="26">
        <v>43347.42291666667</v>
      </c>
      <c r="V1332" s="23"/>
      <c r="W1332" s="27">
        <v>43313</v>
      </c>
      <c r="X1332" s="27">
        <v>43344</v>
      </c>
      <c r="Z1332" s="2" t="s">
        <v>221</v>
      </c>
      <c r="AA1332" s="2" t="s">
        <v>348</v>
      </c>
      <c r="AB1332" s="2" t="s">
        <v>2449</v>
      </c>
      <c r="AC1332" s="2" t="s">
        <v>5502</v>
      </c>
      <c r="AD1332" s="2" t="s">
        <v>5503</v>
      </c>
    </row>
    <row r="1333" spans="1:36" s="33" customFormat="1" hidden="1">
      <c r="A1333" s="2"/>
      <c r="B1333" s="21" t="s">
        <v>5504</v>
      </c>
      <c r="C1333" s="21" t="s">
        <v>73</v>
      </c>
      <c r="D1333" s="23" t="s">
        <v>5505</v>
      </c>
      <c r="E1333" s="23" t="s">
        <v>56</v>
      </c>
      <c r="F1333" s="47" t="s">
        <v>144</v>
      </c>
      <c r="G1333" s="23"/>
      <c r="H1333" s="23" t="s">
        <v>5506</v>
      </c>
      <c r="I1333" s="23" t="s">
        <v>5506</v>
      </c>
      <c r="J1333" s="23" t="s">
        <v>60</v>
      </c>
      <c r="K1333" s="21"/>
      <c r="L1333" s="25">
        <v>43334</v>
      </c>
      <c r="M1333" s="23" t="s">
        <v>194</v>
      </c>
      <c r="N1333" s="25"/>
      <c r="O1333" s="23" t="s">
        <v>194</v>
      </c>
      <c r="P1333" s="26">
        <v>43334.670138888891</v>
      </c>
      <c r="Q1333" s="26">
        <v>43334.670138888891</v>
      </c>
      <c r="R1333" s="26">
        <v>43334.670138888891</v>
      </c>
      <c r="S1333" s="23" t="s">
        <v>83</v>
      </c>
      <c r="T1333" s="26">
        <v>43346.469444444447</v>
      </c>
      <c r="U1333" s="26">
        <v>43346.479861111111</v>
      </c>
      <c r="V1333" s="23"/>
      <c r="W1333" s="27">
        <v>43313</v>
      </c>
      <c r="X1333" s="27">
        <v>43344</v>
      </c>
      <c r="Z1333" s="2" t="s">
        <v>221</v>
      </c>
      <c r="AA1333" s="2" t="s">
        <v>348</v>
      </c>
      <c r="AB1333" s="2" t="s">
        <v>2490</v>
      </c>
      <c r="AC1333" s="2" t="s">
        <v>5507</v>
      </c>
      <c r="AD1333" s="2" t="s">
        <v>5508</v>
      </c>
      <c r="AE1333" s="2"/>
      <c r="AF1333" s="2"/>
      <c r="AG1333" s="2"/>
      <c r="AH1333" s="2"/>
      <c r="AI1333" s="2"/>
      <c r="AJ1333" s="2"/>
    </row>
    <row r="1334" spans="1:36" ht="48" hidden="1">
      <c r="A1334" s="33"/>
      <c r="B1334" s="21" t="s">
        <v>5509</v>
      </c>
      <c r="C1334" s="73" t="s">
        <v>73</v>
      </c>
      <c r="D1334" s="23" t="s">
        <v>4929</v>
      </c>
      <c r="E1334" s="23" t="s">
        <v>56</v>
      </c>
      <c r="F1334" s="47" t="s">
        <v>345</v>
      </c>
      <c r="G1334" s="23" t="s">
        <v>5510</v>
      </c>
      <c r="H1334" s="23" t="s">
        <v>5511</v>
      </c>
      <c r="I1334" s="23"/>
      <c r="J1334" s="23" t="s">
        <v>60</v>
      </c>
      <c r="K1334" s="21" t="s">
        <v>61</v>
      </c>
      <c r="L1334" s="25">
        <v>43335</v>
      </c>
      <c r="M1334" s="23" t="s">
        <v>2475</v>
      </c>
      <c r="N1334" s="25"/>
      <c r="O1334" s="23" t="s">
        <v>464</v>
      </c>
      <c r="P1334" s="26">
        <v>43335.743750000001</v>
      </c>
      <c r="Q1334" s="26">
        <v>43336.384722222225</v>
      </c>
      <c r="R1334" s="26">
        <v>43340.632638888892</v>
      </c>
      <c r="S1334" s="23" t="s">
        <v>83</v>
      </c>
      <c r="T1334" s="26">
        <v>43353.422222222223</v>
      </c>
      <c r="U1334" s="26">
        <v>43353.523611111108</v>
      </c>
      <c r="V1334" s="23"/>
      <c r="W1334" s="69">
        <v>43313</v>
      </c>
      <c r="X1334" s="69">
        <v>43344</v>
      </c>
      <c r="Z1334" s="33" t="s">
        <v>221</v>
      </c>
      <c r="AA1334" s="33" t="s">
        <v>348</v>
      </c>
      <c r="AB1334" s="33" t="s">
        <v>2490</v>
      </c>
      <c r="AC1334" s="2" t="s">
        <v>5512</v>
      </c>
      <c r="AD1334" s="33" t="s">
        <v>5513</v>
      </c>
      <c r="AE1334" s="33"/>
      <c r="AF1334" s="33"/>
      <c r="AG1334" s="33"/>
      <c r="AH1334" s="33"/>
      <c r="AI1334" s="33"/>
      <c r="AJ1334" s="33"/>
    </row>
    <row r="1335" spans="1:36" ht="36" hidden="1">
      <c r="B1335" s="21" t="s">
        <v>5514</v>
      </c>
      <c r="C1335" s="21" t="s">
        <v>73</v>
      </c>
      <c r="D1335" s="23" t="s">
        <v>5515</v>
      </c>
      <c r="E1335" s="23" t="s">
        <v>56</v>
      </c>
      <c r="F1335" s="47" t="s">
        <v>87</v>
      </c>
      <c r="G1335" s="23" t="s">
        <v>5516</v>
      </c>
      <c r="H1335" s="23" t="s">
        <v>58</v>
      </c>
      <c r="I1335" s="23" t="s">
        <v>58</v>
      </c>
      <c r="J1335" s="23" t="s">
        <v>60</v>
      </c>
      <c r="K1335" s="21" t="s">
        <v>61</v>
      </c>
      <c r="L1335" s="25">
        <v>43336</v>
      </c>
      <c r="M1335" s="23" t="s">
        <v>3183</v>
      </c>
      <c r="N1335" s="25"/>
      <c r="O1335" s="23" t="s">
        <v>194</v>
      </c>
      <c r="P1335" s="26">
        <v>43336.728472222225</v>
      </c>
      <c r="Q1335" s="26">
        <v>43340.629861111112</v>
      </c>
      <c r="R1335" s="26">
        <v>43340.654861111114</v>
      </c>
      <c r="S1335" s="23" t="s">
        <v>83</v>
      </c>
      <c r="T1335" s="26">
        <v>43341.60833333333</v>
      </c>
      <c r="U1335" s="26">
        <v>43353.375694444447</v>
      </c>
      <c r="V1335" s="23"/>
      <c r="W1335" s="27">
        <v>43313</v>
      </c>
      <c r="X1335" s="27">
        <v>43344</v>
      </c>
      <c r="Z1335" s="2" t="s">
        <v>59</v>
      </c>
      <c r="AA1335" s="2" t="s">
        <v>59</v>
      </c>
      <c r="AB1335" s="2" t="s">
        <v>59</v>
      </c>
      <c r="AC1335" s="2" t="s">
        <v>1875</v>
      </c>
      <c r="AD1335" s="2" t="s">
        <v>59</v>
      </c>
    </row>
    <row r="1336" spans="1:36" ht="24" hidden="1">
      <c r="B1336" s="21" t="s">
        <v>5517</v>
      </c>
      <c r="C1336" s="21" t="s">
        <v>85</v>
      </c>
      <c r="D1336" s="23" t="s">
        <v>5518</v>
      </c>
      <c r="E1336" s="23" t="s">
        <v>56</v>
      </c>
      <c r="F1336" s="47" t="s">
        <v>87</v>
      </c>
      <c r="G1336" s="23" t="s">
        <v>5519</v>
      </c>
      <c r="H1336" s="23" t="s">
        <v>58</v>
      </c>
      <c r="I1336" s="23" t="s">
        <v>58</v>
      </c>
      <c r="J1336" s="23" t="s">
        <v>60</v>
      </c>
      <c r="K1336" s="21" t="s">
        <v>61</v>
      </c>
      <c r="L1336" s="25">
        <v>43340</v>
      </c>
      <c r="M1336" s="23" t="s">
        <v>4146</v>
      </c>
      <c r="N1336" s="25">
        <v>43343</v>
      </c>
      <c r="O1336" s="23" t="s">
        <v>194</v>
      </c>
      <c r="P1336" s="26">
        <v>43340.625</v>
      </c>
      <c r="Q1336" s="26">
        <v>43340.629861111112</v>
      </c>
      <c r="R1336" s="26">
        <v>43340.654861111114</v>
      </c>
      <c r="S1336" s="23" t="s">
        <v>90</v>
      </c>
      <c r="T1336" s="26">
        <v>43353.551388888889</v>
      </c>
      <c r="U1336" s="26">
        <v>43353.625</v>
      </c>
      <c r="V1336" s="23"/>
      <c r="W1336" s="27">
        <v>43313</v>
      </c>
      <c r="X1336" s="27">
        <v>43344</v>
      </c>
      <c r="Z1336" s="2" t="s">
        <v>221</v>
      </c>
      <c r="AA1336" s="2" t="s">
        <v>189</v>
      </c>
      <c r="AB1336" s="2" t="s">
        <v>1901</v>
      </c>
      <c r="AC1336" s="2" t="s">
        <v>5520</v>
      </c>
      <c r="AD1336" s="2" t="s">
        <v>5521</v>
      </c>
    </row>
    <row r="1337" spans="1:36" hidden="1">
      <c r="B1337" s="21" t="s">
        <v>5522</v>
      </c>
      <c r="C1337" s="21" t="s">
        <v>108</v>
      </c>
      <c r="D1337" s="23" t="s">
        <v>5523</v>
      </c>
      <c r="E1337" s="23" t="s">
        <v>3</v>
      </c>
      <c r="F1337" s="47" t="s">
        <v>140</v>
      </c>
      <c r="G1337" s="23" t="s">
        <v>59</v>
      </c>
      <c r="H1337" s="23" t="s">
        <v>59</v>
      </c>
      <c r="I1337" s="23" t="s">
        <v>59</v>
      </c>
      <c r="J1337" s="23" t="s">
        <v>60</v>
      </c>
      <c r="K1337" s="21" t="s">
        <v>268</v>
      </c>
      <c r="L1337" s="25">
        <v>43340</v>
      </c>
      <c r="M1337" s="23" t="s">
        <v>194</v>
      </c>
      <c r="N1337" s="25">
        <v>43343</v>
      </c>
      <c r="O1337" s="23" t="s">
        <v>194</v>
      </c>
      <c r="P1337" s="26">
        <v>43341.417361111111</v>
      </c>
      <c r="Q1337" s="26">
        <v>43341.417361111111</v>
      </c>
      <c r="R1337" s="26">
        <v>43348.552083333336</v>
      </c>
      <c r="S1337" s="23" t="s">
        <v>110</v>
      </c>
      <c r="T1337" s="26">
        <v>43348.552083333336</v>
      </c>
      <c r="U1337" s="26">
        <v>43356.756944444445</v>
      </c>
      <c r="V1337" s="23"/>
      <c r="W1337" s="27">
        <v>43313</v>
      </c>
      <c r="X1337" s="27">
        <v>43344</v>
      </c>
      <c r="Z1337" s="2" t="s">
        <v>221</v>
      </c>
      <c r="AA1337" s="2" t="s">
        <v>189</v>
      </c>
      <c r="AB1337" s="2" t="s">
        <v>1901</v>
      </c>
      <c r="AC1337" s="2" t="s">
        <v>5524</v>
      </c>
      <c r="AD1337" s="2" t="s">
        <v>5525</v>
      </c>
    </row>
    <row r="1338" spans="1:36" hidden="1">
      <c r="B1338" s="21" t="s">
        <v>5526</v>
      </c>
      <c r="C1338" s="21" t="s">
        <v>85</v>
      </c>
      <c r="D1338" s="23" t="s">
        <v>5527</v>
      </c>
      <c r="E1338" s="23" t="s">
        <v>56</v>
      </c>
      <c r="F1338" s="47" t="s">
        <v>144</v>
      </c>
      <c r="G1338" s="23"/>
      <c r="H1338" s="23" t="s">
        <v>59</v>
      </c>
      <c r="I1338" s="23" t="s">
        <v>59</v>
      </c>
      <c r="J1338" s="23" t="s">
        <v>60</v>
      </c>
      <c r="K1338" s="21"/>
      <c r="L1338" s="25">
        <v>43340</v>
      </c>
      <c r="M1338" s="23" t="s">
        <v>194</v>
      </c>
      <c r="N1338" s="25">
        <v>43340</v>
      </c>
      <c r="O1338" s="23" t="s">
        <v>194</v>
      </c>
      <c r="P1338" s="26">
        <v>43340.597916666666</v>
      </c>
      <c r="Q1338" s="26">
        <v>43340.597916666666</v>
      </c>
      <c r="R1338" s="26">
        <v>43340.597916666666</v>
      </c>
      <c r="S1338" s="23" t="s">
        <v>90</v>
      </c>
      <c r="T1338" s="26">
        <v>43347.706944444442</v>
      </c>
      <c r="U1338" s="26">
        <v>43348.370138888888</v>
      </c>
      <c r="V1338" s="23"/>
      <c r="W1338" s="27">
        <v>43313</v>
      </c>
      <c r="X1338" s="27">
        <v>43344</v>
      </c>
      <c r="Z1338" s="2" t="s">
        <v>221</v>
      </c>
      <c r="AA1338" s="2" t="s">
        <v>348</v>
      </c>
      <c r="AB1338" s="2" t="s">
        <v>2490</v>
      </c>
      <c r="AC1338" s="2" t="s">
        <v>5528</v>
      </c>
      <c r="AD1338" s="2" t="s">
        <v>5529</v>
      </c>
    </row>
    <row r="1339" spans="1:36" ht="24" hidden="1">
      <c r="B1339" s="21" t="s">
        <v>5530</v>
      </c>
      <c r="C1339" s="21" t="s">
        <v>85</v>
      </c>
      <c r="D1339" s="23" t="s">
        <v>5531</v>
      </c>
      <c r="E1339" s="23" t="s">
        <v>56</v>
      </c>
      <c r="F1339" s="47" t="s">
        <v>87</v>
      </c>
      <c r="G1339" s="23" t="s">
        <v>5532</v>
      </c>
      <c r="H1339" s="23" t="s">
        <v>58</v>
      </c>
      <c r="I1339" s="23" t="s">
        <v>58</v>
      </c>
      <c r="J1339" s="23" t="s">
        <v>60</v>
      </c>
      <c r="K1339" s="21" t="s">
        <v>61</v>
      </c>
      <c r="L1339" s="25">
        <v>43340</v>
      </c>
      <c r="M1339" s="23" t="s">
        <v>3183</v>
      </c>
      <c r="N1339" s="25">
        <v>43342</v>
      </c>
      <c r="O1339" s="23" t="s">
        <v>194</v>
      </c>
      <c r="P1339" s="26">
        <v>43340.75</v>
      </c>
      <c r="Q1339" s="26">
        <v>43341.549305555556</v>
      </c>
      <c r="R1339" s="26">
        <v>43341.556250000001</v>
      </c>
      <c r="S1339" s="23" t="s">
        <v>90</v>
      </c>
      <c r="T1339" s="26">
        <v>43354.36041666667</v>
      </c>
      <c r="U1339" s="26">
        <v>43354.460416666669</v>
      </c>
      <c r="V1339" s="23"/>
      <c r="W1339" s="27">
        <v>43313</v>
      </c>
      <c r="X1339" s="27">
        <v>43344</v>
      </c>
      <c r="Z1339" s="2" t="s">
        <v>221</v>
      </c>
      <c r="AA1339" s="2" t="s">
        <v>189</v>
      </c>
      <c r="AB1339" s="2" t="s">
        <v>1901</v>
      </c>
      <c r="AC1339" s="2" t="s">
        <v>5533</v>
      </c>
      <c r="AD1339" s="2" t="s">
        <v>5534</v>
      </c>
    </row>
    <row r="1340" spans="1:36" ht="72" hidden="1">
      <c r="B1340" s="21" t="s">
        <v>5535</v>
      </c>
      <c r="C1340" s="73" t="s">
        <v>73</v>
      </c>
      <c r="D1340" s="23" t="s">
        <v>5536</v>
      </c>
      <c r="E1340" s="23" t="s">
        <v>56</v>
      </c>
      <c r="F1340" s="47" t="s">
        <v>87</v>
      </c>
      <c r="G1340" s="23" t="s">
        <v>5537</v>
      </c>
      <c r="H1340" s="23"/>
      <c r="I1340" s="23"/>
      <c r="J1340" s="23" t="s">
        <v>60</v>
      </c>
      <c r="K1340" s="21" t="s">
        <v>61</v>
      </c>
      <c r="L1340" s="25">
        <v>43341</v>
      </c>
      <c r="M1340" s="23" t="s">
        <v>2475</v>
      </c>
      <c r="N1340" s="25">
        <v>43342</v>
      </c>
      <c r="O1340" s="23" t="s">
        <v>194</v>
      </c>
      <c r="P1340" s="26">
        <v>43341.649305555555</v>
      </c>
      <c r="Q1340" s="26">
        <v>43347.455555555556</v>
      </c>
      <c r="R1340" s="26">
        <v>43347.673611111109</v>
      </c>
      <c r="S1340" s="23" t="s">
        <v>83</v>
      </c>
      <c r="T1340" s="26">
        <v>43361.368055555555</v>
      </c>
      <c r="U1340" s="26">
        <v>43361.456944444442</v>
      </c>
      <c r="V1340" s="23"/>
      <c r="W1340" s="27">
        <v>43313</v>
      </c>
      <c r="X1340" s="27">
        <v>43344</v>
      </c>
      <c r="Z1340" s="2" t="s">
        <v>221</v>
      </c>
      <c r="AA1340" s="2" t="s">
        <v>189</v>
      </c>
      <c r="AB1340" s="2" t="s">
        <v>1901</v>
      </c>
      <c r="AC1340" s="2" t="s">
        <v>5538</v>
      </c>
      <c r="AD1340" s="2" t="s">
        <v>5539</v>
      </c>
    </row>
    <row r="1341" spans="1:36" ht="48" hidden="1">
      <c r="B1341" s="21" t="s">
        <v>5540</v>
      </c>
      <c r="C1341" s="73" t="s">
        <v>73</v>
      </c>
      <c r="D1341" s="23" t="s">
        <v>4929</v>
      </c>
      <c r="E1341" s="23" t="s">
        <v>3</v>
      </c>
      <c r="F1341" s="47" t="s">
        <v>345</v>
      </c>
      <c r="G1341" s="23" t="s">
        <v>5510</v>
      </c>
      <c r="H1341" s="23"/>
      <c r="I1341" s="23"/>
      <c r="J1341" s="23" t="s">
        <v>69</v>
      </c>
      <c r="K1341" s="21" t="s">
        <v>61</v>
      </c>
      <c r="L1341" s="25">
        <v>43341</v>
      </c>
      <c r="M1341" s="23" t="s">
        <v>2475</v>
      </c>
      <c r="N1341" s="25">
        <v>43341</v>
      </c>
      <c r="O1341" s="23" t="s">
        <v>194</v>
      </c>
      <c r="P1341" s="26">
        <v>43348.571527777778</v>
      </c>
      <c r="Q1341" s="26">
        <v>43348.571527777778</v>
      </c>
      <c r="R1341" s="26">
        <v>43348.613194444442</v>
      </c>
      <c r="S1341" s="23" t="s">
        <v>83</v>
      </c>
      <c r="T1341" s="26">
        <v>43348.613194444442</v>
      </c>
      <c r="U1341" s="26">
        <v>43349.4375</v>
      </c>
      <c r="V1341" s="23"/>
      <c r="W1341" s="27">
        <v>43313</v>
      </c>
      <c r="X1341" s="27">
        <v>43344</v>
      </c>
      <c r="Z1341" s="33" t="s">
        <v>221</v>
      </c>
      <c r="AA1341" s="33" t="s">
        <v>348</v>
      </c>
      <c r="AB1341" s="33" t="s">
        <v>2490</v>
      </c>
      <c r="AC1341" s="2" t="s">
        <v>5541</v>
      </c>
      <c r="AD1341" s="2" t="s">
        <v>5542</v>
      </c>
    </row>
    <row r="1342" spans="1:36" ht="36" hidden="1">
      <c r="B1342" s="21" t="s">
        <v>5543</v>
      </c>
      <c r="C1342" s="21" t="s">
        <v>787</v>
      </c>
      <c r="D1342" s="23" t="s">
        <v>5544</v>
      </c>
      <c r="E1342" s="23" t="s">
        <v>3</v>
      </c>
      <c r="F1342" s="47" t="s">
        <v>345</v>
      </c>
      <c r="G1342" s="23" t="s">
        <v>5545</v>
      </c>
      <c r="H1342" s="24" t="s">
        <v>58</v>
      </c>
      <c r="I1342" s="24" t="s">
        <v>58</v>
      </c>
      <c r="J1342" s="23" t="s">
        <v>60</v>
      </c>
      <c r="K1342" s="21" t="s">
        <v>61</v>
      </c>
      <c r="L1342" s="25">
        <v>43341</v>
      </c>
      <c r="M1342" s="23" t="s">
        <v>4416</v>
      </c>
      <c r="N1342" s="25">
        <v>43341</v>
      </c>
      <c r="O1342" s="23" t="s">
        <v>194</v>
      </c>
      <c r="P1342" s="26">
        <v>43348.561111111114</v>
      </c>
      <c r="Q1342" s="26">
        <v>43348.561111111114</v>
      </c>
      <c r="R1342" s="26">
        <v>43349.443749999999</v>
      </c>
      <c r="S1342" s="23" t="s">
        <v>71</v>
      </c>
      <c r="T1342" s="26">
        <v>43349.443749999999</v>
      </c>
      <c r="U1342" s="26">
        <v>43349.452777777777</v>
      </c>
      <c r="V1342" s="23"/>
      <c r="W1342" s="27">
        <v>43313</v>
      </c>
      <c r="X1342" s="27">
        <v>43344</v>
      </c>
      <c r="Z1342" s="33" t="s">
        <v>221</v>
      </c>
      <c r="AA1342" s="33" t="s">
        <v>348</v>
      </c>
      <c r="AB1342" s="33" t="s">
        <v>2490</v>
      </c>
      <c r="AC1342" s="2" t="s">
        <v>5546</v>
      </c>
      <c r="AD1342" s="2" t="s">
        <v>5547</v>
      </c>
    </row>
    <row r="1343" spans="1:36" ht="24" hidden="1">
      <c r="B1343" s="21" t="s">
        <v>5548</v>
      </c>
      <c r="C1343" s="21" t="s">
        <v>787</v>
      </c>
      <c r="D1343" s="23" t="s">
        <v>5549</v>
      </c>
      <c r="E1343" s="23" t="s">
        <v>3</v>
      </c>
      <c r="F1343" s="47" t="s">
        <v>1090</v>
      </c>
      <c r="G1343" s="23" t="s">
        <v>5550</v>
      </c>
      <c r="H1343" s="24" t="s">
        <v>58</v>
      </c>
      <c r="I1343" s="24" t="s">
        <v>58</v>
      </c>
      <c r="J1343" s="23" t="s">
        <v>60</v>
      </c>
      <c r="K1343" s="21" t="s">
        <v>61</v>
      </c>
      <c r="L1343" s="25">
        <v>43341</v>
      </c>
      <c r="M1343" s="23" t="s">
        <v>4416</v>
      </c>
      <c r="N1343" s="25">
        <v>43341</v>
      </c>
      <c r="O1343" s="23" t="s">
        <v>194</v>
      </c>
      <c r="P1343" s="26">
        <v>43348.561111111114</v>
      </c>
      <c r="Q1343" s="26">
        <v>43348.561111111114</v>
      </c>
      <c r="R1343" s="26">
        <v>43349.46875</v>
      </c>
      <c r="S1343" s="23" t="s">
        <v>110</v>
      </c>
      <c r="T1343" s="26">
        <v>43349.46875</v>
      </c>
      <c r="U1343" s="26">
        <v>43349.475694444445</v>
      </c>
      <c r="V1343" s="23"/>
      <c r="W1343" s="27">
        <v>43313</v>
      </c>
      <c r="X1343" s="27">
        <v>43344</v>
      </c>
      <c r="Z1343" s="2" t="s">
        <v>59</v>
      </c>
      <c r="AA1343" s="2" t="s">
        <v>59</v>
      </c>
      <c r="AB1343" s="2" t="s">
        <v>59</v>
      </c>
      <c r="AC1343" s="2" t="s">
        <v>439</v>
      </c>
      <c r="AD1343" s="2" t="s">
        <v>59</v>
      </c>
    </row>
    <row r="1344" spans="1:36" hidden="1">
      <c r="B1344" s="21" t="s">
        <v>5551</v>
      </c>
      <c r="C1344" s="21" t="s">
        <v>108</v>
      </c>
      <c r="D1344" s="23" t="s">
        <v>3139</v>
      </c>
      <c r="E1344" s="23" t="s">
        <v>3</v>
      </c>
      <c r="F1344" s="47" t="s">
        <v>144</v>
      </c>
      <c r="G1344" s="23"/>
      <c r="H1344" s="24" t="s">
        <v>58</v>
      </c>
      <c r="I1344" s="24" t="s">
        <v>58</v>
      </c>
      <c r="J1344" s="23" t="s">
        <v>60</v>
      </c>
      <c r="K1344" s="21" t="s">
        <v>61</v>
      </c>
      <c r="L1344" s="25">
        <v>43343</v>
      </c>
      <c r="M1344" s="23" t="s">
        <v>194</v>
      </c>
      <c r="N1344" s="25">
        <v>43336</v>
      </c>
      <c r="O1344" s="23" t="s">
        <v>464</v>
      </c>
      <c r="P1344" s="26">
        <v>43343.672222222223</v>
      </c>
      <c r="Q1344" s="26">
        <v>43343.672222222223</v>
      </c>
      <c r="R1344" s="26">
        <v>43350.377083333333</v>
      </c>
      <c r="S1344" s="23" t="s">
        <v>110</v>
      </c>
      <c r="T1344" s="26">
        <v>43350.377083333333</v>
      </c>
      <c r="U1344" s="26">
        <v>43355.384722222225</v>
      </c>
      <c r="V1344" s="23"/>
      <c r="W1344" s="27">
        <v>43313</v>
      </c>
      <c r="X1344" s="27">
        <v>43344</v>
      </c>
      <c r="Z1344" s="2" t="s">
        <v>221</v>
      </c>
      <c r="AA1344" s="2" t="s">
        <v>348</v>
      </c>
      <c r="AB1344" s="2" t="s">
        <v>2490</v>
      </c>
      <c r="AC1344" s="2" t="s">
        <v>5552</v>
      </c>
      <c r="AD1344" s="2" t="s">
        <v>5553</v>
      </c>
    </row>
    <row r="1345" spans="2:30" hidden="1">
      <c r="B1345" s="21" t="s">
        <v>5554</v>
      </c>
      <c r="C1345" s="21" t="s">
        <v>108</v>
      </c>
      <c r="D1345" s="23" t="s">
        <v>5555</v>
      </c>
      <c r="E1345" s="23" t="s">
        <v>3</v>
      </c>
      <c r="F1345" s="47" t="s">
        <v>144</v>
      </c>
      <c r="G1345" s="23"/>
      <c r="H1345" s="24" t="s">
        <v>58</v>
      </c>
      <c r="I1345" s="24" t="s">
        <v>58</v>
      </c>
      <c r="J1345" s="23" t="s">
        <v>60</v>
      </c>
      <c r="K1345" s="21" t="s">
        <v>61</v>
      </c>
      <c r="L1345" s="25">
        <v>43343</v>
      </c>
      <c r="M1345" s="23" t="s">
        <v>194</v>
      </c>
      <c r="N1345" s="25">
        <v>43335</v>
      </c>
      <c r="O1345" s="23" t="s">
        <v>194</v>
      </c>
      <c r="P1345" s="26">
        <v>43346.444444444445</v>
      </c>
      <c r="Q1345" s="26">
        <v>43346.444444444445</v>
      </c>
      <c r="R1345" s="26">
        <v>43346.444444444445</v>
      </c>
      <c r="S1345" s="23" t="s">
        <v>110</v>
      </c>
      <c r="T1345" s="26">
        <v>43349.42083333333</v>
      </c>
      <c r="U1345" s="26">
        <v>43349.42083333333</v>
      </c>
      <c r="V1345" s="23"/>
      <c r="W1345" s="27">
        <v>43313</v>
      </c>
      <c r="X1345" s="27">
        <v>43344</v>
      </c>
      <c r="Z1345" s="2" t="s">
        <v>221</v>
      </c>
      <c r="AA1345" s="2" t="s">
        <v>348</v>
      </c>
      <c r="AB1345" s="2" t="s">
        <v>2490</v>
      </c>
      <c r="AC1345" s="2" t="s">
        <v>5556</v>
      </c>
      <c r="AD1345" s="2" t="s">
        <v>5557</v>
      </c>
    </row>
    <row r="1346" spans="2:30" hidden="1">
      <c r="B1346" s="21" t="s">
        <v>5558</v>
      </c>
      <c r="C1346" s="21" t="s">
        <v>108</v>
      </c>
      <c r="D1346" s="23" t="s">
        <v>5559</v>
      </c>
      <c r="E1346" s="23" t="s">
        <v>3</v>
      </c>
      <c r="F1346" s="47" t="s">
        <v>144</v>
      </c>
      <c r="G1346" s="23"/>
      <c r="H1346" s="24" t="s">
        <v>58</v>
      </c>
      <c r="I1346" s="24" t="s">
        <v>58</v>
      </c>
      <c r="J1346" s="23" t="s">
        <v>60</v>
      </c>
      <c r="K1346" s="21" t="s">
        <v>61</v>
      </c>
      <c r="L1346" s="25">
        <v>43343</v>
      </c>
      <c r="M1346" s="23" t="s">
        <v>194</v>
      </c>
      <c r="N1346" s="25">
        <v>43341</v>
      </c>
      <c r="O1346" s="23" t="s">
        <v>194</v>
      </c>
      <c r="P1346" s="26">
        <v>43346.444444444445</v>
      </c>
      <c r="Q1346" s="26">
        <v>43346.444444444445</v>
      </c>
      <c r="R1346" s="26">
        <v>43346.444444444445</v>
      </c>
      <c r="S1346" s="23" t="s">
        <v>110</v>
      </c>
      <c r="T1346" s="26">
        <v>43349.42083333333</v>
      </c>
      <c r="U1346" s="26">
        <v>43349.42083333333</v>
      </c>
      <c r="V1346" s="23"/>
      <c r="W1346" s="27">
        <v>43313</v>
      </c>
      <c r="X1346" s="27">
        <v>43344</v>
      </c>
      <c r="Z1346" s="2" t="s">
        <v>221</v>
      </c>
      <c r="AA1346" s="2" t="s">
        <v>348</v>
      </c>
      <c r="AB1346" s="2" t="s">
        <v>2490</v>
      </c>
      <c r="AC1346" s="2" t="s">
        <v>5560</v>
      </c>
      <c r="AD1346" s="2" t="s">
        <v>5561</v>
      </c>
    </row>
    <row r="1347" spans="2:30" ht="24" hidden="1">
      <c r="B1347" s="21" t="s">
        <v>5562</v>
      </c>
      <c r="C1347" s="21" t="s">
        <v>142</v>
      </c>
      <c r="D1347" s="23" t="s">
        <v>5563</v>
      </c>
      <c r="E1347" s="23" t="s">
        <v>3</v>
      </c>
      <c r="F1347" s="47" t="s">
        <v>144</v>
      </c>
      <c r="G1347" s="23" t="s">
        <v>5564</v>
      </c>
      <c r="H1347" s="24" t="s">
        <v>58</v>
      </c>
      <c r="I1347" s="24" t="s">
        <v>58</v>
      </c>
      <c r="J1347" s="23" t="s">
        <v>78</v>
      </c>
      <c r="K1347" s="21" t="s">
        <v>61</v>
      </c>
      <c r="L1347" s="25">
        <v>43343</v>
      </c>
      <c r="M1347" s="23" t="s">
        <v>4416</v>
      </c>
      <c r="N1347" s="25">
        <v>43343</v>
      </c>
      <c r="O1347" s="23" t="s">
        <v>194</v>
      </c>
      <c r="P1347" s="26">
        <v>43343.577777777777</v>
      </c>
      <c r="Q1347" s="26">
        <v>43346.484722222223</v>
      </c>
      <c r="R1347" s="26">
        <v>43346.55972222222</v>
      </c>
      <c r="S1347" s="23" t="s">
        <v>110</v>
      </c>
      <c r="T1347" s="26">
        <v>43346.55972222222</v>
      </c>
      <c r="U1347" s="26">
        <v>43346.59097222222</v>
      </c>
      <c r="V1347" s="23"/>
      <c r="W1347" s="27">
        <v>43313</v>
      </c>
      <c r="X1347" s="27">
        <v>43344</v>
      </c>
      <c r="Z1347" s="2" t="s">
        <v>221</v>
      </c>
      <c r="AA1347" s="2" t="s">
        <v>348</v>
      </c>
      <c r="AB1347" s="2" t="s">
        <v>2490</v>
      </c>
      <c r="AC1347" s="2" t="s">
        <v>5565</v>
      </c>
      <c r="AD1347" s="2" t="s">
        <v>5566</v>
      </c>
    </row>
    <row r="1348" spans="2:30" hidden="1">
      <c r="B1348" s="21" t="s">
        <v>5567</v>
      </c>
      <c r="C1348" s="21" t="s">
        <v>108</v>
      </c>
      <c r="D1348" s="23" t="s">
        <v>5568</v>
      </c>
      <c r="E1348" s="23" t="s">
        <v>3</v>
      </c>
      <c r="F1348" s="47" t="s">
        <v>140</v>
      </c>
      <c r="G1348" s="23"/>
      <c r="H1348" s="24" t="s">
        <v>58</v>
      </c>
      <c r="I1348" s="24" t="s">
        <v>58</v>
      </c>
      <c r="J1348" s="23" t="s">
        <v>69</v>
      </c>
      <c r="K1348" s="21" t="s">
        <v>61</v>
      </c>
      <c r="L1348" s="25">
        <v>43343</v>
      </c>
      <c r="M1348" s="23" t="s">
        <v>194</v>
      </c>
      <c r="N1348" s="25">
        <v>43350</v>
      </c>
      <c r="O1348" s="23" t="s">
        <v>194</v>
      </c>
      <c r="P1348" s="26">
        <v>43349.477083333331</v>
      </c>
      <c r="Q1348" s="26">
        <v>43356.43472222222</v>
      </c>
      <c r="R1348" s="26">
        <v>43356.43472222222</v>
      </c>
      <c r="S1348" s="23" t="s">
        <v>110</v>
      </c>
      <c r="T1348" s="26">
        <v>43357.640277777777</v>
      </c>
      <c r="U1348" s="26">
        <v>43375.673611111109</v>
      </c>
      <c r="V1348" s="23"/>
      <c r="W1348" s="27">
        <v>43313</v>
      </c>
      <c r="X1348" s="27">
        <v>43374</v>
      </c>
      <c r="Z1348" s="2" t="s">
        <v>221</v>
      </c>
      <c r="AA1348" s="2" t="s">
        <v>189</v>
      </c>
      <c r="AB1348" s="2" t="s">
        <v>1901</v>
      </c>
      <c r="AC1348" s="2" t="s">
        <v>5569</v>
      </c>
      <c r="AD1348" s="2" t="s">
        <v>5570</v>
      </c>
    </row>
    <row r="1349" spans="2:30" ht="36" hidden="1">
      <c r="B1349" s="21" t="s">
        <v>5571</v>
      </c>
      <c r="C1349" s="21" t="s">
        <v>85</v>
      </c>
      <c r="D1349" s="23" t="s">
        <v>5341</v>
      </c>
      <c r="E1349" s="23" t="s">
        <v>56</v>
      </c>
      <c r="F1349" s="47" t="s">
        <v>345</v>
      </c>
      <c r="G1349" s="23" t="s">
        <v>5572</v>
      </c>
      <c r="H1349" s="23" t="s">
        <v>4979</v>
      </c>
      <c r="I1349" s="23"/>
      <c r="J1349" s="23" t="s">
        <v>60</v>
      </c>
      <c r="K1349" s="21" t="s">
        <v>61</v>
      </c>
      <c r="L1349" s="25">
        <v>43346</v>
      </c>
      <c r="M1349" s="23" t="s">
        <v>2475</v>
      </c>
      <c r="N1349" s="25"/>
      <c r="O1349" s="23" t="s">
        <v>194</v>
      </c>
      <c r="P1349" s="26">
        <v>43346.448611111111</v>
      </c>
      <c r="Q1349" s="26">
        <v>43346.48541666667</v>
      </c>
      <c r="R1349" s="26">
        <v>43346.51458333333</v>
      </c>
      <c r="S1349" s="23" t="s">
        <v>90</v>
      </c>
      <c r="T1349" s="26">
        <v>43346.51458333333</v>
      </c>
      <c r="U1349" s="26">
        <v>43346.595833333333</v>
      </c>
      <c r="V1349" s="23"/>
      <c r="W1349" s="27">
        <v>43344</v>
      </c>
      <c r="X1349" s="27">
        <v>43344</v>
      </c>
      <c r="Z1349" s="2" t="s">
        <v>221</v>
      </c>
      <c r="AA1349" s="2" t="s">
        <v>348</v>
      </c>
      <c r="AB1349" s="2" t="s">
        <v>2490</v>
      </c>
      <c r="AC1349" s="2" t="s">
        <v>5573</v>
      </c>
      <c r="AD1349" s="2" t="s">
        <v>5574</v>
      </c>
    </row>
    <row r="1350" spans="2:30" ht="36" hidden="1">
      <c r="B1350" s="21" t="s">
        <v>5575</v>
      </c>
      <c r="C1350" s="21" t="s">
        <v>85</v>
      </c>
      <c r="D1350" s="23" t="s">
        <v>5576</v>
      </c>
      <c r="E1350" s="23" t="s">
        <v>56</v>
      </c>
      <c r="F1350" s="47" t="s">
        <v>345</v>
      </c>
      <c r="G1350" s="23" t="s">
        <v>5577</v>
      </c>
      <c r="H1350" s="23"/>
      <c r="I1350" s="23"/>
      <c r="J1350" s="23" t="s">
        <v>60</v>
      </c>
      <c r="K1350" s="21" t="s">
        <v>61</v>
      </c>
      <c r="L1350" s="25">
        <v>43346</v>
      </c>
      <c r="M1350" s="23" t="s">
        <v>2475</v>
      </c>
      <c r="N1350" s="25"/>
      <c r="O1350" s="23" t="s">
        <v>194</v>
      </c>
      <c r="P1350" s="26">
        <v>43346.475694444445</v>
      </c>
      <c r="Q1350" s="26">
        <v>43346.486111111109</v>
      </c>
      <c r="R1350" s="26">
        <v>43346.515277777777</v>
      </c>
      <c r="S1350" s="23" t="s">
        <v>90</v>
      </c>
      <c r="T1350" s="26">
        <v>43346.515277777777</v>
      </c>
      <c r="U1350" s="26">
        <v>43346.595833333333</v>
      </c>
      <c r="V1350" s="23"/>
      <c r="W1350" s="27">
        <v>43344</v>
      </c>
      <c r="X1350" s="27">
        <v>43344</v>
      </c>
      <c r="Z1350" s="2" t="s">
        <v>221</v>
      </c>
      <c r="AA1350" s="2" t="s">
        <v>348</v>
      </c>
      <c r="AB1350" s="2" t="s">
        <v>2490</v>
      </c>
      <c r="AC1350" s="2" t="s">
        <v>5578</v>
      </c>
      <c r="AD1350" s="2" t="s">
        <v>5579</v>
      </c>
    </row>
    <row r="1351" spans="2:30" ht="36" hidden="1">
      <c r="B1351" s="21" t="s">
        <v>5580</v>
      </c>
      <c r="C1351" s="21" t="s">
        <v>787</v>
      </c>
      <c r="D1351" s="23" t="s">
        <v>5581</v>
      </c>
      <c r="E1351" s="23" t="s">
        <v>3</v>
      </c>
      <c r="F1351" s="47" t="s">
        <v>345</v>
      </c>
      <c r="G1351" s="23" t="s">
        <v>5582</v>
      </c>
      <c r="H1351" s="23" t="s">
        <v>5583</v>
      </c>
      <c r="I1351" s="23"/>
      <c r="J1351" s="23" t="s">
        <v>78</v>
      </c>
      <c r="K1351" s="21" t="s">
        <v>61</v>
      </c>
      <c r="L1351" s="25">
        <v>43346</v>
      </c>
      <c r="M1351" s="23" t="s">
        <v>4416</v>
      </c>
      <c r="N1351" s="25">
        <v>43346</v>
      </c>
      <c r="O1351" s="23" t="s">
        <v>194</v>
      </c>
      <c r="P1351" s="26">
        <v>43346.634027777778</v>
      </c>
      <c r="Q1351" s="26">
        <v>43347.436805555553</v>
      </c>
      <c r="R1351" s="26">
        <v>43347.469444444447</v>
      </c>
      <c r="S1351" s="23" t="s">
        <v>110</v>
      </c>
      <c r="T1351" s="26">
        <v>43347.469444444447</v>
      </c>
      <c r="U1351" s="26">
        <v>43347.484027777777</v>
      </c>
      <c r="V1351" s="23"/>
      <c r="W1351" s="27">
        <v>43344</v>
      </c>
      <c r="X1351" s="27">
        <v>43344</v>
      </c>
      <c r="Z1351" s="2" t="s">
        <v>221</v>
      </c>
      <c r="AA1351" s="2" t="s">
        <v>348</v>
      </c>
      <c r="AB1351" s="2" t="s">
        <v>2490</v>
      </c>
      <c r="AC1351" s="2" t="s">
        <v>5584</v>
      </c>
      <c r="AD1351" s="2" t="s">
        <v>5585</v>
      </c>
    </row>
    <row r="1352" spans="2:30" hidden="1">
      <c r="B1352" s="21" t="s">
        <v>5586</v>
      </c>
      <c r="C1352" s="21" t="s">
        <v>108</v>
      </c>
      <c r="D1352" s="23" t="s">
        <v>5587</v>
      </c>
      <c r="E1352" s="23" t="s">
        <v>3</v>
      </c>
      <c r="F1352" s="47" t="s">
        <v>140</v>
      </c>
      <c r="G1352" s="23" t="s">
        <v>59</v>
      </c>
      <c r="H1352" s="23" t="s">
        <v>59</v>
      </c>
      <c r="I1352" s="23" t="s">
        <v>59</v>
      </c>
      <c r="J1352" s="23" t="s">
        <v>69</v>
      </c>
      <c r="K1352" s="21" t="s">
        <v>61</v>
      </c>
      <c r="L1352" s="25">
        <v>43347</v>
      </c>
      <c r="M1352" s="23" t="s">
        <v>194</v>
      </c>
      <c r="N1352" s="25">
        <v>43350</v>
      </c>
      <c r="O1352" s="23" t="s">
        <v>194</v>
      </c>
      <c r="P1352" s="26">
        <v>43350.37777777778</v>
      </c>
      <c r="Q1352" s="26">
        <v>43350.37777777778</v>
      </c>
      <c r="R1352" s="26">
        <v>43350.380555555559</v>
      </c>
      <c r="S1352" s="23" t="s">
        <v>110</v>
      </c>
      <c r="T1352" s="26">
        <v>43354.556250000001</v>
      </c>
      <c r="U1352" s="26">
        <v>43357.742361111108</v>
      </c>
      <c r="V1352" s="23"/>
      <c r="W1352" s="27">
        <v>43344</v>
      </c>
      <c r="X1352" s="27">
        <v>43344</v>
      </c>
      <c r="Z1352" s="2" t="s">
        <v>221</v>
      </c>
      <c r="AA1352" s="2" t="s">
        <v>189</v>
      </c>
      <c r="AB1352" s="2" t="s">
        <v>1901</v>
      </c>
      <c r="AC1352" s="2" t="s">
        <v>5588</v>
      </c>
      <c r="AD1352" s="2" t="s">
        <v>5589</v>
      </c>
    </row>
    <row r="1353" spans="2:30" ht="24" hidden="1">
      <c r="B1353" s="21" t="s">
        <v>5590</v>
      </c>
      <c r="C1353" s="21" t="s">
        <v>85</v>
      </c>
      <c r="D1353" s="23" t="s">
        <v>5591</v>
      </c>
      <c r="E1353" s="23" t="s">
        <v>3</v>
      </c>
      <c r="F1353" s="47" t="s">
        <v>144</v>
      </c>
      <c r="G1353" s="23" t="s">
        <v>5592</v>
      </c>
      <c r="H1353" s="23"/>
      <c r="I1353" s="23"/>
      <c r="J1353" s="23" t="s">
        <v>60</v>
      </c>
      <c r="K1353" s="21" t="s">
        <v>61</v>
      </c>
      <c r="L1353" s="25">
        <v>43347</v>
      </c>
      <c r="M1353" s="23" t="s">
        <v>1011</v>
      </c>
      <c r="N1353" s="25"/>
      <c r="O1353" s="23" t="s">
        <v>194</v>
      </c>
      <c r="P1353" s="26">
        <v>43347.708333333336</v>
      </c>
      <c r="Q1353" s="26">
        <v>43348.563888888886</v>
      </c>
      <c r="R1353" s="26">
        <v>43348.563888888886</v>
      </c>
      <c r="S1353" s="23" t="s">
        <v>95</v>
      </c>
      <c r="T1353" s="26">
        <v>43348.605555555558</v>
      </c>
      <c r="U1353" s="26">
        <v>43349.427777777775</v>
      </c>
      <c r="V1353" s="23"/>
      <c r="W1353" s="27">
        <v>43344</v>
      </c>
      <c r="X1353" s="27">
        <v>43344</v>
      </c>
      <c r="Z1353" s="2" t="s">
        <v>221</v>
      </c>
      <c r="AA1353" s="2" t="s">
        <v>348</v>
      </c>
      <c r="AB1353" s="2" t="s">
        <v>2490</v>
      </c>
      <c r="AC1353" s="2" t="s">
        <v>5593</v>
      </c>
      <c r="AD1353" s="2" t="s">
        <v>5594</v>
      </c>
    </row>
    <row r="1354" spans="2:30" ht="36" hidden="1">
      <c r="B1354" s="21" t="s">
        <v>5595</v>
      </c>
      <c r="C1354" s="21" t="s">
        <v>85</v>
      </c>
      <c r="D1354" s="23" t="s">
        <v>5596</v>
      </c>
      <c r="E1354" s="23" t="s">
        <v>56</v>
      </c>
      <c r="F1354" s="47" t="s">
        <v>345</v>
      </c>
      <c r="G1354" s="23" t="s">
        <v>4387</v>
      </c>
      <c r="H1354" s="23" t="s">
        <v>4392</v>
      </c>
      <c r="I1354" s="23" t="s">
        <v>58</v>
      </c>
      <c r="J1354" s="23" t="s">
        <v>60</v>
      </c>
      <c r="K1354" s="21" t="s">
        <v>61</v>
      </c>
      <c r="L1354" s="25">
        <v>43349</v>
      </c>
      <c r="M1354" s="23" t="s">
        <v>1011</v>
      </c>
      <c r="N1354" s="25">
        <v>43349</v>
      </c>
      <c r="O1354" s="23" t="s">
        <v>194</v>
      </c>
      <c r="P1354" s="26">
        <v>43349.431944444441</v>
      </c>
      <c r="Q1354" s="26">
        <v>43349.8</v>
      </c>
      <c r="R1354" s="26">
        <v>43350.383333333331</v>
      </c>
      <c r="S1354" s="23" t="s">
        <v>90</v>
      </c>
      <c r="T1354" s="26">
        <v>43350.383333333331</v>
      </c>
      <c r="U1354" s="26">
        <v>43353.659722222219</v>
      </c>
      <c r="V1354" s="23"/>
      <c r="W1354" s="27">
        <v>43344</v>
      </c>
      <c r="X1354" s="27">
        <v>43344</v>
      </c>
      <c r="Z1354" s="2" t="s">
        <v>221</v>
      </c>
      <c r="AA1354" s="2" t="s">
        <v>348</v>
      </c>
      <c r="AB1354" s="2" t="s">
        <v>2490</v>
      </c>
      <c r="AC1354" s="2" t="s">
        <v>5597</v>
      </c>
      <c r="AD1354" s="2" t="s">
        <v>5598</v>
      </c>
    </row>
    <row r="1355" spans="2:30" ht="48" hidden="1">
      <c r="B1355" s="21" t="s">
        <v>5599</v>
      </c>
      <c r="C1355" s="21" t="s">
        <v>85</v>
      </c>
      <c r="D1355" s="23" t="s">
        <v>5600</v>
      </c>
      <c r="E1355" s="23" t="s">
        <v>56</v>
      </c>
      <c r="F1355" s="47" t="s">
        <v>345</v>
      </c>
      <c r="G1355" s="23" t="s">
        <v>5134</v>
      </c>
      <c r="H1355" s="23" t="s">
        <v>58</v>
      </c>
      <c r="I1355" s="23" t="s">
        <v>58</v>
      </c>
      <c r="J1355" s="23" t="s">
        <v>60</v>
      </c>
      <c r="K1355" s="21" t="s">
        <v>61</v>
      </c>
      <c r="L1355" s="25">
        <v>43353</v>
      </c>
      <c r="M1355" s="23" t="s">
        <v>1011</v>
      </c>
      <c r="N1355" s="25">
        <v>43353</v>
      </c>
      <c r="O1355" s="23" t="s">
        <v>194</v>
      </c>
      <c r="P1355" s="26">
        <v>43353.663888888892</v>
      </c>
      <c r="Q1355" s="26">
        <v>43354.591666666667</v>
      </c>
      <c r="R1355" s="26">
        <v>43354.637499999997</v>
      </c>
      <c r="S1355" s="23" t="s">
        <v>90</v>
      </c>
      <c r="T1355" s="26">
        <v>43362.324305555558</v>
      </c>
      <c r="U1355" s="26">
        <v>43363.402083333334</v>
      </c>
      <c r="V1355" s="23"/>
      <c r="W1355" s="27">
        <v>43344</v>
      </c>
      <c r="X1355" s="27">
        <v>43344</v>
      </c>
      <c r="Z1355" s="2" t="s">
        <v>221</v>
      </c>
      <c r="AA1355" s="2" t="s">
        <v>348</v>
      </c>
      <c r="AB1355" s="2" t="s">
        <v>2490</v>
      </c>
      <c r="AC1355" s="2" t="s">
        <v>5601</v>
      </c>
      <c r="AD1355" s="2" t="s">
        <v>5602</v>
      </c>
    </row>
    <row r="1356" spans="2:30" hidden="1">
      <c r="B1356" s="21" t="s">
        <v>5603</v>
      </c>
      <c r="C1356" s="21" t="s">
        <v>108</v>
      </c>
      <c r="D1356" s="23" t="s">
        <v>5604</v>
      </c>
      <c r="E1356" s="23" t="s">
        <v>3</v>
      </c>
      <c r="F1356" s="47" t="s">
        <v>144</v>
      </c>
      <c r="G1356" s="23"/>
      <c r="H1356" s="23" t="s">
        <v>59</v>
      </c>
      <c r="I1356" s="23" t="s">
        <v>59</v>
      </c>
      <c r="J1356" s="23" t="s">
        <v>60</v>
      </c>
      <c r="K1356" s="21"/>
      <c r="L1356" s="25">
        <v>43354</v>
      </c>
      <c r="M1356" s="23" t="s">
        <v>194</v>
      </c>
      <c r="N1356" s="25">
        <v>43353</v>
      </c>
      <c r="O1356" s="23" t="s">
        <v>464</v>
      </c>
      <c r="P1356" s="26">
        <v>43354.663194444445</v>
      </c>
      <c r="Q1356" s="26">
        <v>43354.663194444445</v>
      </c>
      <c r="R1356" s="26">
        <v>43354.663194444445</v>
      </c>
      <c r="S1356" s="23" t="s">
        <v>110</v>
      </c>
      <c r="T1356" s="26">
        <v>43362.382638888892</v>
      </c>
      <c r="U1356" s="26">
        <v>43362.394444444442</v>
      </c>
      <c r="V1356" s="23"/>
      <c r="W1356" s="27">
        <v>43344</v>
      </c>
      <c r="X1356" s="27">
        <v>43344</v>
      </c>
      <c r="Z1356" s="2" t="s">
        <v>221</v>
      </c>
      <c r="AA1356" s="2" t="s">
        <v>348</v>
      </c>
      <c r="AB1356" s="2" t="s">
        <v>2490</v>
      </c>
      <c r="AC1356" s="2" t="s">
        <v>5605</v>
      </c>
      <c r="AD1356" s="2" t="s">
        <v>5606</v>
      </c>
    </row>
    <row r="1357" spans="2:30" ht="48" hidden="1">
      <c r="B1357" s="21" t="s">
        <v>5607</v>
      </c>
      <c r="C1357" s="21" t="s">
        <v>142</v>
      </c>
      <c r="D1357" s="23" t="s">
        <v>5608</v>
      </c>
      <c r="E1357" s="23" t="s">
        <v>596</v>
      </c>
      <c r="F1357" s="47" t="s">
        <v>144</v>
      </c>
      <c r="G1357" s="23" t="s">
        <v>5609</v>
      </c>
      <c r="H1357" s="24" t="s">
        <v>58</v>
      </c>
      <c r="I1357" s="24" t="s">
        <v>58</v>
      </c>
      <c r="J1357" s="23" t="s">
        <v>78</v>
      </c>
      <c r="K1357" s="21" t="s">
        <v>61</v>
      </c>
      <c r="L1357" s="25">
        <v>43350</v>
      </c>
      <c r="M1357" s="23" t="s">
        <v>4416</v>
      </c>
      <c r="N1357" s="25">
        <v>43350</v>
      </c>
      <c r="O1357" s="23" t="s">
        <v>194</v>
      </c>
      <c r="P1357" s="26">
        <v>43350.738194444442</v>
      </c>
      <c r="Q1357" s="26">
        <v>43353.444444444445</v>
      </c>
      <c r="R1357" s="26"/>
      <c r="S1357" s="23" t="s">
        <v>110</v>
      </c>
      <c r="T1357" s="26"/>
      <c r="U1357" s="26"/>
      <c r="V1357" s="23"/>
      <c r="W1357" s="27">
        <v>43344</v>
      </c>
      <c r="X1357" s="27"/>
    </row>
    <row r="1358" spans="2:30" hidden="1">
      <c r="B1358" s="21" t="s">
        <v>5610</v>
      </c>
      <c r="C1358" s="21" t="s">
        <v>142</v>
      </c>
      <c r="D1358" s="23" t="s">
        <v>5611</v>
      </c>
      <c r="E1358" s="23" t="s">
        <v>3</v>
      </c>
      <c r="F1358" s="47" t="s">
        <v>87</v>
      </c>
      <c r="G1358" s="23" t="s">
        <v>59</v>
      </c>
      <c r="H1358" s="23" t="s">
        <v>59</v>
      </c>
      <c r="I1358" s="23" t="s">
        <v>113</v>
      </c>
      <c r="J1358" s="23" t="s">
        <v>60</v>
      </c>
      <c r="K1358" s="21"/>
      <c r="L1358" s="25">
        <v>43356</v>
      </c>
      <c r="M1358" s="23" t="s">
        <v>194</v>
      </c>
      <c r="N1358" s="25">
        <v>43356</v>
      </c>
      <c r="O1358" s="23" t="s">
        <v>194</v>
      </c>
      <c r="P1358" s="26">
        <v>43356.747916666667</v>
      </c>
      <c r="Q1358" s="26">
        <v>43356.747916666667</v>
      </c>
      <c r="R1358" s="26">
        <v>43356.747916666667</v>
      </c>
      <c r="S1358" s="23" t="s">
        <v>110</v>
      </c>
      <c r="T1358" s="26">
        <v>43364.402083333334</v>
      </c>
      <c r="U1358" s="26">
        <v>43364.402083333334</v>
      </c>
      <c r="V1358" s="23"/>
      <c r="W1358" s="27">
        <v>43344</v>
      </c>
      <c r="X1358" s="27">
        <v>43344</v>
      </c>
      <c r="Z1358" s="2" t="s">
        <v>221</v>
      </c>
      <c r="AA1358" s="2" t="s">
        <v>348</v>
      </c>
      <c r="AB1358" s="2" t="s">
        <v>1901</v>
      </c>
      <c r="AC1358" s="2" t="s">
        <v>5612</v>
      </c>
      <c r="AD1358" s="2" t="s">
        <v>5613</v>
      </c>
    </row>
    <row r="1359" spans="2:30" ht="36" hidden="1">
      <c r="B1359" s="21" t="s">
        <v>5614</v>
      </c>
      <c r="C1359" s="21" t="s">
        <v>787</v>
      </c>
      <c r="D1359" s="23" t="s">
        <v>4209</v>
      </c>
      <c r="E1359" s="23" t="s">
        <v>3</v>
      </c>
      <c r="F1359" s="47" t="s">
        <v>345</v>
      </c>
      <c r="G1359" s="23" t="s">
        <v>4335</v>
      </c>
      <c r="H1359" s="23" t="s">
        <v>4211</v>
      </c>
      <c r="I1359" s="23" t="s">
        <v>58</v>
      </c>
      <c r="J1359" s="23" t="s">
        <v>60</v>
      </c>
      <c r="K1359" s="21" t="s">
        <v>61</v>
      </c>
      <c r="L1359" s="25">
        <v>43360</v>
      </c>
      <c r="M1359" s="23" t="s">
        <v>4416</v>
      </c>
      <c r="N1359" s="25">
        <v>43360</v>
      </c>
      <c r="O1359" s="23" t="s">
        <v>194</v>
      </c>
      <c r="P1359" s="26">
        <v>43361.368750000001</v>
      </c>
      <c r="Q1359" s="26">
        <v>43361.438194444447</v>
      </c>
      <c r="R1359" s="26">
        <v>43361.661805555559</v>
      </c>
      <c r="S1359" s="23" t="s">
        <v>110</v>
      </c>
      <c r="T1359" s="26">
        <v>43361.661805555559</v>
      </c>
      <c r="U1359" s="26">
        <v>43361.699305555558</v>
      </c>
      <c r="V1359" s="23"/>
      <c r="W1359" s="27">
        <v>43344</v>
      </c>
      <c r="X1359" s="27">
        <v>43344</v>
      </c>
      <c r="Z1359" s="2" t="s">
        <v>221</v>
      </c>
      <c r="AA1359" s="2" t="s">
        <v>348</v>
      </c>
      <c r="AB1359" s="2" t="s">
        <v>2490</v>
      </c>
      <c r="AC1359" s="2" t="s">
        <v>5615</v>
      </c>
      <c r="AD1359" s="2" t="s">
        <v>5616</v>
      </c>
    </row>
    <row r="1360" spans="2:30" ht="36" hidden="1">
      <c r="B1360" s="21" t="s">
        <v>5617</v>
      </c>
      <c r="C1360" s="21" t="s">
        <v>787</v>
      </c>
      <c r="D1360" s="23" t="s">
        <v>4707</v>
      </c>
      <c r="E1360" s="23" t="s">
        <v>3</v>
      </c>
      <c r="F1360" s="47" t="s">
        <v>345</v>
      </c>
      <c r="G1360" s="23" t="s">
        <v>5618</v>
      </c>
      <c r="H1360" s="23" t="s">
        <v>4709</v>
      </c>
      <c r="I1360" s="23"/>
      <c r="J1360" s="23" t="s">
        <v>60</v>
      </c>
      <c r="K1360" s="21" t="s">
        <v>61</v>
      </c>
      <c r="L1360" s="25">
        <v>43363</v>
      </c>
      <c r="M1360" s="23" t="s">
        <v>4416</v>
      </c>
      <c r="N1360" s="25">
        <v>43363</v>
      </c>
      <c r="O1360" s="23" t="s">
        <v>194</v>
      </c>
      <c r="P1360" s="26">
        <v>43363.638194444444</v>
      </c>
      <c r="Q1360" s="26">
        <v>43364.357638888891</v>
      </c>
      <c r="R1360" s="26">
        <v>43364.387499999997</v>
      </c>
      <c r="S1360" s="23" t="s">
        <v>110</v>
      </c>
      <c r="T1360" s="26">
        <v>43364.387499999997</v>
      </c>
      <c r="U1360" s="26">
        <v>43364.415972222225</v>
      </c>
      <c r="V1360" s="23"/>
      <c r="W1360" s="27">
        <v>43344</v>
      </c>
      <c r="X1360" s="27">
        <v>43344</v>
      </c>
      <c r="Z1360" s="2" t="s">
        <v>221</v>
      </c>
      <c r="AA1360" s="2" t="s">
        <v>348</v>
      </c>
      <c r="AB1360" s="2" t="s">
        <v>2490</v>
      </c>
      <c r="AC1360" s="2" t="s">
        <v>5619</v>
      </c>
      <c r="AD1360" s="2" t="s">
        <v>5620</v>
      </c>
    </row>
    <row r="1361" spans="2:30" ht="60" hidden="1">
      <c r="B1361" s="21" t="s">
        <v>5621</v>
      </c>
      <c r="C1361" s="21" t="s">
        <v>85</v>
      </c>
      <c r="D1361" s="23" t="s">
        <v>5622</v>
      </c>
      <c r="E1361" s="23" t="s">
        <v>56</v>
      </c>
      <c r="F1361" s="47" t="s">
        <v>345</v>
      </c>
      <c r="G1361" s="23" t="s">
        <v>4695</v>
      </c>
      <c r="H1361" s="23" t="s">
        <v>4696</v>
      </c>
      <c r="I1361" s="23" t="s">
        <v>58</v>
      </c>
      <c r="J1361" s="23" t="s">
        <v>60</v>
      </c>
      <c r="K1361" s="21" t="s">
        <v>61</v>
      </c>
      <c r="L1361" s="25">
        <v>43363</v>
      </c>
      <c r="M1361" s="23" t="s">
        <v>1011</v>
      </c>
      <c r="N1361" s="25">
        <v>43361</v>
      </c>
      <c r="O1361" s="23" t="s">
        <v>194</v>
      </c>
      <c r="P1361" s="26">
        <v>43363.659722222219</v>
      </c>
      <c r="Q1361" s="26">
        <v>43364.35833333333</v>
      </c>
      <c r="R1361" s="26">
        <v>43369.541666666664</v>
      </c>
      <c r="S1361" s="23" t="s">
        <v>90</v>
      </c>
      <c r="T1361" s="26">
        <v>43369.541666666664</v>
      </c>
      <c r="U1361" s="26">
        <v>43371.417361111111</v>
      </c>
      <c r="V1361" s="23"/>
      <c r="W1361" s="27">
        <v>43344</v>
      </c>
      <c r="X1361" s="27">
        <v>43344</v>
      </c>
      <c r="Z1361" s="2" t="s">
        <v>221</v>
      </c>
      <c r="AA1361" s="2" t="s">
        <v>348</v>
      </c>
      <c r="AB1361" s="2" t="s">
        <v>2490</v>
      </c>
      <c r="AC1361" s="2" t="s">
        <v>5623</v>
      </c>
      <c r="AD1361" s="2" t="s">
        <v>5624</v>
      </c>
    </row>
    <row r="1362" spans="2:30" ht="36" hidden="1">
      <c r="B1362" s="21" t="s">
        <v>5625</v>
      </c>
      <c r="C1362" s="21" t="s">
        <v>54</v>
      </c>
      <c r="D1362" s="23" t="s">
        <v>5626</v>
      </c>
      <c r="E1362" s="23" t="s">
        <v>3</v>
      </c>
      <c r="F1362" s="47" t="s">
        <v>87</v>
      </c>
      <c r="G1362" s="23" t="s">
        <v>5073</v>
      </c>
      <c r="H1362" s="23" t="s">
        <v>58</v>
      </c>
      <c r="I1362" s="23" t="s">
        <v>58</v>
      </c>
      <c r="J1362" s="23" t="s">
        <v>60</v>
      </c>
      <c r="K1362" s="21" t="s">
        <v>61</v>
      </c>
      <c r="L1362" s="25">
        <v>43343</v>
      </c>
      <c r="M1362" s="23" t="s">
        <v>1011</v>
      </c>
      <c r="N1362" s="25"/>
      <c r="O1362" s="23" t="s">
        <v>194</v>
      </c>
      <c r="P1362" s="26">
        <v>43356.683333333334</v>
      </c>
      <c r="Q1362" s="26">
        <v>43361.4375</v>
      </c>
      <c r="R1362" s="26">
        <v>43362.615277777775</v>
      </c>
      <c r="S1362" s="23" t="s">
        <v>110</v>
      </c>
      <c r="T1362" s="26">
        <v>43378.381944444445</v>
      </c>
      <c r="U1362" s="26">
        <v>43378.385416666664</v>
      </c>
      <c r="V1362" s="23"/>
      <c r="W1362" s="27">
        <v>43344</v>
      </c>
      <c r="X1362" s="27">
        <v>43374</v>
      </c>
      <c r="Z1362" s="33" t="s">
        <v>221</v>
      </c>
      <c r="AA1362" s="2" t="s">
        <v>189</v>
      </c>
      <c r="AB1362" s="2" t="s">
        <v>59</v>
      </c>
      <c r="AC1362" s="2" t="s">
        <v>5627</v>
      </c>
      <c r="AD1362" s="2" t="s">
        <v>5628</v>
      </c>
    </row>
    <row r="1363" spans="2:30" ht="24" hidden="1">
      <c r="B1363" s="21" t="s">
        <v>5629</v>
      </c>
      <c r="C1363" s="21" t="s">
        <v>73</v>
      </c>
      <c r="D1363" s="23" t="s">
        <v>5630</v>
      </c>
      <c r="E1363" s="23" t="s">
        <v>56</v>
      </c>
      <c r="F1363" s="47" t="s">
        <v>87</v>
      </c>
      <c r="G1363" s="23" t="s">
        <v>5631</v>
      </c>
      <c r="H1363" s="23"/>
      <c r="I1363" s="23"/>
      <c r="J1363" s="23" t="s">
        <v>60</v>
      </c>
      <c r="K1363" s="21" t="s">
        <v>61</v>
      </c>
      <c r="L1363" s="25">
        <v>43348</v>
      </c>
      <c r="M1363" s="23" t="s">
        <v>4358</v>
      </c>
      <c r="N1363" s="25"/>
      <c r="O1363" s="23" t="s">
        <v>194</v>
      </c>
      <c r="P1363" s="26">
        <v>43348.631249999999</v>
      </c>
      <c r="Q1363" s="26">
        <v>43349.8</v>
      </c>
      <c r="R1363" s="26">
        <v>43350.341666666667</v>
      </c>
      <c r="S1363" s="23" t="s">
        <v>83</v>
      </c>
      <c r="T1363" s="26">
        <v>43374.414583333331</v>
      </c>
      <c r="U1363" s="26">
        <v>43374.529861111114</v>
      </c>
      <c r="V1363" s="23"/>
      <c r="W1363" s="27">
        <v>43344</v>
      </c>
      <c r="X1363" s="27">
        <v>43374</v>
      </c>
      <c r="Z1363" s="2" t="s">
        <v>221</v>
      </c>
      <c r="AA1363" s="2" t="s">
        <v>189</v>
      </c>
      <c r="AB1363" s="2" t="s">
        <v>1901</v>
      </c>
      <c r="AC1363" s="2" t="s">
        <v>5632</v>
      </c>
      <c r="AD1363" s="2" t="s">
        <v>5633</v>
      </c>
    </row>
    <row r="1364" spans="2:30" ht="36" hidden="1">
      <c r="B1364" s="21" t="s">
        <v>5634</v>
      </c>
      <c r="C1364" s="21" t="s">
        <v>73</v>
      </c>
      <c r="D1364" s="23" t="s">
        <v>5635</v>
      </c>
      <c r="E1364" s="23" t="s">
        <v>56</v>
      </c>
      <c r="F1364" s="47" t="s">
        <v>140</v>
      </c>
      <c r="G1364" s="23" t="s">
        <v>5636</v>
      </c>
      <c r="H1364" s="23" t="s">
        <v>58</v>
      </c>
      <c r="I1364" s="23" t="s">
        <v>58</v>
      </c>
      <c r="J1364" s="23" t="s">
        <v>60</v>
      </c>
      <c r="K1364" s="21" t="s">
        <v>61</v>
      </c>
      <c r="L1364" s="25">
        <v>43354</v>
      </c>
      <c r="M1364" s="23" t="s">
        <v>3183</v>
      </c>
      <c r="N1364" s="25">
        <v>43354</v>
      </c>
      <c r="O1364" s="23" t="s">
        <v>194</v>
      </c>
      <c r="P1364" s="26">
        <v>43354.507638888892</v>
      </c>
      <c r="Q1364" s="26">
        <v>43354.590277777781</v>
      </c>
      <c r="R1364" s="26">
        <v>43355.347916666666</v>
      </c>
      <c r="S1364" s="23" t="s">
        <v>83</v>
      </c>
      <c r="T1364" s="26">
        <v>43375.448611111111</v>
      </c>
      <c r="U1364" s="26">
        <v>43375.50277777778</v>
      </c>
      <c r="V1364" s="23"/>
      <c r="W1364" s="27">
        <v>43344</v>
      </c>
      <c r="X1364" s="27">
        <v>43374</v>
      </c>
      <c r="Z1364" s="2" t="s">
        <v>221</v>
      </c>
      <c r="AA1364" s="2" t="s">
        <v>189</v>
      </c>
      <c r="AB1364" s="2" t="s">
        <v>1901</v>
      </c>
      <c r="AC1364" s="2" t="s">
        <v>5637</v>
      </c>
      <c r="AD1364" s="2" t="s">
        <v>5638</v>
      </c>
    </row>
    <row r="1365" spans="2:30" hidden="1">
      <c r="B1365" s="21" t="s">
        <v>5639</v>
      </c>
      <c r="C1365" s="21" t="s">
        <v>108</v>
      </c>
      <c r="D1365" s="23" t="s">
        <v>5640</v>
      </c>
      <c r="E1365" s="23" t="s">
        <v>3</v>
      </c>
      <c r="F1365" s="47" t="s">
        <v>87</v>
      </c>
      <c r="G1365" s="23" t="s">
        <v>59</v>
      </c>
      <c r="H1365" s="23" t="s">
        <v>59</v>
      </c>
      <c r="I1365" s="23" t="s">
        <v>68</v>
      </c>
      <c r="J1365" s="23" t="s">
        <v>69</v>
      </c>
      <c r="K1365" s="21"/>
      <c r="L1365" s="25">
        <v>43355</v>
      </c>
      <c r="M1365" s="23" t="s">
        <v>194</v>
      </c>
      <c r="N1365" s="25">
        <v>43364</v>
      </c>
      <c r="O1365" s="23" t="s">
        <v>194</v>
      </c>
      <c r="P1365" s="26">
        <v>43355.55</v>
      </c>
      <c r="Q1365" s="26">
        <v>43355.55</v>
      </c>
      <c r="R1365" s="26">
        <v>43355.55</v>
      </c>
      <c r="S1365" s="23" t="s">
        <v>110</v>
      </c>
      <c r="T1365" s="26">
        <v>43363.555555555555</v>
      </c>
      <c r="U1365" s="26">
        <v>43376.369444444441</v>
      </c>
      <c r="V1365" s="23"/>
      <c r="W1365" s="27">
        <v>43344</v>
      </c>
      <c r="X1365" s="27">
        <v>43374</v>
      </c>
      <c r="Z1365" s="2" t="s">
        <v>221</v>
      </c>
      <c r="AA1365" s="2" t="s">
        <v>189</v>
      </c>
      <c r="AB1365" s="2" t="s">
        <v>1901</v>
      </c>
      <c r="AC1365" s="2" t="s">
        <v>5641</v>
      </c>
      <c r="AD1365" s="2" t="s">
        <v>5642</v>
      </c>
    </row>
    <row r="1366" spans="2:30" hidden="1">
      <c r="B1366" s="21" t="s">
        <v>5643</v>
      </c>
      <c r="C1366" s="21" t="s">
        <v>108</v>
      </c>
      <c r="D1366" s="23" t="s">
        <v>5644</v>
      </c>
      <c r="E1366" s="23" t="s">
        <v>3</v>
      </c>
      <c r="F1366" s="47" t="s">
        <v>87</v>
      </c>
      <c r="G1366" s="23" t="s">
        <v>59</v>
      </c>
      <c r="H1366" s="23" t="s">
        <v>59</v>
      </c>
      <c r="I1366" s="23" t="s">
        <v>59</v>
      </c>
      <c r="J1366" s="23" t="s">
        <v>60</v>
      </c>
      <c r="K1366" s="21"/>
      <c r="L1366" s="25">
        <v>43364</v>
      </c>
      <c r="M1366" s="23" t="s">
        <v>194</v>
      </c>
      <c r="N1366" s="25">
        <v>43363</v>
      </c>
      <c r="O1366" s="23" t="s">
        <v>194</v>
      </c>
      <c r="P1366" s="26">
        <v>43364.371527777781</v>
      </c>
      <c r="Q1366" s="26">
        <v>43364.421527777777</v>
      </c>
      <c r="R1366" s="26">
        <v>43364.421527777777</v>
      </c>
      <c r="S1366" s="23" t="s">
        <v>110</v>
      </c>
      <c r="T1366" s="26">
        <v>43382.663194444445</v>
      </c>
      <c r="U1366" s="26">
        <v>43382.683333333334</v>
      </c>
      <c r="V1366" s="23"/>
      <c r="W1366" s="27">
        <v>43344</v>
      </c>
      <c r="X1366" s="27">
        <v>43374</v>
      </c>
      <c r="Z1366" s="2" t="s">
        <v>221</v>
      </c>
      <c r="AA1366" s="2" t="s">
        <v>348</v>
      </c>
      <c r="AB1366" s="2" t="s">
        <v>1901</v>
      </c>
      <c r="AC1366" s="2" t="s">
        <v>5645</v>
      </c>
      <c r="AD1366" s="2" t="s">
        <v>5646</v>
      </c>
    </row>
    <row r="1367" spans="2:30" ht="57.75" hidden="1" customHeight="1">
      <c r="B1367" s="21" t="s">
        <v>5647</v>
      </c>
      <c r="C1367" s="21" t="s">
        <v>73</v>
      </c>
      <c r="D1367" s="23" t="s">
        <v>5648</v>
      </c>
      <c r="E1367" s="23" t="s">
        <v>56</v>
      </c>
      <c r="F1367" s="47" t="s">
        <v>144</v>
      </c>
      <c r="G1367" s="23" t="s">
        <v>5649</v>
      </c>
      <c r="H1367" s="23"/>
      <c r="I1367" s="23"/>
      <c r="J1367" s="23" t="s">
        <v>60</v>
      </c>
      <c r="K1367" s="21" t="s">
        <v>61</v>
      </c>
      <c r="L1367" s="25">
        <v>43364</v>
      </c>
      <c r="M1367" s="23" t="s">
        <v>2475</v>
      </c>
      <c r="N1367" s="25">
        <v>43363</v>
      </c>
      <c r="O1367" s="23" t="s">
        <v>194</v>
      </c>
      <c r="P1367" s="26">
        <v>43364.432638888888</v>
      </c>
      <c r="Q1367" s="26">
        <v>43368.450694444444</v>
      </c>
      <c r="R1367" s="26">
        <v>43369.404166666667</v>
      </c>
      <c r="S1367" s="23" t="s">
        <v>83</v>
      </c>
      <c r="T1367" s="26">
        <v>43369.404166666667</v>
      </c>
      <c r="U1367" s="26">
        <v>43374.45208333333</v>
      </c>
      <c r="V1367" s="23"/>
      <c r="W1367" s="27">
        <v>43344</v>
      </c>
      <c r="X1367" s="27">
        <v>43374</v>
      </c>
      <c r="Z1367" s="2" t="s">
        <v>221</v>
      </c>
      <c r="AA1367" s="2" t="s">
        <v>348</v>
      </c>
      <c r="AB1367" s="2" t="s">
        <v>2490</v>
      </c>
      <c r="AC1367" s="2" t="s">
        <v>5650</v>
      </c>
      <c r="AD1367" s="2" t="s">
        <v>5651</v>
      </c>
    </row>
    <row r="1368" spans="2:30" hidden="1">
      <c r="B1368" s="21" t="s">
        <v>5652</v>
      </c>
      <c r="C1368" s="21" t="s">
        <v>73</v>
      </c>
      <c r="D1368" s="23" t="s">
        <v>5653</v>
      </c>
      <c r="E1368" s="23" t="s">
        <v>56</v>
      </c>
      <c r="F1368" s="47" t="s">
        <v>144</v>
      </c>
      <c r="G1368" s="23"/>
      <c r="H1368" s="23" t="s">
        <v>59</v>
      </c>
      <c r="I1368" s="23" t="s">
        <v>59</v>
      </c>
      <c r="J1368" s="23" t="s">
        <v>60</v>
      </c>
      <c r="K1368" s="21"/>
      <c r="L1368" s="25">
        <v>43368</v>
      </c>
      <c r="M1368" s="23" t="s">
        <v>194</v>
      </c>
      <c r="N1368" s="25">
        <v>43368</v>
      </c>
      <c r="O1368" s="23" t="s">
        <v>194</v>
      </c>
      <c r="P1368" s="26">
        <v>43369.384027777778</v>
      </c>
      <c r="Q1368" s="26">
        <v>43369.384027777778</v>
      </c>
      <c r="R1368" s="26">
        <v>43369.384027777778</v>
      </c>
      <c r="S1368" s="23" t="s">
        <v>83</v>
      </c>
      <c r="T1368" s="26">
        <v>43375.603472222225</v>
      </c>
      <c r="U1368" s="26">
        <v>43375.60833333333</v>
      </c>
      <c r="V1368" s="23"/>
      <c r="W1368" s="27">
        <v>43344</v>
      </c>
      <c r="X1368" s="27">
        <v>43374</v>
      </c>
      <c r="Z1368" s="2" t="s">
        <v>221</v>
      </c>
      <c r="AA1368" s="2" t="s">
        <v>348</v>
      </c>
      <c r="AB1368" s="2" t="s">
        <v>2490</v>
      </c>
      <c r="AC1368" s="2" t="s">
        <v>5654</v>
      </c>
      <c r="AD1368" s="2" t="s">
        <v>5655</v>
      </c>
    </row>
    <row r="1369" spans="2:30" hidden="1">
      <c r="B1369" s="21" t="s">
        <v>5656</v>
      </c>
      <c r="C1369" s="21" t="s">
        <v>73</v>
      </c>
      <c r="D1369" s="23" t="s">
        <v>5657</v>
      </c>
      <c r="E1369" s="23" t="s">
        <v>56</v>
      </c>
      <c r="F1369" s="47" t="s">
        <v>144</v>
      </c>
      <c r="G1369" s="23"/>
      <c r="H1369" s="23" t="s">
        <v>59</v>
      </c>
      <c r="I1369" s="23" t="s">
        <v>59</v>
      </c>
      <c r="J1369" s="23" t="s">
        <v>60</v>
      </c>
      <c r="K1369" s="21"/>
      <c r="L1369" s="25">
        <v>43368</v>
      </c>
      <c r="M1369" s="23" t="s">
        <v>194</v>
      </c>
      <c r="N1369" s="25">
        <v>43368</v>
      </c>
      <c r="O1369" s="23" t="s">
        <v>194</v>
      </c>
      <c r="P1369" s="26">
        <v>43369.429166666669</v>
      </c>
      <c r="Q1369" s="26">
        <v>43369.429166666669</v>
      </c>
      <c r="R1369" s="26">
        <v>43369.429166666669</v>
      </c>
      <c r="S1369" s="23" t="s">
        <v>83</v>
      </c>
      <c r="T1369" s="26">
        <v>43375.613194444442</v>
      </c>
      <c r="U1369" s="26">
        <v>43375.62222222222</v>
      </c>
      <c r="V1369" s="23"/>
      <c r="W1369" s="27">
        <v>43344</v>
      </c>
      <c r="X1369" s="27">
        <v>43374</v>
      </c>
      <c r="Z1369" s="2" t="s">
        <v>221</v>
      </c>
      <c r="AA1369" s="2" t="s">
        <v>348</v>
      </c>
      <c r="AB1369" s="2" t="s">
        <v>2490</v>
      </c>
      <c r="AC1369" s="2" t="s">
        <v>5658</v>
      </c>
      <c r="AD1369" s="2" t="s">
        <v>5659</v>
      </c>
    </row>
    <row r="1370" spans="2:30" ht="28.5" hidden="1">
      <c r="B1370" s="21" t="s">
        <v>5660</v>
      </c>
      <c r="C1370" s="21" t="s">
        <v>73</v>
      </c>
      <c r="D1370" s="23" t="s">
        <v>5661</v>
      </c>
      <c r="E1370" s="23" t="s">
        <v>56</v>
      </c>
      <c r="F1370" s="47" t="s">
        <v>144</v>
      </c>
      <c r="G1370" s="23"/>
      <c r="H1370" s="23" t="s">
        <v>59</v>
      </c>
      <c r="I1370" s="23" t="s">
        <v>59</v>
      </c>
      <c r="J1370" s="23" t="s">
        <v>60</v>
      </c>
      <c r="K1370" s="21"/>
      <c r="L1370" s="25">
        <v>43368</v>
      </c>
      <c r="M1370" s="23" t="s">
        <v>194</v>
      </c>
      <c r="N1370" s="25">
        <v>43368</v>
      </c>
      <c r="O1370" s="23" t="s">
        <v>194</v>
      </c>
      <c r="P1370" s="26">
        <v>43369.388888888891</v>
      </c>
      <c r="Q1370" s="26">
        <v>43369.388888888891</v>
      </c>
      <c r="R1370" s="26">
        <v>43369.388888888891</v>
      </c>
      <c r="S1370" s="23" t="s">
        <v>83</v>
      </c>
      <c r="T1370" s="26">
        <v>43378.722222222219</v>
      </c>
      <c r="U1370" s="26">
        <v>43382.600694444445</v>
      </c>
      <c r="V1370" s="23"/>
      <c r="W1370" s="27">
        <v>43344</v>
      </c>
      <c r="X1370" s="27">
        <v>43374</v>
      </c>
      <c r="Z1370" s="2" t="s">
        <v>221</v>
      </c>
      <c r="AA1370" s="2" t="s">
        <v>348</v>
      </c>
      <c r="AB1370" s="2" t="s">
        <v>2490</v>
      </c>
      <c r="AC1370" s="51" t="s">
        <v>5662</v>
      </c>
      <c r="AD1370" s="2" t="s">
        <v>5663</v>
      </c>
    </row>
    <row r="1371" spans="2:30" ht="72" hidden="1">
      <c r="B1371" s="21" t="s">
        <v>5664</v>
      </c>
      <c r="C1371" s="21" t="s">
        <v>108</v>
      </c>
      <c r="D1371" s="23" t="s">
        <v>5168</v>
      </c>
      <c r="E1371" s="23" t="s">
        <v>3</v>
      </c>
      <c r="F1371" s="47" t="s">
        <v>345</v>
      </c>
      <c r="G1371" s="23" t="s">
        <v>5665</v>
      </c>
      <c r="H1371" s="23" t="s">
        <v>5583</v>
      </c>
      <c r="I1371" s="24" t="s">
        <v>58</v>
      </c>
      <c r="J1371" s="23" t="s">
        <v>60</v>
      </c>
      <c r="K1371" s="21" t="s">
        <v>61</v>
      </c>
      <c r="L1371" s="25">
        <v>43369</v>
      </c>
      <c r="M1371" s="23" t="s">
        <v>4416</v>
      </c>
      <c r="N1371" s="25">
        <v>43369</v>
      </c>
      <c r="O1371" s="23" t="s">
        <v>194</v>
      </c>
      <c r="P1371" s="26">
        <v>43369.488888888889</v>
      </c>
      <c r="Q1371" s="26">
        <v>43372.563194444447</v>
      </c>
      <c r="R1371" s="26">
        <v>43374.413888888892</v>
      </c>
      <c r="S1371" s="23" t="s">
        <v>110</v>
      </c>
      <c r="T1371" s="26">
        <v>43374.413888888892</v>
      </c>
      <c r="U1371" s="26">
        <v>43374.534722222219</v>
      </c>
      <c r="V1371" s="23"/>
      <c r="W1371" s="27">
        <v>43344</v>
      </c>
      <c r="X1371" s="27">
        <v>43374</v>
      </c>
      <c r="Z1371" s="2" t="s">
        <v>221</v>
      </c>
      <c r="AA1371" s="2" t="s">
        <v>348</v>
      </c>
      <c r="AB1371" s="2" t="s">
        <v>2490</v>
      </c>
      <c r="AC1371" s="2" t="s">
        <v>5666</v>
      </c>
      <c r="AD1371" s="2" t="s">
        <v>5667</v>
      </c>
    </row>
    <row r="1372" spans="2:30" ht="24" hidden="1">
      <c r="B1372" s="21" t="s">
        <v>5668</v>
      </c>
      <c r="C1372" s="21" t="s">
        <v>250</v>
      </c>
      <c r="D1372" s="23" t="s">
        <v>5669</v>
      </c>
      <c r="E1372" s="23" t="s">
        <v>56</v>
      </c>
      <c r="F1372" s="47" t="s">
        <v>345</v>
      </c>
      <c r="G1372" s="23" t="s">
        <v>5670</v>
      </c>
      <c r="H1372" s="24" t="s">
        <v>58</v>
      </c>
      <c r="I1372" s="24" t="s">
        <v>58</v>
      </c>
      <c r="J1372" s="23" t="s">
        <v>60</v>
      </c>
      <c r="K1372" s="21" t="s">
        <v>61</v>
      </c>
      <c r="L1372" s="25">
        <v>43369</v>
      </c>
      <c r="M1372" s="23" t="s">
        <v>4416</v>
      </c>
      <c r="N1372" s="25">
        <v>43369</v>
      </c>
      <c r="O1372" s="23" t="s">
        <v>194</v>
      </c>
      <c r="P1372" s="26">
        <v>43369.490277777775</v>
      </c>
      <c r="Q1372" s="26">
        <v>43372.563888888886</v>
      </c>
      <c r="R1372" s="26">
        <v>43374.504166666666</v>
      </c>
      <c r="S1372" s="23" t="s">
        <v>83</v>
      </c>
      <c r="T1372" s="26">
        <v>43374.504166666666</v>
      </c>
      <c r="U1372" s="26">
        <v>43374.59375</v>
      </c>
      <c r="V1372" s="23"/>
      <c r="W1372" s="27">
        <v>43344</v>
      </c>
      <c r="X1372" s="27">
        <v>43374</v>
      </c>
      <c r="Z1372" s="2" t="s">
        <v>221</v>
      </c>
      <c r="AA1372" s="2" t="s">
        <v>348</v>
      </c>
      <c r="AB1372" s="2" t="s">
        <v>2490</v>
      </c>
      <c r="AC1372" s="2" t="s">
        <v>5671</v>
      </c>
      <c r="AD1372" s="2" t="s">
        <v>5672</v>
      </c>
    </row>
    <row r="1373" spans="2:30" ht="36" hidden="1">
      <c r="B1373" s="21" t="s">
        <v>5673</v>
      </c>
      <c r="C1373" s="21" t="s">
        <v>85</v>
      </c>
      <c r="D1373" s="23" t="s">
        <v>4373</v>
      </c>
      <c r="E1373" s="23" t="s">
        <v>56</v>
      </c>
      <c r="F1373" s="47" t="s">
        <v>345</v>
      </c>
      <c r="G1373" s="23" t="s">
        <v>4374</v>
      </c>
      <c r="H1373" s="23" t="s">
        <v>58</v>
      </c>
      <c r="I1373" s="23" t="s">
        <v>58</v>
      </c>
      <c r="J1373" s="23" t="s">
        <v>60</v>
      </c>
      <c r="K1373" s="21" t="s">
        <v>61</v>
      </c>
      <c r="L1373" s="25">
        <v>43369</v>
      </c>
      <c r="M1373" s="23" t="s">
        <v>4146</v>
      </c>
      <c r="N1373" s="25">
        <v>43369</v>
      </c>
      <c r="O1373" s="23" t="s">
        <v>194</v>
      </c>
      <c r="P1373" s="26">
        <v>43371.929861111108</v>
      </c>
      <c r="Q1373" s="26">
        <v>43372.564583333333</v>
      </c>
      <c r="R1373" s="26">
        <v>43374.425694444442</v>
      </c>
      <c r="S1373" s="23" t="s">
        <v>90</v>
      </c>
      <c r="T1373" s="26">
        <v>43374.425694444442</v>
      </c>
      <c r="U1373" s="26">
        <v>43374.618750000001</v>
      </c>
      <c r="V1373" s="23"/>
      <c r="W1373" s="27">
        <v>43344</v>
      </c>
      <c r="X1373" s="27">
        <v>43374</v>
      </c>
      <c r="Z1373" s="2" t="s">
        <v>221</v>
      </c>
      <c r="AA1373" s="2" t="s">
        <v>348</v>
      </c>
      <c r="AB1373" s="2" t="s">
        <v>2490</v>
      </c>
      <c r="AC1373" s="2" t="s">
        <v>5674</v>
      </c>
      <c r="AD1373" s="2" t="s">
        <v>5675</v>
      </c>
    </row>
    <row r="1374" spans="2:30" ht="36" hidden="1">
      <c r="B1374" s="21" t="s">
        <v>5676</v>
      </c>
      <c r="C1374" s="21" t="s">
        <v>85</v>
      </c>
      <c r="D1374" s="23" t="s">
        <v>5677</v>
      </c>
      <c r="E1374" s="23" t="s">
        <v>56</v>
      </c>
      <c r="F1374" s="47" t="s">
        <v>345</v>
      </c>
      <c r="G1374" s="23" t="s">
        <v>5678</v>
      </c>
      <c r="H1374" s="23" t="s">
        <v>58</v>
      </c>
      <c r="I1374" s="23" t="s">
        <v>58</v>
      </c>
      <c r="J1374" s="23" t="s">
        <v>60</v>
      </c>
      <c r="K1374" s="21" t="s">
        <v>61</v>
      </c>
      <c r="L1374" s="25">
        <v>43369</v>
      </c>
      <c r="M1374" s="23" t="s">
        <v>4146</v>
      </c>
      <c r="N1374" s="25">
        <v>43369</v>
      </c>
      <c r="O1374" s="23" t="s">
        <v>194</v>
      </c>
      <c r="P1374" s="26">
        <v>43371.929861111108</v>
      </c>
      <c r="Q1374" s="26">
        <v>43372.56527777778</v>
      </c>
      <c r="R1374" s="26">
        <v>43374.4375</v>
      </c>
      <c r="S1374" s="23" t="s">
        <v>90</v>
      </c>
      <c r="T1374" s="26">
        <v>43374.4375</v>
      </c>
      <c r="U1374" s="26">
        <v>43374.618750000001</v>
      </c>
      <c r="V1374" s="23"/>
      <c r="W1374" s="27">
        <v>43344</v>
      </c>
      <c r="X1374" s="27">
        <v>43374</v>
      </c>
      <c r="Z1374" s="2" t="s">
        <v>221</v>
      </c>
      <c r="AA1374" s="2" t="s">
        <v>348</v>
      </c>
      <c r="AB1374" s="2" t="s">
        <v>2490</v>
      </c>
      <c r="AC1374" s="2" t="s">
        <v>5679</v>
      </c>
      <c r="AD1374" s="2" t="s">
        <v>5680</v>
      </c>
    </row>
    <row r="1375" spans="2:30" ht="36" hidden="1">
      <c r="B1375" s="21" t="s">
        <v>5681</v>
      </c>
      <c r="C1375" s="21" t="s">
        <v>787</v>
      </c>
      <c r="D1375" s="23" t="s">
        <v>4209</v>
      </c>
      <c r="E1375" s="23" t="s">
        <v>3</v>
      </c>
      <c r="F1375" s="47" t="s">
        <v>345</v>
      </c>
      <c r="G1375" s="23" t="s">
        <v>4335</v>
      </c>
      <c r="H1375" s="23" t="s">
        <v>4211</v>
      </c>
      <c r="I1375" s="23" t="s">
        <v>58</v>
      </c>
      <c r="J1375" s="23" t="s">
        <v>78</v>
      </c>
      <c r="K1375" s="21" t="s">
        <v>61</v>
      </c>
      <c r="L1375" s="25">
        <v>43371</v>
      </c>
      <c r="M1375" s="23" t="s">
        <v>4416</v>
      </c>
      <c r="N1375" s="25">
        <v>43371</v>
      </c>
      <c r="O1375" s="23" t="s">
        <v>194</v>
      </c>
      <c r="P1375" s="26">
        <v>43371.380555555559</v>
      </c>
      <c r="Q1375" s="26">
        <v>43372.565972222219</v>
      </c>
      <c r="R1375" s="26">
        <v>43374.413888888892</v>
      </c>
      <c r="S1375" s="23" t="s">
        <v>110</v>
      </c>
      <c r="T1375" s="26">
        <v>43374.413888888892</v>
      </c>
      <c r="U1375" s="26">
        <v>43374.591666666667</v>
      </c>
      <c r="V1375" s="23"/>
      <c r="W1375" s="27">
        <v>43344</v>
      </c>
      <c r="X1375" s="27">
        <v>43374</v>
      </c>
      <c r="Z1375" s="2" t="s">
        <v>221</v>
      </c>
      <c r="AA1375" s="2" t="s">
        <v>348</v>
      </c>
      <c r="AB1375" s="2" t="s">
        <v>2490</v>
      </c>
      <c r="AC1375" s="2" t="s">
        <v>5682</v>
      </c>
      <c r="AD1375" s="2" t="s">
        <v>5683</v>
      </c>
    </row>
    <row r="1376" spans="2:30" ht="48" hidden="1">
      <c r="B1376" s="21" t="s">
        <v>5684</v>
      </c>
      <c r="C1376" s="21" t="s">
        <v>85</v>
      </c>
      <c r="D1376" s="23" t="s">
        <v>5685</v>
      </c>
      <c r="E1376" s="23" t="s">
        <v>56</v>
      </c>
      <c r="F1376" s="47" t="s">
        <v>345</v>
      </c>
      <c r="G1376" s="23" t="s">
        <v>5686</v>
      </c>
      <c r="H1376" s="24" t="s">
        <v>58</v>
      </c>
      <c r="I1376" s="24" t="s">
        <v>58</v>
      </c>
      <c r="J1376" s="23" t="s">
        <v>60</v>
      </c>
      <c r="K1376" s="21" t="s">
        <v>61</v>
      </c>
      <c r="L1376" s="25">
        <v>43371</v>
      </c>
      <c r="M1376" s="23" t="s">
        <v>4146</v>
      </c>
      <c r="N1376" s="25">
        <v>43371</v>
      </c>
      <c r="O1376" s="23" t="s">
        <v>194</v>
      </c>
      <c r="P1376" s="26">
        <v>43371.929861111108</v>
      </c>
      <c r="Q1376" s="26">
        <v>43372.566666666666</v>
      </c>
      <c r="R1376" s="26">
        <v>43374.445833333331</v>
      </c>
      <c r="S1376" s="23" t="s">
        <v>90</v>
      </c>
      <c r="T1376" s="26">
        <v>43374.445833333331</v>
      </c>
      <c r="U1376" s="26">
        <v>43374.618750000001</v>
      </c>
      <c r="V1376" s="23"/>
      <c r="W1376" s="27">
        <v>43344</v>
      </c>
      <c r="X1376" s="27">
        <v>43374</v>
      </c>
      <c r="Z1376" s="2" t="s">
        <v>221</v>
      </c>
      <c r="AA1376" s="2" t="s">
        <v>348</v>
      </c>
      <c r="AB1376" s="2" t="s">
        <v>2490</v>
      </c>
      <c r="AC1376" s="2" t="s">
        <v>5687</v>
      </c>
      <c r="AD1376" s="2" t="s">
        <v>5688</v>
      </c>
    </row>
    <row r="1377" spans="1:30" hidden="1">
      <c r="B1377" s="21" t="s">
        <v>5689</v>
      </c>
      <c r="C1377" s="21" t="s">
        <v>85</v>
      </c>
      <c r="D1377" s="23" t="s">
        <v>5690</v>
      </c>
      <c r="E1377" s="23" t="s">
        <v>56</v>
      </c>
      <c r="F1377" s="47" t="s">
        <v>345</v>
      </c>
      <c r="G1377" s="23" t="s">
        <v>5691</v>
      </c>
      <c r="H1377" s="24" t="s">
        <v>58</v>
      </c>
      <c r="I1377" s="24" t="s">
        <v>58</v>
      </c>
      <c r="J1377" s="23" t="s">
        <v>60</v>
      </c>
      <c r="K1377" s="21" t="s">
        <v>61</v>
      </c>
      <c r="L1377" s="25">
        <v>43371</v>
      </c>
      <c r="M1377" s="23" t="s">
        <v>2475</v>
      </c>
      <c r="N1377" s="25">
        <v>43371</v>
      </c>
      <c r="O1377" s="23" t="s">
        <v>194</v>
      </c>
      <c r="P1377" s="26">
        <v>43371.94027777778</v>
      </c>
      <c r="Q1377" s="26">
        <v>43372.566666666666</v>
      </c>
      <c r="R1377" s="26">
        <v>43374.452777777777</v>
      </c>
      <c r="S1377" s="23" t="s">
        <v>90</v>
      </c>
      <c r="T1377" s="26">
        <v>43374.452777777777</v>
      </c>
      <c r="U1377" s="26">
        <v>43374.588888888888</v>
      </c>
      <c r="V1377" s="23"/>
      <c r="W1377" s="27">
        <v>43344</v>
      </c>
      <c r="X1377" s="27">
        <v>43374</v>
      </c>
      <c r="Z1377" s="2" t="s">
        <v>221</v>
      </c>
      <c r="AA1377" s="2" t="s">
        <v>348</v>
      </c>
      <c r="AB1377" s="2" t="s">
        <v>2490</v>
      </c>
      <c r="AC1377" s="2" t="s">
        <v>5692</v>
      </c>
      <c r="AD1377" s="2" t="s">
        <v>5693</v>
      </c>
    </row>
    <row r="1378" spans="1:30" hidden="1">
      <c r="B1378" s="21" t="s">
        <v>5694</v>
      </c>
      <c r="C1378" s="21" t="s">
        <v>85</v>
      </c>
      <c r="D1378" s="23" t="s">
        <v>5695</v>
      </c>
      <c r="E1378" s="23" t="s">
        <v>56</v>
      </c>
      <c r="F1378" s="47" t="s">
        <v>345</v>
      </c>
      <c r="G1378" s="23" t="s">
        <v>5696</v>
      </c>
      <c r="H1378" s="24" t="s">
        <v>58</v>
      </c>
      <c r="I1378" s="24" t="s">
        <v>58</v>
      </c>
      <c r="J1378" s="23" t="s">
        <v>60</v>
      </c>
      <c r="K1378" s="21" t="s">
        <v>61</v>
      </c>
      <c r="L1378" s="25">
        <v>43371</v>
      </c>
      <c r="M1378" s="23" t="s">
        <v>5697</v>
      </c>
      <c r="N1378" s="25"/>
      <c r="O1378" s="23" t="s">
        <v>194</v>
      </c>
      <c r="P1378" s="26">
        <v>43371.947222222225</v>
      </c>
      <c r="Q1378" s="26">
        <v>43372.567361111112</v>
      </c>
      <c r="R1378" s="26">
        <v>43374.517361111109</v>
      </c>
      <c r="S1378" s="23" t="s">
        <v>90</v>
      </c>
      <c r="T1378" s="26">
        <v>43374.517361111109</v>
      </c>
      <c r="U1378" s="26">
        <v>43374.606249999997</v>
      </c>
      <c r="V1378" s="23"/>
      <c r="W1378" s="27">
        <v>43344</v>
      </c>
      <c r="X1378" s="27">
        <v>43374</v>
      </c>
      <c r="Z1378" s="2" t="s">
        <v>221</v>
      </c>
      <c r="AA1378" s="2" t="s">
        <v>348</v>
      </c>
      <c r="AB1378" s="2" t="s">
        <v>2490</v>
      </c>
      <c r="AC1378" s="2" t="s">
        <v>5698</v>
      </c>
      <c r="AD1378" s="2" t="s">
        <v>5699</v>
      </c>
    </row>
    <row r="1379" spans="1:30" ht="24" hidden="1">
      <c r="B1379" s="21" t="s">
        <v>5700</v>
      </c>
      <c r="C1379" s="21" t="s">
        <v>85</v>
      </c>
      <c r="D1379" s="23" t="s">
        <v>5701</v>
      </c>
      <c r="E1379" s="23" t="s">
        <v>56</v>
      </c>
      <c r="F1379" s="47" t="s">
        <v>345</v>
      </c>
      <c r="G1379" s="23" t="s">
        <v>5702</v>
      </c>
      <c r="H1379" s="23"/>
      <c r="I1379" s="23"/>
      <c r="J1379" s="23" t="s">
        <v>60</v>
      </c>
      <c r="K1379" s="21" t="s">
        <v>61</v>
      </c>
      <c r="L1379" s="25">
        <v>43371</v>
      </c>
      <c r="M1379" s="23" t="s">
        <v>2475</v>
      </c>
      <c r="N1379" s="25"/>
      <c r="O1379" s="23" t="s">
        <v>194</v>
      </c>
      <c r="P1379" s="26">
        <v>43371.975694444445</v>
      </c>
      <c r="Q1379" s="26">
        <v>43372.567361111112</v>
      </c>
      <c r="R1379" s="26">
        <v>43374.525000000001</v>
      </c>
      <c r="S1379" s="23" t="s">
        <v>90</v>
      </c>
      <c r="T1379" s="26">
        <v>43374.525000000001</v>
      </c>
      <c r="U1379" s="26">
        <v>43374.591666666667</v>
      </c>
      <c r="V1379" s="23"/>
      <c r="W1379" s="27">
        <v>43344</v>
      </c>
      <c r="X1379" s="27">
        <v>43374</v>
      </c>
      <c r="Z1379" s="2" t="s">
        <v>221</v>
      </c>
      <c r="AA1379" s="2" t="s">
        <v>348</v>
      </c>
      <c r="AB1379" s="2" t="s">
        <v>2490</v>
      </c>
      <c r="AC1379" s="2" t="s">
        <v>5703</v>
      </c>
      <c r="AD1379" s="2" t="s">
        <v>5704</v>
      </c>
    </row>
    <row r="1380" spans="1:30" ht="36" hidden="1">
      <c r="B1380" s="21" t="s">
        <v>5705</v>
      </c>
      <c r="C1380" s="21" t="s">
        <v>85</v>
      </c>
      <c r="D1380" s="23" t="s">
        <v>3169</v>
      </c>
      <c r="E1380" s="23" t="s">
        <v>56</v>
      </c>
      <c r="F1380" s="47" t="s">
        <v>345</v>
      </c>
      <c r="G1380" s="23" t="s">
        <v>5706</v>
      </c>
      <c r="H1380" s="23" t="s">
        <v>4979</v>
      </c>
      <c r="I1380" s="23"/>
      <c r="J1380" s="23" t="s">
        <v>60</v>
      </c>
      <c r="K1380" s="21" t="s">
        <v>61</v>
      </c>
      <c r="L1380" s="25">
        <v>43372</v>
      </c>
      <c r="M1380" s="23" t="s">
        <v>5707</v>
      </c>
      <c r="N1380" s="25"/>
      <c r="O1380" s="23" t="s">
        <v>194</v>
      </c>
      <c r="P1380" s="26">
        <v>43372.613888888889</v>
      </c>
      <c r="Q1380" s="26">
        <v>43374.543749999997</v>
      </c>
      <c r="R1380" s="26">
        <v>43374.575694444444</v>
      </c>
      <c r="S1380" s="23" t="s">
        <v>90</v>
      </c>
      <c r="T1380" s="26">
        <v>43378.421527777777</v>
      </c>
      <c r="U1380" s="26">
        <v>43378.60833333333</v>
      </c>
      <c r="V1380" s="23"/>
      <c r="W1380" s="27">
        <v>43344</v>
      </c>
      <c r="X1380" s="27">
        <v>43374</v>
      </c>
      <c r="Z1380" s="2" t="s">
        <v>221</v>
      </c>
      <c r="AA1380" s="2" t="s">
        <v>348</v>
      </c>
      <c r="AB1380" s="2" t="s">
        <v>2490</v>
      </c>
      <c r="AC1380" s="2" t="s">
        <v>5708</v>
      </c>
      <c r="AD1380" s="2" t="s">
        <v>5709</v>
      </c>
    </row>
    <row r="1381" spans="1:30" hidden="1">
      <c r="B1381" s="21" t="s">
        <v>5710</v>
      </c>
      <c r="C1381" s="21" t="s">
        <v>85</v>
      </c>
      <c r="D1381" s="23" t="s">
        <v>5711</v>
      </c>
      <c r="E1381" s="23" t="s">
        <v>56</v>
      </c>
      <c r="F1381" s="47" t="s">
        <v>144</v>
      </c>
      <c r="G1381" s="23"/>
      <c r="H1381" s="23" t="s">
        <v>59</v>
      </c>
      <c r="I1381" s="23" t="s">
        <v>59</v>
      </c>
      <c r="J1381" s="23" t="s">
        <v>60</v>
      </c>
      <c r="K1381" s="21"/>
      <c r="L1381" s="25">
        <v>43370</v>
      </c>
      <c r="M1381" s="23" t="s">
        <v>194</v>
      </c>
      <c r="N1381" s="25">
        <v>43369</v>
      </c>
      <c r="O1381" s="23" t="s">
        <v>194</v>
      </c>
      <c r="P1381" s="26">
        <v>43374.481944444444</v>
      </c>
      <c r="Q1381" s="26">
        <v>43374.481944444444</v>
      </c>
      <c r="R1381" s="26">
        <v>43374.481944444444</v>
      </c>
      <c r="S1381" s="23" t="s">
        <v>90</v>
      </c>
      <c r="T1381" s="26">
        <v>43378.602083333331</v>
      </c>
      <c r="U1381" s="26">
        <v>43382.419444444444</v>
      </c>
      <c r="V1381" s="23"/>
      <c r="W1381" s="27">
        <v>43374</v>
      </c>
      <c r="X1381" s="27">
        <v>43374</v>
      </c>
      <c r="Z1381" s="2" t="s">
        <v>221</v>
      </c>
      <c r="AA1381" s="2" t="s">
        <v>348</v>
      </c>
      <c r="AB1381" s="2" t="s">
        <v>2490</v>
      </c>
      <c r="AC1381" s="2" t="s">
        <v>5712</v>
      </c>
      <c r="AD1381" s="2" t="s">
        <v>5713</v>
      </c>
    </row>
    <row r="1382" spans="1:30" ht="24" hidden="1">
      <c r="B1382" s="21" t="s">
        <v>5714</v>
      </c>
      <c r="C1382" s="21" t="s">
        <v>73</v>
      </c>
      <c r="D1382" s="23" t="s">
        <v>5715</v>
      </c>
      <c r="E1382" s="23" t="s">
        <v>56</v>
      </c>
      <c r="F1382" s="47" t="s">
        <v>140</v>
      </c>
      <c r="G1382" s="23" t="s">
        <v>5716</v>
      </c>
      <c r="H1382" s="23"/>
      <c r="I1382" s="23"/>
      <c r="J1382" s="23" t="s">
        <v>60</v>
      </c>
      <c r="K1382" s="21" t="s">
        <v>61</v>
      </c>
      <c r="L1382" s="25">
        <v>43374</v>
      </c>
      <c r="M1382" s="23" t="s">
        <v>4358</v>
      </c>
      <c r="N1382" s="25"/>
      <c r="O1382" s="23" t="s">
        <v>82</v>
      </c>
      <c r="P1382" s="26">
        <v>43374.585416666669</v>
      </c>
      <c r="Q1382" s="26">
        <v>43374.695138888892</v>
      </c>
      <c r="R1382" s="26">
        <v>43374.699305555558</v>
      </c>
      <c r="S1382" s="23" t="s">
        <v>83</v>
      </c>
      <c r="T1382" s="26">
        <v>43399.568749999999</v>
      </c>
      <c r="U1382" s="26">
        <v>43404.72152777778</v>
      </c>
      <c r="V1382" s="23"/>
      <c r="W1382" s="27">
        <v>43374</v>
      </c>
      <c r="X1382" s="27">
        <v>43374</v>
      </c>
      <c r="Z1382" s="2" t="s">
        <v>221</v>
      </c>
      <c r="AA1382" s="2" t="s">
        <v>189</v>
      </c>
      <c r="AB1382" s="2" t="s">
        <v>1901</v>
      </c>
      <c r="AC1382" s="2" t="s">
        <v>5717</v>
      </c>
      <c r="AD1382" s="2" t="s">
        <v>5718</v>
      </c>
    </row>
    <row r="1383" spans="1:30" ht="24" hidden="1">
      <c r="B1383" s="21" t="s">
        <v>5719</v>
      </c>
      <c r="C1383" s="21" t="s">
        <v>154</v>
      </c>
      <c r="D1383" s="23" t="s">
        <v>4087</v>
      </c>
      <c r="E1383" s="23" t="s">
        <v>56</v>
      </c>
      <c r="F1383" s="47" t="s">
        <v>345</v>
      </c>
      <c r="G1383" s="23" t="s">
        <v>4810</v>
      </c>
      <c r="H1383" s="23"/>
      <c r="I1383" s="23"/>
      <c r="J1383" s="23" t="s">
        <v>60</v>
      </c>
      <c r="K1383" s="21" t="s">
        <v>61</v>
      </c>
      <c r="L1383" s="25">
        <v>43374</v>
      </c>
      <c r="M1383" s="23" t="s">
        <v>2475</v>
      </c>
      <c r="N1383" s="25"/>
      <c r="O1383" s="23" t="s">
        <v>194</v>
      </c>
      <c r="P1383" s="26">
        <v>43374.628472222219</v>
      </c>
      <c r="Q1383" s="26">
        <v>43376.392361111109</v>
      </c>
      <c r="R1383" s="26">
        <v>43378.365277777775</v>
      </c>
      <c r="S1383" s="23" t="s">
        <v>90</v>
      </c>
      <c r="T1383" s="26">
        <v>43378.365277777775</v>
      </c>
      <c r="U1383" s="26">
        <v>43378.729166666664</v>
      </c>
      <c r="V1383" s="23"/>
      <c r="W1383" s="27">
        <v>43374</v>
      </c>
      <c r="X1383" s="27">
        <v>43374</v>
      </c>
      <c r="Z1383" s="2" t="s">
        <v>221</v>
      </c>
      <c r="AA1383" s="2" t="s">
        <v>348</v>
      </c>
      <c r="AB1383" s="2" t="s">
        <v>2490</v>
      </c>
      <c r="AC1383" s="2" t="s">
        <v>5720</v>
      </c>
      <c r="AD1383" s="2" t="s">
        <v>5721</v>
      </c>
    </row>
    <row r="1384" spans="1:30" hidden="1">
      <c r="B1384" s="21" t="s">
        <v>5722</v>
      </c>
      <c r="C1384" s="21" t="s">
        <v>85</v>
      </c>
      <c r="D1384" s="23" t="s">
        <v>5015</v>
      </c>
      <c r="E1384" s="23" t="s">
        <v>56</v>
      </c>
      <c r="F1384" s="47" t="s">
        <v>345</v>
      </c>
      <c r="G1384" s="23" t="s">
        <v>5313</v>
      </c>
      <c r="H1384" s="23"/>
      <c r="I1384" s="23"/>
      <c r="J1384" s="23" t="s">
        <v>60</v>
      </c>
      <c r="K1384" s="21" t="s">
        <v>61</v>
      </c>
      <c r="L1384" s="25">
        <v>43374</v>
      </c>
      <c r="M1384" s="23" t="s">
        <v>2475</v>
      </c>
      <c r="N1384" s="25"/>
      <c r="O1384" s="23" t="s">
        <v>194</v>
      </c>
      <c r="P1384" s="26">
        <v>43378.765277777777</v>
      </c>
      <c r="Q1384" s="26">
        <v>43382.571527777778</v>
      </c>
      <c r="R1384" s="26">
        <v>43382.643750000003</v>
      </c>
      <c r="S1384" s="23" t="s">
        <v>90</v>
      </c>
      <c r="T1384" s="26">
        <v>43382.643750000003</v>
      </c>
      <c r="U1384" s="26">
        <v>43384.427777777775</v>
      </c>
      <c r="V1384" s="23"/>
      <c r="W1384" s="27">
        <v>43374</v>
      </c>
      <c r="X1384" s="27">
        <v>43374</v>
      </c>
      <c r="Z1384" s="2" t="s">
        <v>221</v>
      </c>
      <c r="AA1384" s="2" t="s">
        <v>348</v>
      </c>
      <c r="AB1384" s="2" t="s">
        <v>2490</v>
      </c>
      <c r="AC1384" s="2" t="s">
        <v>5723</v>
      </c>
      <c r="AD1384" s="2" t="s">
        <v>5724</v>
      </c>
    </row>
    <row r="1385" spans="1:30" hidden="1">
      <c r="B1385" s="21" t="s">
        <v>5725</v>
      </c>
      <c r="C1385" s="21" t="s">
        <v>85</v>
      </c>
      <c r="D1385" s="23" t="s">
        <v>5726</v>
      </c>
      <c r="E1385" s="23" t="s">
        <v>56</v>
      </c>
      <c r="F1385" s="47" t="s">
        <v>345</v>
      </c>
      <c r="G1385" s="23" t="s">
        <v>3913</v>
      </c>
      <c r="H1385" s="24" t="s">
        <v>58</v>
      </c>
      <c r="I1385" s="24" t="s">
        <v>58</v>
      </c>
      <c r="J1385" s="23" t="s">
        <v>60</v>
      </c>
      <c r="K1385" s="21" t="s">
        <v>61</v>
      </c>
      <c r="L1385" s="25">
        <v>43374</v>
      </c>
      <c r="M1385" s="23" t="s">
        <v>5707</v>
      </c>
      <c r="N1385" s="25"/>
      <c r="O1385" s="23" t="s">
        <v>194</v>
      </c>
      <c r="P1385" s="26">
        <v>43374.666666666664</v>
      </c>
      <c r="Q1385" s="26">
        <v>43376.393750000003</v>
      </c>
      <c r="R1385" s="26">
        <v>43378.380555555559</v>
      </c>
      <c r="S1385" s="23" t="s">
        <v>90</v>
      </c>
      <c r="T1385" s="26">
        <v>43378.380555555559</v>
      </c>
      <c r="U1385" s="26">
        <v>43378.612500000003</v>
      </c>
      <c r="V1385" s="23"/>
      <c r="W1385" s="27">
        <v>43374</v>
      </c>
      <c r="X1385" s="27">
        <v>43374</v>
      </c>
      <c r="Z1385" s="2" t="s">
        <v>221</v>
      </c>
      <c r="AA1385" s="2" t="s">
        <v>348</v>
      </c>
      <c r="AB1385" s="2" t="s">
        <v>2490</v>
      </c>
      <c r="AC1385" s="2" t="s">
        <v>5727</v>
      </c>
      <c r="AD1385" s="2" t="s">
        <v>5728</v>
      </c>
    </row>
    <row r="1386" spans="1:30" ht="36" hidden="1">
      <c r="B1386" s="21" t="s">
        <v>5729</v>
      </c>
      <c r="C1386" s="21" t="s">
        <v>787</v>
      </c>
      <c r="D1386" s="23" t="s">
        <v>5544</v>
      </c>
      <c r="E1386" s="23" t="s">
        <v>3</v>
      </c>
      <c r="F1386" s="47" t="s">
        <v>345</v>
      </c>
      <c r="G1386" s="23" t="s">
        <v>5730</v>
      </c>
      <c r="H1386" s="24" t="s">
        <v>58</v>
      </c>
      <c r="I1386" s="24" t="s">
        <v>58</v>
      </c>
      <c r="J1386" s="23" t="s">
        <v>78</v>
      </c>
      <c r="K1386" s="21" t="s">
        <v>61</v>
      </c>
      <c r="L1386" s="25">
        <v>43341</v>
      </c>
      <c r="M1386" s="23" t="s">
        <v>4416</v>
      </c>
      <c r="N1386" s="25">
        <v>43375</v>
      </c>
      <c r="O1386" s="23" t="s">
        <v>194</v>
      </c>
      <c r="P1386" s="26">
        <v>43375.486805555556</v>
      </c>
      <c r="Q1386" s="26">
        <v>43376.397916666669</v>
      </c>
      <c r="R1386" s="26">
        <v>43376.420138888891</v>
      </c>
      <c r="S1386" s="23" t="s">
        <v>220</v>
      </c>
      <c r="T1386" s="26">
        <v>43376.420138888891</v>
      </c>
      <c r="U1386" s="26">
        <v>43376.43472222222</v>
      </c>
      <c r="V1386" s="23"/>
      <c r="W1386" s="27">
        <v>43374</v>
      </c>
      <c r="X1386" s="27">
        <v>43374</v>
      </c>
      <c r="Z1386" s="2" t="s">
        <v>221</v>
      </c>
      <c r="AA1386" s="2" t="s">
        <v>348</v>
      </c>
      <c r="AB1386" s="2" t="s">
        <v>2490</v>
      </c>
      <c r="AC1386" s="2" t="s">
        <v>5731</v>
      </c>
      <c r="AD1386" s="2" t="s">
        <v>5732</v>
      </c>
    </row>
    <row r="1387" spans="1:30" hidden="1">
      <c r="B1387" s="21" t="s">
        <v>5733</v>
      </c>
      <c r="C1387" s="21" t="s">
        <v>108</v>
      </c>
      <c r="D1387" s="23" t="s">
        <v>5734</v>
      </c>
      <c r="E1387" s="23" t="s">
        <v>3</v>
      </c>
      <c r="F1387" s="47" t="s">
        <v>87</v>
      </c>
      <c r="G1387" s="23" t="s">
        <v>59</v>
      </c>
      <c r="H1387" s="23" t="s">
        <v>59</v>
      </c>
      <c r="I1387" s="23" t="s">
        <v>158</v>
      </c>
      <c r="J1387" s="23" t="s">
        <v>60</v>
      </c>
      <c r="K1387" s="21" t="s">
        <v>268</v>
      </c>
      <c r="L1387" s="25">
        <v>43376</v>
      </c>
      <c r="M1387" s="23" t="s">
        <v>194</v>
      </c>
      <c r="N1387" s="25">
        <v>43391</v>
      </c>
      <c r="O1387" s="23" t="s">
        <v>464</v>
      </c>
      <c r="P1387" s="26">
        <v>43378.682638888888</v>
      </c>
      <c r="Q1387" s="26">
        <v>43384.399305555555</v>
      </c>
      <c r="R1387" s="26">
        <v>43388.372916666667</v>
      </c>
      <c r="S1387" s="23" t="s">
        <v>110</v>
      </c>
      <c r="T1387" s="26">
        <v>43391.795138888891</v>
      </c>
      <c r="U1387" s="26">
        <v>43404.561805555553</v>
      </c>
      <c r="V1387" s="23"/>
      <c r="W1387" s="27">
        <v>43374</v>
      </c>
      <c r="X1387" s="27">
        <v>43374</v>
      </c>
      <c r="Z1387" s="2" t="s">
        <v>221</v>
      </c>
      <c r="AA1387" s="2" t="s">
        <v>348</v>
      </c>
      <c r="AB1387" s="2" t="s">
        <v>1901</v>
      </c>
      <c r="AC1387" s="2" t="s">
        <v>5735</v>
      </c>
      <c r="AD1387" s="2" t="s">
        <v>5736</v>
      </c>
    </row>
    <row r="1388" spans="1:30" ht="24" hidden="1">
      <c r="B1388" s="21" t="s">
        <v>5737</v>
      </c>
      <c r="C1388" s="21" t="s">
        <v>85</v>
      </c>
      <c r="D1388" s="23" t="s">
        <v>5738</v>
      </c>
      <c r="E1388" s="23" t="s">
        <v>56</v>
      </c>
      <c r="F1388" s="47" t="s">
        <v>345</v>
      </c>
      <c r="G1388" s="23" t="s">
        <v>5739</v>
      </c>
      <c r="H1388" s="23" t="s">
        <v>5740</v>
      </c>
      <c r="I1388" s="23" t="s">
        <v>58</v>
      </c>
      <c r="J1388" s="23" t="s">
        <v>60</v>
      </c>
      <c r="K1388" s="21" t="s">
        <v>61</v>
      </c>
      <c r="L1388" s="25">
        <v>43376</v>
      </c>
      <c r="M1388" s="23" t="s">
        <v>1011</v>
      </c>
      <c r="N1388" s="25">
        <v>43371</v>
      </c>
      <c r="O1388" s="23" t="s">
        <v>194</v>
      </c>
      <c r="P1388" s="26">
        <v>43376.482638888891</v>
      </c>
      <c r="Q1388" s="26">
        <v>43378.548611111109</v>
      </c>
      <c r="R1388" s="26">
        <v>43383.508333333331</v>
      </c>
      <c r="S1388" s="23" t="s">
        <v>90</v>
      </c>
      <c r="T1388" s="26">
        <v>43383.508333333331</v>
      </c>
      <c r="U1388" s="26">
        <v>43384.381249999999</v>
      </c>
      <c r="V1388" s="23"/>
      <c r="W1388" s="27">
        <v>43374</v>
      </c>
      <c r="X1388" s="27">
        <v>43374</v>
      </c>
      <c r="Z1388" s="2" t="s">
        <v>221</v>
      </c>
      <c r="AA1388" s="2" t="s">
        <v>348</v>
      </c>
      <c r="AB1388" s="2" t="s">
        <v>2490</v>
      </c>
      <c r="AC1388" s="2" t="s">
        <v>5741</v>
      </c>
      <c r="AD1388" s="2" t="s">
        <v>5742</v>
      </c>
    </row>
    <row r="1389" spans="1:30" ht="36" hidden="1">
      <c r="A1389" s="2" t="s">
        <v>5743</v>
      </c>
      <c r="B1389" s="21" t="s">
        <v>5744</v>
      </c>
      <c r="C1389" s="21" t="s">
        <v>73</v>
      </c>
      <c r="D1389" s="23" t="s">
        <v>5745</v>
      </c>
      <c r="E1389" s="23" t="s">
        <v>596</v>
      </c>
      <c r="F1389" s="47" t="s">
        <v>87</v>
      </c>
      <c r="G1389" s="24" t="s">
        <v>5746</v>
      </c>
      <c r="H1389" s="23"/>
      <c r="I1389" s="23"/>
      <c r="J1389" s="23" t="s">
        <v>60</v>
      </c>
      <c r="K1389" s="21" t="s">
        <v>61</v>
      </c>
      <c r="L1389" s="25">
        <v>43377</v>
      </c>
      <c r="M1389" s="23" t="s">
        <v>2475</v>
      </c>
      <c r="N1389" s="25">
        <v>43378</v>
      </c>
      <c r="O1389" s="23" t="s">
        <v>194</v>
      </c>
      <c r="P1389" s="26">
        <v>43378.749305555553</v>
      </c>
      <c r="Q1389" s="26">
        <v>43382.565972222219</v>
      </c>
      <c r="R1389" s="26"/>
      <c r="S1389" s="23" t="s">
        <v>71</v>
      </c>
      <c r="T1389" s="26"/>
      <c r="U1389" s="26"/>
      <c r="V1389" s="23"/>
      <c r="W1389" s="27">
        <v>43374</v>
      </c>
      <c r="X1389" s="27"/>
    </row>
    <row r="1390" spans="1:30" ht="24" hidden="1">
      <c r="B1390" s="21" t="s">
        <v>5747</v>
      </c>
      <c r="C1390" s="21" t="s">
        <v>85</v>
      </c>
      <c r="D1390" s="23" t="s">
        <v>5748</v>
      </c>
      <c r="E1390" s="23" t="s">
        <v>56</v>
      </c>
      <c r="F1390" s="47" t="s">
        <v>345</v>
      </c>
      <c r="G1390" s="23" t="s">
        <v>4806</v>
      </c>
      <c r="H1390" s="23" t="s">
        <v>58</v>
      </c>
      <c r="I1390" s="23" t="s">
        <v>58</v>
      </c>
      <c r="J1390" s="23" t="s">
        <v>60</v>
      </c>
      <c r="K1390" s="21" t="s">
        <v>61</v>
      </c>
      <c r="L1390" s="25">
        <v>43378</v>
      </c>
      <c r="M1390" s="23" t="s">
        <v>4281</v>
      </c>
      <c r="N1390" s="25"/>
      <c r="O1390" s="23" t="s">
        <v>194</v>
      </c>
      <c r="P1390" s="26">
        <v>43382.394444444442</v>
      </c>
      <c r="Q1390" s="26">
        <v>43382.574999999997</v>
      </c>
      <c r="R1390" s="26">
        <v>43383.489583333336</v>
      </c>
      <c r="S1390" s="23" t="s">
        <v>90</v>
      </c>
      <c r="T1390" s="26">
        <v>43390.354861111111</v>
      </c>
      <c r="U1390" s="26">
        <v>43390.399305555555</v>
      </c>
      <c r="V1390" s="23"/>
      <c r="W1390" s="27">
        <v>43374</v>
      </c>
      <c r="X1390" s="27">
        <v>43374</v>
      </c>
      <c r="Z1390" s="2" t="s">
        <v>221</v>
      </c>
      <c r="AA1390" s="2" t="s">
        <v>348</v>
      </c>
      <c r="AB1390" s="2" t="s">
        <v>2490</v>
      </c>
      <c r="AC1390" s="2" t="s">
        <v>5749</v>
      </c>
      <c r="AD1390" s="2" t="s">
        <v>5750</v>
      </c>
    </row>
    <row r="1391" spans="1:30" ht="48" hidden="1">
      <c r="B1391" s="21" t="s">
        <v>5751</v>
      </c>
      <c r="C1391" s="21" t="s">
        <v>250</v>
      </c>
      <c r="D1391" s="23" t="s">
        <v>5752</v>
      </c>
      <c r="E1391" s="23" t="s">
        <v>56</v>
      </c>
      <c r="F1391" s="47" t="s">
        <v>345</v>
      </c>
      <c r="G1391" s="23" t="s">
        <v>5753</v>
      </c>
      <c r="H1391" s="24" t="s">
        <v>58</v>
      </c>
      <c r="I1391" s="24" t="s">
        <v>58</v>
      </c>
      <c r="J1391" s="23" t="s">
        <v>78</v>
      </c>
      <c r="K1391" s="21" t="s">
        <v>61</v>
      </c>
      <c r="L1391" s="25">
        <v>43378</v>
      </c>
      <c r="M1391" s="23" t="s">
        <v>4416</v>
      </c>
      <c r="N1391" s="25">
        <v>43378</v>
      </c>
      <c r="O1391" s="23" t="s">
        <v>194</v>
      </c>
      <c r="P1391" s="26">
        <v>43378.689583333333</v>
      </c>
      <c r="Q1391" s="26">
        <v>43378.707638888889</v>
      </c>
      <c r="R1391" s="26">
        <v>43382.569444444445</v>
      </c>
      <c r="S1391" s="23" t="s">
        <v>83</v>
      </c>
      <c r="T1391" s="26">
        <v>43382.63958333333</v>
      </c>
      <c r="U1391" s="26">
        <v>43382.683333333334</v>
      </c>
      <c r="V1391" s="23"/>
      <c r="W1391" s="27">
        <v>43374</v>
      </c>
      <c r="X1391" s="27">
        <v>43374</v>
      </c>
      <c r="Z1391" s="2" t="s">
        <v>221</v>
      </c>
      <c r="AA1391" s="2" t="s">
        <v>348</v>
      </c>
      <c r="AB1391" s="2" t="s">
        <v>2490</v>
      </c>
      <c r="AC1391" s="2" t="s">
        <v>5754</v>
      </c>
      <c r="AD1391" s="2" t="s">
        <v>5755</v>
      </c>
    </row>
    <row r="1392" spans="1:30" ht="48.75" hidden="1" customHeight="1">
      <c r="A1392" s="2" t="s">
        <v>5743</v>
      </c>
      <c r="B1392" s="21" t="s">
        <v>5756</v>
      </c>
      <c r="C1392" s="21" t="s">
        <v>73</v>
      </c>
      <c r="D1392" s="23" t="s">
        <v>5757</v>
      </c>
      <c r="E1392" s="23" t="s">
        <v>596</v>
      </c>
      <c r="F1392" s="47" t="s">
        <v>140</v>
      </c>
      <c r="G1392" s="23" t="s">
        <v>5758</v>
      </c>
      <c r="H1392" s="23" t="s">
        <v>58</v>
      </c>
      <c r="I1392" s="23" t="s">
        <v>58</v>
      </c>
      <c r="J1392" s="23" t="s">
        <v>60</v>
      </c>
      <c r="K1392" s="21" t="s">
        <v>61</v>
      </c>
      <c r="L1392" s="25">
        <v>43378</v>
      </c>
      <c r="M1392" s="23" t="s">
        <v>4358</v>
      </c>
      <c r="N1392" s="25">
        <v>43378</v>
      </c>
      <c r="O1392" s="23" t="s">
        <v>194</v>
      </c>
      <c r="P1392" s="26">
        <v>43378.743750000001</v>
      </c>
      <c r="Q1392" s="26">
        <v>43382.452777777777</v>
      </c>
      <c r="R1392" s="26"/>
      <c r="S1392" s="23" t="s">
        <v>83</v>
      </c>
      <c r="T1392" s="26"/>
      <c r="U1392" s="26"/>
      <c r="V1392" s="23"/>
      <c r="W1392" s="27">
        <v>43374</v>
      </c>
      <c r="X1392" s="27"/>
    </row>
    <row r="1393" spans="2:30" ht="24" hidden="1">
      <c r="B1393" s="21" t="s">
        <v>5759</v>
      </c>
      <c r="C1393" s="21" t="s">
        <v>73</v>
      </c>
      <c r="D1393" s="23" t="s">
        <v>5760</v>
      </c>
      <c r="E1393" s="23" t="s">
        <v>56</v>
      </c>
      <c r="F1393" s="47" t="s">
        <v>140</v>
      </c>
      <c r="G1393" s="23" t="s">
        <v>5761</v>
      </c>
      <c r="H1393" s="23" t="s">
        <v>58</v>
      </c>
      <c r="I1393" s="23" t="s">
        <v>58</v>
      </c>
      <c r="J1393" s="23" t="s">
        <v>60</v>
      </c>
      <c r="K1393" s="21" t="s">
        <v>61</v>
      </c>
      <c r="L1393" s="25">
        <v>43381</v>
      </c>
      <c r="M1393" s="23" t="s">
        <v>4358</v>
      </c>
      <c r="N1393" s="25">
        <v>43381</v>
      </c>
      <c r="O1393" s="23" t="s">
        <v>194</v>
      </c>
      <c r="P1393" s="26">
        <v>43381.534722222219</v>
      </c>
      <c r="Q1393" s="26">
        <v>43382.453472222223</v>
      </c>
      <c r="R1393" s="26">
        <v>43383.565972222219</v>
      </c>
      <c r="S1393" s="23" t="s">
        <v>83</v>
      </c>
      <c r="T1393" s="26">
        <v>43388.663194444445</v>
      </c>
      <c r="U1393" s="26">
        <v>43388.744444444441</v>
      </c>
      <c r="V1393" s="23"/>
      <c r="W1393" s="27">
        <v>43374</v>
      </c>
      <c r="X1393" s="27">
        <v>43374</v>
      </c>
      <c r="Z1393" s="2" t="s">
        <v>221</v>
      </c>
      <c r="AA1393" s="2" t="s">
        <v>189</v>
      </c>
      <c r="AB1393" s="2" t="s">
        <v>2490</v>
      </c>
      <c r="AC1393" s="2" t="s">
        <v>5762</v>
      </c>
      <c r="AD1393" s="2" t="s">
        <v>5763</v>
      </c>
    </row>
    <row r="1394" spans="2:30" ht="84" hidden="1">
      <c r="B1394" s="21" t="s">
        <v>5764</v>
      </c>
      <c r="C1394" s="21" t="s">
        <v>154</v>
      </c>
      <c r="D1394" s="82" t="s">
        <v>5765</v>
      </c>
      <c r="E1394" s="23" t="s">
        <v>56</v>
      </c>
      <c r="F1394" s="47" t="s">
        <v>345</v>
      </c>
      <c r="G1394" s="23" t="s">
        <v>5766</v>
      </c>
      <c r="H1394" s="23"/>
      <c r="I1394" s="23"/>
      <c r="J1394" s="23" t="s">
        <v>60</v>
      </c>
      <c r="K1394" s="21" t="s">
        <v>61</v>
      </c>
      <c r="L1394" s="25">
        <v>43381</v>
      </c>
      <c r="M1394" s="23" t="s">
        <v>2475</v>
      </c>
      <c r="N1394" s="25"/>
      <c r="O1394" s="23" t="s">
        <v>194</v>
      </c>
      <c r="P1394" s="26">
        <v>43381.524305555555</v>
      </c>
      <c r="Q1394" s="26">
        <v>43382.453472222223</v>
      </c>
      <c r="R1394" s="26">
        <v>43383.513194444444</v>
      </c>
      <c r="S1394" s="23" t="s">
        <v>90</v>
      </c>
      <c r="T1394" s="26">
        <v>43383.513194444444</v>
      </c>
      <c r="U1394" s="26">
        <v>43384.426388888889</v>
      </c>
      <c r="V1394" s="23"/>
      <c r="W1394" s="27">
        <v>43374</v>
      </c>
      <c r="X1394" s="27">
        <v>43374</v>
      </c>
      <c r="Z1394" s="2" t="s">
        <v>221</v>
      </c>
      <c r="AA1394" s="2" t="s">
        <v>348</v>
      </c>
      <c r="AB1394" s="2" t="s">
        <v>2490</v>
      </c>
      <c r="AC1394" s="2" t="s">
        <v>5767</v>
      </c>
      <c r="AD1394" s="2" t="s">
        <v>5768</v>
      </c>
    </row>
    <row r="1395" spans="2:30" ht="24" hidden="1">
      <c r="B1395" s="21" t="s">
        <v>5769</v>
      </c>
      <c r="C1395" s="21" t="s">
        <v>154</v>
      </c>
      <c r="D1395" s="23" t="s">
        <v>5770</v>
      </c>
      <c r="E1395" s="23" t="s">
        <v>56</v>
      </c>
      <c r="F1395" s="47" t="s">
        <v>345</v>
      </c>
      <c r="G1395" s="23" t="s">
        <v>5771</v>
      </c>
      <c r="H1395" s="23" t="s">
        <v>5772</v>
      </c>
      <c r="I1395" s="23"/>
      <c r="J1395" s="23" t="s">
        <v>60</v>
      </c>
      <c r="K1395" s="21" t="s">
        <v>61</v>
      </c>
      <c r="L1395" s="25">
        <v>43381</v>
      </c>
      <c r="M1395" s="23" t="s">
        <v>2475</v>
      </c>
      <c r="N1395" s="25"/>
      <c r="O1395" s="23" t="s">
        <v>194</v>
      </c>
      <c r="P1395" s="26">
        <v>43381.529861111114</v>
      </c>
      <c r="Q1395" s="26">
        <v>43382.45416666667</v>
      </c>
      <c r="R1395" s="26">
        <v>43383.511111111111</v>
      </c>
      <c r="S1395" s="23" t="s">
        <v>90</v>
      </c>
      <c r="T1395" s="26">
        <v>43383.511111111111</v>
      </c>
      <c r="U1395" s="26">
        <v>43384.631249999999</v>
      </c>
      <c r="V1395" s="23"/>
      <c r="W1395" s="27">
        <v>43374</v>
      </c>
      <c r="X1395" s="27">
        <v>43374</v>
      </c>
      <c r="Z1395" s="2" t="s">
        <v>221</v>
      </c>
      <c r="AA1395" s="2" t="s">
        <v>348</v>
      </c>
      <c r="AB1395" s="2" t="s">
        <v>2490</v>
      </c>
      <c r="AC1395" s="2" t="s">
        <v>5773</v>
      </c>
      <c r="AD1395" s="2" t="s">
        <v>5774</v>
      </c>
    </row>
    <row r="1396" spans="2:30" hidden="1">
      <c r="B1396" s="21" t="s">
        <v>5775</v>
      </c>
      <c r="C1396" s="21" t="s">
        <v>85</v>
      </c>
      <c r="D1396" s="23" t="s">
        <v>5726</v>
      </c>
      <c r="E1396" s="23" t="s">
        <v>56</v>
      </c>
      <c r="F1396" s="47" t="s">
        <v>345</v>
      </c>
      <c r="G1396" s="23" t="s">
        <v>3913</v>
      </c>
      <c r="H1396" s="24" t="s">
        <v>58</v>
      </c>
      <c r="I1396" s="24" t="s">
        <v>58</v>
      </c>
      <c r="J1396" s="23" t="s">
        <v>60</v>
      </c>
      <c r="K1396" s="21" t="s">
        <v>61</v>
      </c>
      <c r="L1396" s="25">
        <v>43382</v>
      </c>
      <c r="M1396" s="23" t="s">
        <v>5707</v>
      </c>
      <c r="N1396" s="25"/>
      <c r="O1396" s="23" t="s">
        <v>194</v>
      </c>
      <c r="P1396" s="26">
        <v>43382.426388888889</v>
      </c>
      <c r="Q1396" s="26">
        <v>43382.454861111109</v>
      </c>
      <c r="R1396" s="26">
        <v>43383.459722222222</v>
      </c>
      <c r="S1396" s="23" t="s">
        <v>90</v>
      </c>
      <c r="T1396" s="26">
        <v>43383.459722222222</v>
      </c>
      <c r="U1396" s="26">
        <v>43383.59652777778</v>
      </c>
      <c r="V1396" s="23"/>
      <c r="W1396" s="27">
        <v>43374</v>
      </c>
      <c r="X1396" s="27">
        <v>43374</v>
      </c>
      <c r="Z1396" s="2" t="s">
        <v>221</v>
      </c>
      <c r="AA1396" s="2" t="s">
        <v>348</v>
      </c>
      <c r="AB1396" s="2" t="s">
        <v>2490</v>
      </c>
      <c r="AC1396" s="2" t="s">
        <v>5776</v>
      </c>
      <c r="AD1396" s="2" t="s">
        <v>5777</v>
      </c>
    </row>
    <row r="1397" spans="2:30" hidden="1">
      <c r="B1397" s="21" t="s">
        <v>5778</v>
      </c>
      <c r="C1397" s="21" t="s">
        <v>85</v>
      </c>
      <c r="D1397" s="23" t="s">
        <v>5726</v>
      </c>
      <c r="E1397" s="23" t="s">
        <v>56</v>
      </c>
      <c r="F1397" s="47" t="s">
        <v>345</v>
      </c>
      <c r="G1397" s="23" t="s">
        <v>3913</v>
      </c>
      <c r="H1397" s="24" t="s">
        <v>58</v>
      </c>
      <c r="I1397" s="24" t="s">
        <v>58</v>
      </c>
      <c r="J1397" s="23" t="s">
        <v>60</v>
      </c>
      <c r="K1397" s="21" t="s">
        <v>61</v>
      </c>
      <c r="L1397" s="25">
        <v>43382</v>
      </c>
      <c r="M1397" s="23" t="s">
        <v>5707</v>
      </c>
      <c r="N1397" s="25"/>
      <c r="O1397" s="23" t="s">
        <v>194</v>
      </c>
      <c r="P1397" s="26">
        <v>43382.432638888888</v>
      </c>
      <c r="Q1397" s="26">
        <v>43382.455555555556</v>
      </c>
      <c r="R1397" s="26">
        <v>43383.460416666669</v>
      </c>
      <c r="S1397" s="23" t="s">
        <v>90</v>
      </c>
      <c r="T1397" s="26">
        <v>43383.593055555553</v>
      </c>
      <c r="U1397" s="26">
        <v>43383.602777777778</v>
      </c>
      <c r="V1397" s="23"/>
      <c r="W1397" s="27">
        <v>43374</v>
      </c>
      <c r="X1397" s="27">
        <v>43374</v>
      </c>
      <c r="Z1397" s="2" t="s">
        <v>221</v>
      </c>
      <c r="AA1397" s="2" t="s">
        <v>348</v>
      </c>
      <c r="AB1397" s="2" t="s">
        <v>2490</v>
      </c>
      <c r="AC1397" s="2" t="s">
        <v>5779</v>
      </c>
      <c r="AD1397" s="2" t="s">
        <v>5780</v>
      </c>
    </row>
    <row r="1398" spans="2:30" hidden="1">
      <c r="B1398" s="21" t="s">
        <v>5781</v>
      </c>
      <c r="C1398" s="21" t="s">
        <v>73</v>
      </c>
      <c r="D1398" s="23" t="s">
        <v>5782</v>
      </c>
      <c r="E1398" s="23" t="s">
        <v>56</v>
      </c>
      <c r="F1398" s="47" t="s">
        <v>87</v>
      </c>
      <c r="G1398" s="23" t="s">
        <v>59</v>
      </c>
      <c r="H1398" s="23" t="s">
        <v>59</v>
      </c>
      <c r="I1398" s="23" t="s">
        <v>113</v>
      </c>
      <c r="J1398" s="23" t="s">
        <v>60</v>
      </c>
      <c r="K1398" s="21" t="s">
        <v>61</v>
      </c>
      <c r="L1398" s="25">
        <v>43382</v>
      </c>
      <c r="M1398" s="23" t="s">
        <v>194</v>
      </c>
      <c r="N1398" s="25"/>
      <c r="O1398" s="23" t="s">
        <v>464</v>
      </c>
      <c r="P1398" s="26">
        <v>43383.414583333331</v>
      </c>
      <c r="Q1398" s="26">
        <v>43383.414583333331</v>
      </c>
      <c r="R1398" s="26">
        <v>43383.414583333331</v>
      </c>
      <c r="S1398" s="23" t="s">
        <v>83</v>
      </c>
      <c r="T1398" s="26">
        <v>43399.640972222223</v>
      </c>
      <c r="U1398" s="26">
        <v>43399.645138888889</v>
      </c>
      <c r="V1398" s="23"/>
      <c r="W1398" s="27">
        <v>43374</v>
      </c>
      <c r="X1398" s="27">
        <v>43374</v>
      </c>
      <c r="Z1398" s="33" t="s">
        <v>221</v>
      </c>
      <c r="AA1398" s="2" t="s">
        <v>189</v>
      </c>
      <c r="AB1398" s="2" t="s">
        <v>1901</v>
      </c>
      <c r="AC1398" s="2" t="s">
        <v>5783</v>
      </c>
      <c r="AD1398" s="2" t="s">
        <v>5784</v>
      </c>
    </row>
    <row r="1399" spans="2:30" ht="36" hidden="1">
      <c r="B1399" s="21" t="s">
        <v>5785</v>
      </c>
      <c r="C1399" s="21" t="s">
        <v>787</v>
      </c>
      <c r="D1399" s="23" t="s">
        <v>5786</v>
      </c>
      <c r="E1399" s="23" t="s">
        <v>56</v>
      </c>
      <c r="F1399" s="47" t="s">
        <v>345</v>
      </c>
      <c r="G1399" s="23" t="s">
        <v>5787</v>
      </c>
      <c r="H1399" s="24" t="s">
        <v>787</v>
      </c>
      <c r="I1399" s="24" t="s">
        <v>58</v>
      </c>
      <c r="J1399" s="23" t="s">
        <v>69</v>
      </c>
      <c r="K1399" s="21" t="s">
        <v>61</v>
      </c>
      <c r="L1399" s="25">
        <v>43382</v>
      </c>
      <c r="M1399" s="23" t="s">
        <v>4416</v>
      </c>
      <c r="N1399" s="25">
        <v>43382</v>
      </c>
      <c r="O1399" s="23" t="s">
        <v>194</v>
      </c>
      <c r="P1399" s="26">
        <v>43382.509027777778</v>
      </c>
      <c r="Q1399" s="26">
        <v>43382.546527777777</v>
      </c>
      <c r="R1399" s="26">
        <v>43382.666666666664</v>
      </c>
      <c r="S1399" s="23" t="s">
        <v>83</v>
      </c>
      <c r="T1399" s="26">
        <v>43382.666666666664</v>
      </c>
      <c r="U1399" s="26">
        <v>43382.711111111108</v>
      </c>
      <c r="V1399" s="23"/>
      <c r="W1399" s="27">
        <v>43374</v>
      </c>
      <c r="X1399" s="27">
        <v>43374</v>
      </c>
      <c r="Z1399" s="2" t="s">
        <v>221</v>
      </c>
      <c r="AA1399" s="2" t="s">
        <v>348</v>
      </c>
      <c r="AB1399" s="2" t="s">
        <v>2490</v>
      </c>
      <c r="AC1399" s="2" t="s">
        <v>5788</v>
      </c>
      <c r="AD1399" s="2" t="s">
        <v>5789</v>
      </c>
    </row>
    <row r="1400" spans="2:30" ht="36" hidden="1">
      <c r="B1400" s="21" t="s">
        <v>5790</v>
      </c>
      <c r="C1400" s="21" t="s">
        <v>73</v>
      </c>
      <c r="D1400" s="23" t="s">
        <v>5791</v>
      </c>
      <c r="E1400" s="23" t="s">
        <v>56</v>
      </c>
      <c r="F1400" s="47" t="s">
        <v>144</v>
      </c>
      <c r="G1400" s="23" t="s">
        <v>5792</v>
      </c>
      <c r="H1400" s="23" t="s">
        <v>58</v>
      </c>
      <c r="I1400" s="23" t="s">
        <v>58</v>
      </c>
      <c r="J1400" s="23" t="s">
        <v>60</v>
      </c>
      <c r="K1400" s="21" t="s">
        <v>61</v>
      </c>
      <c r="L1400" s="25">
        <v>43382</v>
      </c>
      <c r="M1400" s="23" t="s">
        <v>5697</v>
      </c>
      <c r="N1400" s="25">
        <v>43382</v>
      </c>
      <c r="O1400" s="23" t="s">
        <v>194</v>
      </c>
      <c r="P1400" s="26">
        <v>43382.518750000003</v>
      </c>
      <c r="Q1400" s="26">
        <v>43382.547222222223</v>
      </c>
      <c r="R1400" s="26">
        <v>43384.4375</v>
      </c>
      <c r="S1400" s="23" t="s">
        <v>83</v>
      </c>
      <c r="T1400" s="26">
        <v>43384.65625</v>
      </c>
      <c r="U1400" s="26">
        <v>43391.377083333333</v>
      </c>
      <c r="V1400" s="23"/>
      <c r="W1400" s="27">
        <v>43374</v>
      </c>
      <c r="X1400" s="27">
        <v>43374</v>
      </c>
      <c r="Z1400" s="2" t="s">
        <v>221</v>
      </c>
      <c r="AA1400" s="2" t="s">
        <v>189</v>
      </c>
      <c r="AB1400" s="2" t="s">
        <v>2490</v>
      </c>
      <c r="AC1400" s="2" t="s">
        <v>5793</v>
      </c>
      <c r="AD1400" s="2" t="s">
        <v>5794</v>
      </c>
    </row>
    <row r="1401" spans="2:30" ht="36" hidden="1">
      <c r="B1401" s="21" t="s">
        <v>5795</v>
      </c>
      <c r="C1401" s="21" t="s">
        <v>85</v>
      </c>
      <c r="D1401" s="23" t="s">
        <v>5796</v>
      </c>
      <c r="E1401" s="23" t="s">
        <v>56</v>
      </c>
      <c r="F1401" s="47" t="s">
        <v>345</v>
      </c>
      <c r="G1401" s="23" t="s">
        <v>4387</v>
      </c>
      <c r="H1401" s="23" t="s">
        <v>4392</v>
      </c>
      <c r="I1401" s="23" t="s">
        <v>58</v>
      </c>
      <c r="J1401" s="23" t="s">
        <v>69</v>
      </c>
      <c r="K1401" s="21" t="s">
        <v>61</v>
      </c>
      <c r="L1401" s="25">
        <v>43382</v>
      </c>
      <c r="M1401" s="23" t="s">
        <v>1011</v>
      </c>
      <c r="N1401" s="25">
        <v>43377</v>
      </c>
      <c r="O1401" s="23" t="s">
        <v>194</v>
      </c>
      <c r="P1401" s="26">
        <v>43382.65347222222</v>
      </c>
      <c r="Q1401" s="26">
        <v>43383.853472222225</v>
      </c>
      <c r="R1401" s="26">
        <v>43384.325694444444</v>
      </c>
      <c r="S1401" s="23" t="s">
        <v>90</v>
      </c>
      <c r="T1401" s="26">
        <v>43384.325694444444</v>
      </c>
      <c r="U1401" s="26">
        <v>43384.380555555559</v>
      </c>
      <c r="V1401" s="23"/>
      <c r="W1401" s="27">
        <v>43374</v>
      </c>
      <c r="X1401" s="27">
        <v>43374</v>
      </c>
      <c r="Z1401" s="2" t="s">
        <v>221</v>
      </c>
      <c r="AA1401" s="2" t="s">
        <v>348</v>
      </c>
      <c r="AB1401" s="2" t="s">
        <v>2490</v>
      </c>
      <c r="AC1401" s="2" t="s">
        <v>5797</v>
      </c>
      <c r="AD1401" s="2" t="s">
        <v>5798</v>
      </c>
    </row>
    <row r="1402" spans="2:30" ht="60" hidden="1">
      <c r="B1402" s="21" t="s">
        <v>5799</v>
      </c>
      <c r="C1402" s="21" t="s">
        <v>85</v>
      </c>
      <c r="D1402" s="23" t="s">
        <v>5800</v>
      </c>
      <c r="E1402" s="23" t="s">
        <v>56</v>
      </c>
      <c r="F1402" s="47" t="s">
        <v>345</v>
      </c>
      <c r="G1402" s="23" t="s">
        <v>5801</v>
      </c>
      <c r="H1402" s="23" t="s">
        <v>58</v>
      </c>
      <c r="I1402" s="23" t="s">
        <v>58</v>
      </c>
      <c r="J1402" s="23" t="s">
        <v>60</v>
      </c>
      <c r="K1402" s="21" t="s">
        <v>61</v>
      </c>
      <c r="L1402" s="25">
        <v>43383</v>
      </c>
      <c r="M1402" s="23" t="s">
        <v>4281</v>
      </c>
      <c r="N1402" s="25"/>
      <c r="O1402" s="23" t="s">
        <v>194</v>
      </c>
      <c r="P1402" s="26">
        <v>43383.387499999997</v>
      </c>
      <c r="Q1402" s="26">
        <v>43383.854166666664</v>
      </c>
      <c r="R1402" s="26">
        <v>43384.326388888891</v>
      </c>
      <c r="S1402" s="23" t="s">
        <v>90</v>
      </c>
      <c r="T1402" s="26">
        <v>43384.326388888891</v>
      </c>
      <c r="U1402" s="26">
        <v>43385.425000000003</v>
      </c>
      <c r="V1402" s="23"/>
      <c r="W1402" s="27">
        <v>43374</v>
      </c>
      <c r="X1402" s="27">
        <v>43374</v>
      </c>
      <c r="Z1402" s="2" t="s">
        <v>221</v>
      </c>
      <c r="AA1402" s="2" t="s">
        <v>348</v>
      </c>
      <c r="AB1402" s="2" t="s">
        <v>2490</v>
      </c>
      <c r="AC1402" s="2" t="s">
        <v>5802</v>
      </c>
      <c r="AD1402" s="2" t="s">
        <v>5803</v>
      </c>
    </row>
    <row r="1403" spans="2:30" ht="24" hidden="1">
      <c r="B1403" s="21" t="s">
        <v>5804</v>
      </c>
      <c r="C1403" s="21" t="s">
        <v>154</v>
      </c>
      <c r="D1403" s="23" t="s">
        <v>5805</v>
      </c>
      <c r="E1403" s="23" t="s">
        <v>56</v>
      </c>
      <c r="F1403" s="47" t="s">
        <v>345</v>
      </c>
      <c r="G1403" s="23" t="s">
        <v>5806</v>
      </c>
      <c r="H1403" s="23"/>
      <c r="I1403" s="23"/>
      <c r="J1403" s="23" t="s">
        <v>60</v>
      </c>
      <c r="K1403" s="21" t="s">
        <v>61</v>
      </c>
      <c r="L1403" s="25">
        <v>43385</v>
      </c>
      <c r="M1403" s="23" t="s">
        <v>2475</v>
      </c>
      <c r="N1403" s="25">
        <v>43385</v>
      </c>
      <c r="O1403" s="23" t="s">
        <v>5807</v>
      </c>
      <c r="P1403" s="26">
        <v>43389.553472222222</v>
      </c>
      <c r="Q1403" s="26">
        <v>43389.554861111108</v>
      </c>
      <c r="R1403" s="26">
        <v>43389.560416666667</v>
      </c>
      <c r="S1403" s="23" t="s">
        <v>90</v>
      </c>
      <c r="T1403" s="26">
        <v>43389.560416666667</v>
      </c>
      <c r="U1403" s="26">
        <v>43390.396527777775</v>
      </c>
      <c r="V1403" s="23"/>
      <c r="W1403" s="27">
        <v>43374</v>
      </c>
      <c r="X1403" s="27">
        <v>43374</v>
      </c>
      <c r="Z1403" s="2" t="s">
        <v>221</v>
      </c>
      <c r="AA1403" s="2" t="s">
        <v>348</v>
      </c>
      <c r="AB1403" s="2" t="s">
        <v>2490</v>
      </c>
      <c r="AC1403" s="2" t="s">
        <v>5808</v>
      </c>
      <c r="AD1403" s="2" t="s">
        <v>5809</v>
      </c>
    </row>
    <row r="1404" spans="2:30" ht="36" hidden="1">
      <c r="B1404" s="21" t="s">
        <v>5810</v>
      </c>
      <c r="C1404" s="21" t="s">
        <v>85</v>
      </c>
      <c r="D1404" s="23" t="s">
        <v>5811</v>
      </c>
      <c r="E1404" s="23" t="s">
        <v>56</v>
      </c>
      <c r="F1404" s="47" t="s">
        <v>345</v>
      </c>
      <c r="G1404" s="23" t="s">
        <v>5812</v>
      </c>
      <c r="H1404" s="23" t="s">
        <v>59</v>
      </c>
      <c r="I1404" s="23" t="s">
        <v>59</v>
      </c>
      <c r="J1404" s="23" t="s">
        <v>60</v>
      </c>
      <c r="K1404" s="21" t="s">
        <v>61</v>
      </c>
      <c r="L1404" s="25">
        <v>43385</v>
      </c>
      <c r="M1404" s="23" t="s">
        <v>4146</v>
      </c>
      <c r="N1404" s="25">
        <v>43370</v>
      </c>
      <c r="O1404" s="23" t="s">
        <v>194</v>
      </c>
      <c r="P1404" s="26">
        <v>43385.386111111111</v>
      </c>
      <c r="Q1404" s="26">
        <v>43385.44027777778</v>
      </c>
      <c r="R1404" s="26">
        <v>43389.52847222222</v>
      </c>
      <c r="S1404" s="23" t="s">
        <v>90</v>
      </c>
      <c r="T1404" s="26">
        <v>43389.52847222222</v>
      </c>
      <c r="U1404" s="26">
        <v>43389.609722222223</v>
      </c>
      <c r="V1404" s="23"/>
      <c r="W1404" s="27">
        <v>43374</v>
      </c>
      <c r="X1404" s="27">
        <v>43374</v>
      </c>
      <c r="Z1404" s="2" t="s">
        <v>221</v>
      </c>
      <c r="AA1404" s="2" t="s">
        <v>348</v>
      </c>
      <c r="AB1404" s="2" t="s">
        <v>2490</v>
      </c>
      <c r="AC1404" s="2" t="s">
        <v>5813</v>
      </c>
      <c r="AD1404" s="2" t="s">
        <v>5814</v>
      </c>
    </row>
    <row r="1405" spans="2:30" ht="24" hidden="1">
      <c r="B1405" s="21" t="s">
        <v>5815</v>
      </c>
      <c r="C1405" s="21" t="s">
        <v>73</v>
      </c>
      <c r="D1405" s="23" t="s">
        <v>5816</v>
      </c>
      <c r="E1405" s="23" t="s">
        <v>56</v>
      </c>
      <c r="F1405" s="47" t="s">
        <v>345</v>
      </c>
      <c r="G1405" s="23" t="s">
        <v>5817</v>
      </c>
      <c r="H1405" s="23" t="s">
        <v>58</v>
      </c>
      <c r="I1405" s="23" t="s">
        <v>58</v>
      </c>
      <c r="J1405" s="23" t="s">
        <v>69</v>
      </c>
      <c r="K1405" s="21" t="s">
        <v>61</v>
      </c>
      <c r="L1405" s="25">
        <v>43385</v>
      </c>
      <c r="M1405" s="23" t="s">
        <v>4358</v>
      </c>
      <c r="N1405" s="25">
        <v>43391</v>
      </c>
      <c r="O1405" s="23" t="s">
        <v>194</v>
      </c>
      <c r="P1405" s="26">
        <v>43385.400694444441</v>
      </c>
      <c r="Q1405" s="26">
        <v>43385.440972222219</v>
      </c>
      <c r="R1405" s="26">
        <v>43388.417361111111</v>
      </c>
      <c r="S1405" s="23" t="s">
        <v>83</v>
      </c>
      <c r="T1405" s="26">
        <v>43388.417361111111</v>
      </c>
      <c r="U1405" s="26">
        <v>43388.478472222225</v>
      </c>
      <c r="V1405" s="23"/>
      <c r="W1405" s="27">
        <v>43374</v>
      </c>
      <c r="X1405" s="27">
        <v>43374</v>
      </c>
      <c r="Z1405" s="2" t="s">
        <v>221</v>
      </c>
      <c r="AA1405" s="2" t="s">
        <v>348</v>
      </c>
      <c r="AB1405" s="2" t="s">
        <v>2490</v>
      </c>
      <c r="AC1405" s="2" t="s">
        <v>5818</v>
      </c>
      <c r="AD1405" s="2" t="s">
        <v>5819</v>
      </c>
    </row>
    <row r="1406" spans="2:30" ht="36" hidden="1">
      <c r="B1406" s="21" t="s">
        <v>5820</v>
      </c>
      <c r="C1406" s="21" t="s">
        <v>85</v>
      </c>
      <c r="D1406" s="23" t="s">
        <v>5821</v>
      </c>
      <c r="E1406" s="23" t="s">
        <v>56</v>
      </c>
      <c r="F1406" s="47" t="s">
        <v>345</v>
      </c>
      <c r="G1406" s="23" t="s">
        <v>5822</v>
      </c>
      <c r="H1406" s="23"/>
      <c r="I1406" s="23"/>
      <c r="J1406" s="23" t="s">
        <v>60</v>
      </c>
      <c r="K1406" s="21" t="s">
        <v>61</v>
      </c>
      <c r="L1406" s="25">
        <v>43390</v>
      </c>
      <c r="M1406" s="23" t="s">
        <v>4307</v>
      </c>
      <c r="N1406" s="25">
        <v>43390</v>
      </c>
      <c r="O1406" s="23" t="s">
        <v>5807</v>
      </c>
      <c r="P1406" s="26">
        <v>43391.343055555553</v>
      </c>
      <c r="Q1406" s="26">
        <v>43391.345833333333</v>
      </c>
      <c r="R1406" s="26">
        <v>43395.359722222223</v>
      </c>
      <c r="S1406" s="23" t="s">
        <v>90</v>
      </c>
      <c r="T1406" s="26">
        <v>43395.359722222223</v>
      </c>
      <c r="U1406" s="26">
        <v>43396.380555555559</v>
      </c>
      <c r="V1406" s="23"/>
      <c r="W1406" s="27">
        <v>43374</v>
      </c>
      <c r="X1406" s="27">
        <v>43374</v>
      </c>
      <c r="Z1406" s="2" t="s">
        <v>221</v>
      </c>
      <c r="AA1406" s="2" t="s">
        <v>348</v>
      </c>
      <c r="AB1406" s="2" t="s">
        <v>2490</v>
      </c>
      <c r="AC1406" s="2" t="s">
        <v>5823</v>
      </c>
      <c r="AD1406" s="2" t="s">
        <v>5824</v>
      </c>
    </row>
    <row r="1407" spans="2:30" ht="24" hidden="1">
      <c r="B1407" s="21" t="s">
        <v>5825</v>
      </c>
      <c r="C1407" s="21" t="s">
        <v>73</v>
      </c>
      <c r="D1407" s="23" t="s">
        <v>5826</v>
      </c>
      <c r="E1407" s="23" t="s">
        <v>56</v>
      </c>
      <c r="F1407" s="47" t="s">
        <v>345</v>
      </c>
      <c r="G1407" s="23" t="s">
        <v>5827</v>
      </c>
      <c r="H1407" s="23"/>
      <c r="I1407" s="23"/>
      <c r="J1407" s="23" t="s">
        <v>60</v>
      </c>
      <c r="K1407" s="21" t="s">
        <v>61</v>
      </c>
      <c r="L1407" s="25">
        <v>43390</v>
      </c>
      <c r="M1407" s="23" t="s">
        <v>4307</v>
      </c>
      <c r="N1407" s="25"/>
      <c r="O1407" s="23" t="s">
        <v>194</v>
      </c>
      <c r="P1407" s="26">
        <v>43403.61041666667</v>
      </c>
      <c r="Q1407" s="26">
        <v>43404.376388888886</v>
      </c>
      <c r="R1407" s="26">
        <v>43404.443055555559</v>
      </c>
      <c r="S1407" s="23" t="s">
        <v>83</v>
      </c>
      <c r="T1407" s="26">
        <v>43404.638194444444</v>
      </c>
      <c r="U1407" s="26">
        <v>43404.695833333331</v>
      </c>
      <c r="V1407" s="23"/>
      <c r="W1407" s="27">
        <v>43374</v>
      </c>
      <c r="X1407" s="27">
        <v>43374</v>
      </c>
      <c r="Z1407" s="2" t="s">
        <v>221</v>
      </c>
      <c r="AA1407" s="2" t="s">
        <v>348</v>
      </c>
      <c r="AB1407" s="2" t="s">
        <v>2490</v>
      </c>
      <c r="AC1407" s="2" t="s">
        <v>5828</v>
      </c>
      <c r="AD1407" s="2" t="s">
        <v>5829</v>
      </c>
    </row>
    <row r="1408" spans="2:30" ht="30.75" hidden="1" customHeight="1">
      <c r="B1408" s="21" t="s">
        <v>5830</v>
      </c>
      <c r="C1408" s="21" t="s">
        <v>85</v>
      </c>
      <c r="D1408" s="23" t="s">
        <v>5831</v>
      </c>
      <c r="E1408" s="23" t="s">
        <v>56</v>
      </c>
      <c r="F1408" s="47" t="s">
        <v>345</v>
      </c>
      <c r="G1408" s="23" t="s">
        <v>5832</v>
      </c>
      <c r="H1408" s="23"/>
      <c r="I1408" s="23"/>
      <c r="J1408" s="23" t="s">
        <v>60</v>
      </c>
      <c r="K1408" s="21" t="s">
        <v>61</v>
      </c>
      <c r="L1408" s="25">
        <v>43391</v>
      </c>
      <c r="M1408" s="23" t="s">
        <v>4281</v>
      </c>
      <c r="N1408" s="25">
        <v>43392</v>
      </c>
      <c r="O1408" s="23" t="s">
        <v>5807</v>
      </c>
      <c r="P1408" s="26">
        <v>43392.502083333333</v>
      </c>
      <c r="Q1408" s="26">
        <v>43392.504166666666</v>
      </c>
      <c r="R1408" s="26">
        <v>43396.376388888886</v>
      </c>
      <c r="S1408" s="23" t="s">
        <v>90</v>
      </c>
      <c r="T1408" s="26">
        <v>43396.376388888886</v>
      </c>
      <c r="U1408" s="26">
        <v>43396.740972222222</v>
      </c>
      <c r="V1408" s="23"/>
      <c r="W1408" s="27">
        <v>43374</v>
      </c>
      <c r="X1408" s="27">
        <v>43374</v>
      </c>
      <c r="Z1408" s="2" t="s">
        <v>221</v>
      </c>
      <c r="AA1408" s="2" t="s">
        <v>348</v>
      </c>
      <c r="AB1408" s="2" t="s">
        <v>2490</v>
      </c>
      <c r="AC1408" s="2" t="s">
        <v>5833</v>
      </c>
      <c r="AD1408" s="2" t="s">
        <v>5834</v>
      </c>
    </row>
    <row r="1409" spans="2:30" hidden="1">
      <c r="B1409" s="21" t="s">
        <v>5835</v>
      </c>
      <c r="C1409" s="21" t="s">
        <v>85</v>
      </c>
      <c r="D1409" s="23" t="s">
        <v>5836</v>
      </c>
      <c r="E1409" s="23" t="s">
        <v>56</v>
      </c>
      <c r="F1409" s="47" t="s">
        <v>144</v>
      </c>
      <c r="G1409" s="23"/>
      <c r="H1409" s="23" t="s">
        <v>59</v>
      </c>
      <c r="I1409" s="23" t="s">
        <v>59</v>
      </c>
      <c r="J1409" s="23" t="s">
        <v>60</v>
      </c>
      <c r="K1409" s="21"/>
      <c r="L1409" s="25">
        <v>43395</v>
      </c>
      <c r="M1409" s="23" t="s">
        <v>194</v>
      </c>
      <c r="N1409" s="25"/>
      <c r="O1409" s="23" t="s">
        <v>194</v>
      </c>
      <c r="P1409" s="26">
        <v>43395.447916666664</v>
      </c>
      <c r="Q1409" s="26">
        <v>43395.447916666664</v>
      </c>
      <c r="R1409" s="26">
        <v>43395.447916666664</v>
      </c>
      <c r="S1409" s="23" t="s">
        <v>90</v>
      </c>
      <c r="T1409" s="26">
        <v>43396.374305555553</v>
      </c>
      <c r="U1409" s="26">
        <v>43396.409722222219</v>
      </c>
      <c r="V1409" s="23"/>
      <c r="W1409" s="27">
        <v>43374</v>
      </c>
      <c r="X1409" s="27">
        <v>43374</v>
      </c>
      <c r="Z1409" s="2" t="s">
        <v>221</v>
      </c>
      <c r="AA1409" s="2" t="s">
        <v>348</v>
      </c>
      <c r="AB1409" s="2" t="s">
        <v>2490</v>
      </c>
      <c r="AC1409" s="2" t="s">
        <v>5837</v>
      </c>
      <c r="AD1409" s="2" t="s">
        <v>5838</v>
      </c>
    </row>
    <row r="1410" spans="2:30" hidden="1">
      <c r="B1410" s="21" t="s">
        <v>5839</v>
      </c>
      <c r="C1410" s="21" t="s">
        <v>108</v>
      </c>
      <c r="D1410" s="23" t="s">
        <v>5840</v>
      </c>
      <c r="E1410" s="23" t="s">
        <v>56</v>
      </c>
      <c r="F1410" s="47" t="s">
        <v>144</v>
      </c>
      <c r="G1410" s="23"/>
      <c r="H1410" s="23" t="s">
        <v>59</v>
      </c>
      <c r="I1410" s="23" t="s">
        <v>59</v>
      </c>
      <c r="J1410" s="23" t="s">
        <v>60</v>
      </c>
      <c r="K1410" s="21"/>
      <c r="L1410" s="25">
        <v>43395</v>
      </c>
      <c r="M1410" s="23" t="s">
        <v>194</v>
      </c>
      <c r="N1410" s="25">
        <v>43392</v>
      </c>
      <c r="O1410" s="23" t="s">
        <v>194</v>
      </c>
      <c r="P1410" s="26">
        <v>43395.526388888888</v>
      </c>
      <c r="Q1410" s="26">
        <v>43395.526388888888</v>
      </c>
      <c r="R1410" s="26">
        <v>43395.526388888888</v>
      </c>
      <c r="S1410" s="23" t="s">
        <v>110</v>
      </c>
      <c r="T1410" s="26">
        <v>43403.587500000001</v>
      </c>
      <c r="U1410" s="26">
        <v>43403.630555555559</v>
      </c>
      <c r="V1410" s="23"/>
      <c r="W1410" s="27">
        <v>43374</v>
      </c>
      <c r="X1410" s="27">
        <v>43374</v>
      </c>
      <c r="Z1410" s="2" t="s">
        <v>221</v>
      </c>
      <c r="AA1410" s="2" t="s">
        <v>348</v>
      </c>
      <c r="AB1410" s="2" t="s">
        <v>2490</v>
      </c>
      <c r="AC1410" s="2" t="s">
        <v>5841</v>
      </c>
      <c r="AD1410" s="2" t="s">
        <v>5842</v>
      </c>
    </row>
    <row r="1411" spans="2:30" ht="24" hidden="1">
      <c r="B1411" s="21" t="s">
        <v>5843</v>
      </c>
      <c r="C1411" s="21" t="s">
        <v>85</v>
      </c>
      <c r="D1411" s="23" t="s">
        <v>5844</v>
      </c>
      <c r="E1411" s="23" t="s">
        <v>56</v>
      </c>
      <c r="F1411" s="47" t="s">
        <v>345</v>
      </c>
      <c r="G1411" s="23" t="s">
        <v>5845</v>
      </c>
      <c r="H1411" s="23" t="s">
        <v>5740</v>
      </c>
      <c r="I1411" s="24" t="s">
        <v>58</v>
      </c>
      <c r="J1411" s="23" t="s">
        <v>60</v>
      </c>
      <c r="K1411" s="21"/>
      <c r="L1411" s="25">
        <v>43397</v>
      </c>
      <c r="M1411" s="23" t="s">
        <v>4416</v>
      </c>
      <c r="N1411" s="25">
        <v>43397</v>
      </c>
      <c r="O1411" s="23" t="s">
        <v>194</v>
      </c>
      <c r="P1411" s="26">
        <v>43397.417361111111</v>
      </c>
      <c r="Q1411" s="26">
        <v>43399.59652777778</v>
      </c>
      <c r="R1411" s="26">
        <v>43402.425694444442</v>
      </c>
      <c r="S1411" s="23" t="s">
        <v>90</v>
      </c>
      <c r="T1411" s="26">
        <v>43402.426388888889</v>
      </c>
      <c r="U1411" s="26">
        <v>43402.468055555553</v>
      </c>
      <c r="V1411" s="23"/>
      <c r="W1411" s="27">
        <v>43374</v>
      </c>
      <c r="X1411" s="27">
        <v>43374</v>
      </c>
      <c r="Z1411" s="2" t="s">
        <v>221</v>
      </c>
      <c r="AA1411" s="2" t="s">
        <v>348</v>
      </c>
      <c r="AB1411" s="2" t="s">
        <v>2490</v>
      </c>
      <c r="AC1411" s="2" t="s">
        <v>5846</v>
      </c>
      <c r="AD1411" s="2" t="s">
        <v>5847</v>
      </c>
    </row>
    <row r="1412" spans="2:30" hidden="1">
      <c r="B1412" s="21" t="s">
        <v>5848</v>
      </c>
      <c r="C1412" s="21" t="s">
        <v>54</v>
      </c>
      <c r="D1412" s="23" t="s">
        <v>5849</v>
      </c>
      <c r="E1412" s="23" t="s">
        <v>3</v>
      </c>
      <c r="F1412" s="47" t="s">
        <v>87</v>
      </c>
      <c r="G1412" s="23" t="s">
        <v>5850</v>
      </c>
      <c r="H1412" s="23" t="s">
        <v>58</v>
      </c>
      <c r="I1412" s="23" t="s">
        <v>158</v>
      </c>
      <c r="J1412" s="23" t="s">
        <v>60</v>
      </c>
      <c r="K1412" s="21" t="s">
        <v>61</v>
      </c>
      <c r="L1412" s="25">
        <v>43383</v>
      </c>
      <c r="M1412" s="23" t="s">
        <v>1011</v>
      </c>
      <c r="N1412" s="25">
        <v>43385</v>
      </c>
      <c r="O1412" s="23" t="s">
        <v>194</v>
      </c>
      <c r="P1412" s="26">
        <v>43383.395138888889</v>
      </c>
      <c r="Q1412" s="26">
        <v>43383.854861111111</v>
      </c>
      <c r="R1412" s="26">
        <v>43384.447222222225</v>
      </c>
      <c r="S1412" s="23" t="s">
        <v>110</v>
      </c>
      <c r="T1412" s="26">
        <v>43397.619444444441</v>
      </c>
      <c r="U1412" s="26">
        <v>43407.590277777781</v>
      </c>
      <c r="V1412" s="23"/>
      <c r="W1412" s="27">
        <v>43374</v>
      </c>
      <c r="X1412" s="27">
        <v>43405</v>
      </c>
      <c r="Z1412" s="33" t="s">
        <v>221</v>
      </c>
      <c r="AA1412" s="2" t="s">
        <v>189</v>
      </c>
      <c r="AB1412" s="2" t="s">
        <v>1901</v>
      </c>
      <c r="AC1412" s="2" t="s">
        <v>5851</v>
      </c>
      <c r="AD1412" s="2" t="s">
        <v>5852</v>
      </c>
    </row>
    <row r="1413" spans="2:30" ht="24" hidden="1">
      <c r="B1413" s="21" t="s">
        <v>5853</v>
      </c>
      <c r="C1413" s="21" t="s">
        <v>73</v>
      </c>
      <c r="D1413" s="23" t="s">
        <v>5854</v>
      </c>
      <c r="E1413" s="23" t="s">
        <v>56</v>
      </c>
      <c r="F1413" s="47" t="s">
        <v>87</v>
      </c>
      <c r="G1413" s="23" t="s">
        <v>5631</v>
      </c>
      <c r="H1413" s="23" t="s">
        <v>58</v>
      </c>
      <c r="I1413" s="23" t="s">
        <v>58</v>
      </c>
      <c r="J1413" s="23" t="s">
        <v>60</v>
      </c>
      <c r="K1413" s="21" t="s">
        <v>61</v>
      </c>
      <c r="L1413" s="25">
        <v>43383</v>
      </c>
      <c r="M1413" s="23" t="s">
        <v>4358</v>
      </c>
      <c r="N1413" s="25">
        <v>43383</v>
      </c>
      <c r="O1413" s="23" t="s">
        <v>194</v>
      </c>
      <c r="P1413" s="26">
        <v>43384.453472222223</v>
      </c>
      <c r="Q1413" s="26">
        <v>43384.707638888889</v>
      </c>
      <c r="R1413" s="26">
        <v>43388.633333333331</v>
      </c>
      <c r="S1413" s="23" t="s">
        <v>83</v>
      </c>
      <c r="T1413" s="26">
        <v>43406.540972222225</v>
      </c>
      <c r="U1413" s="26">
        <v>43409.518055555556</v>
      </c>
      <c r="V1413" s="23"/>
      <c r="W1413" s="27">
        <v>43374</v>
      </c>
      <c r="X1413" s="27">
        <v>43405</v>
      </c>
      <c r="Z1413" s="33" t="s">
        <v>221</v>
      </c>
      <c r="AA1413" s="2" t="s">
        <v>348</v>
      </c>
      <c r="AB1413" s="2" t="s">
        <v>1901</v>
      </c>
      <c r="AC1413" s="2" t="s">
        <v>5855</v>
      </c>
      <c r="AD1413" s="2" t="s">
        <v>5856</v>
      </c>
    </row>
    <row r="1414" spans="2:30" hidden="1">
      <c r="B1414" s="21" t="s">
        <v>5857</v>
      </c>
      <c r="C1414" s="21" t="s">
        <v>85</v>
      </c>
      <c r="D1414" s="23" t="s">
        <v>5858</v>
      </c>
      <c r="E1414" s="23" t="s">
        <v>56</v>
      </c>
      <c r="F1414" s="47" t="s">
        <v>140</v>
      </c>
      <c r="G1414" s="23" t="s">
        <v>59</v>
      </c>
      <c r="H1414" s="23" t="s">
        <v>59</v>
      </c>
      <c r="I1414" s="23" t="s">
        <v>59</v>
      </c>
      <c r="J1414" s="23" t="s">
        <v>69</v>
      </c>
      <c r="K1414" s="21"/>
      <c r="L1414" s="25">
        <v>43383</v>
      </c>
      <c r="M1414" s="23" t="s">
        <v>194</v>
      </c>
      <c r="N1414" s="25"/>
      <c r="O1414" s="23" t="s">
        <v>194</v>
      </c>
      <c r="P1414" s="26">
        <v>43384.333333333336</v>
      </c>
      <c r="Q1414" s="26">
        <v>43384.333333333336</v>
      </c>
      <c r="R1414" s="26">
        <v>43384.333333333336</v>
      </c>
      <c r="S1414" s="23" t="s">
        <v>90</v>
      </c>
      <c r="T1414" s="26">
        <v>43404.615277777775</v>
      </c>
      <c r="U1414" s="26">
        <v>43405.636805555558</v>
      </c>
      <c r="V1414" s="23"/>
      <c r="W1414" s="27">
        <v>43374</v>
      </c>
      <c r="X1414" s="27">
        <v>43405</v>
      </c>
      <c r="Z1414" s="2" t="s">
        <v>221</v>
      </c>
      <c r="AA1414" s="2" t="s">
        <v>189</v>
      </c>
      <c r="AB1414" s="2" t="s">
        <v>1901</v>
      </c>
      <c r="AC1414" s="2" t="s">
        <v>5859</v>
      </c>
      <c r="AD1414" s="71" t="s">
        <v>5860</v>
      </c>
    </row>
    <row r="1415" spans="2:30" ht="24" hidden="1">
      <c r="B1415" s="21" t="s">
        <v>5861</v>
      </c>
      <c r="C1415" s="21" t="s">
        <v>85</v>
      </c>
      <c r="D1415" s="23" t="s">
        <v>5862</v>
      </c>
      <c r="E1415" s="23" t="s">
        <v>56</v>
      </c>
      <c r="F1415" s="47"/>
      <c r="G1415" s="23"/>
      <c r="H1415" s="23"/>
      <c r="I1415" s="23"/>
      <c r="J1415" s="23" t="s">
        <v>69</v>
      </c>
      <c r="K1415" s="21" t="s">
        <v>61</v>
      </c>
      <c r="L1415" s="25">
        <v>43389</v>
      </c>
      <c r="M1415" s="23" t="s">
        <v>63</v>
      </c>
      <c r="N1415" s="25"/>
      <c r="O1415" s="23" t="s">
        <v>63</v>
      </c>
      <c r="P1415" s="26">
        <v>43390.451388888891</v>
      </c>
      <c r="Q1415" s="26">
        <v>43390.451388888891</v>
      </c>
      <c r="R1415" s="26">
        <v>43390.451388888891</v>
      </c>
      <c r="S1415" s="23" t="s">
        <v>90</v>
      </c>
      <c r="T1415" s="26">
        <v>43409.371527777781</v>
      </c>
      <c r="U1415" s="26">
        <v>43412.468055555553</v>
      </c>
      <c r="V1415" s="23"/>
      <c r="W1415" s="27">
        <v>43374</v>
      </c>
      <c r="X1415" s="27">
        <v>43405</v>
      </c>
      <c r="Z1415" s="2" t="s">
        <v>221</v>
      </c>
      <c r="AA1415" s="2" t="s">
        <v>189</v>
      </c>
      <c r="AB1415" s="2" t="s">
        <v>1901</v>
      </c>
      <c r="AC1415" s="2" t="s">
        <v>5863</v>
      </c>
      <c r="AD1415" s="2" t="s">
        <v>5864</v>
      </c>
    </row>
    <row r="1416" spans="2:30" hidden="1">
      <c r="B1416" s="21" t="s">
        <v>5865</v>
      </c>
      <c r="C1416" s="21" t="s">
        <v>85</v>
      </c>
      <c r="D1416" s="23" t="s">
        <v>5866</v>
      </c>
      <c r="E1416" s="23" t="s">
        <v>56</v>
      </c>
      <c r="F1416" s="47" t="s">
        <v>140</v>
      </c>
      <c r="G1416" s="23" t="s">
        <v>59</v>
      </c>
      <c r="H1416" s="23" t="s">
        <v>59</v>
      </c>
      <c r="I1416" s="23" t="s">
        <v>113</v>
      </c>
      <c r="J1416" s="23" t="s">
        <v>69</v>
      </c>
      <c r="K1416" s="21" t="s">
        <v>61</v>
      </c>
      <c r="L1416" s="25">
        <v>43389</v>
      </c>
      <c r="M1416" s="23" t="s">
        <v>63</v>
      </c>
      <c r="N1416" s="25"/>
      <c r="O1416" s="23" t="s">
        <v>63</v>
      </c>
      <c r="P1416" s="26">
        <v>43390.419444444444</v>
      </c>
      <c r="Q1416" s="26">
        <v>43390.419444444444</v>
      </c>
      <c r="R1416" s="26">
        <v>43390.419444444444</v>
      </c>
      <c r="S1416" s="23" t="s">
        <v>90</v>
      </c>
      <c r="T1416" s="26">
        <v>43413.659722222219</v>
      </c>
      <c r="U1416" s="26">
        <v>43413.664583333331</v>
      </c>
      <c r="V1416" s="23"/>
      <c r="W1416" s="27">
        <v>43374</v>
      </c>
      <c r="X1416" s="27">
        <v>43405</v>
      </c>
      <c r="Z1416" s="2" t="s">
        <v>221</v>
      </c>
      <c r="AA1416" s="2" t="s">
        <v>189</v>
      </c>
      <c r="AB1416" s="2" t="s">
        <v>1901</v>
      </c>
      <c r="AC1416" s="2" t="s">
        <v>5867</v>
      </c>
      <c r="AD1416" s="2" t="s">
        <v>5868</v>
      </c>
    </row>
    <row r="1417" spans="2:30" hidden="1">
      <c r="B1417" s="21" t="s">
        <v>5869</v>
      </c>
      <c r="C1417" s="21" t="s">
        <v>85</v>
      </c>
      <c r="D1417" s="23" t="s">
        <v>5870</v>
      </c>
      <c r="E1417" s="23" t="s">
        <v>56</v>
      </c>
      <c r="F1417" s="47"/>
      <c r="G1417" s="23"/>
      <c r="H1417" s="23"/>
      <c r="I1417" s="23"/>
      <c r="J1417" s="23" t="s">
        <v>69</v>
      </c>
      <c r="K1417" s="21" t="s">
        <v>61</v>
      </c>
      <c r="L1417" s="25">
        <v>43389</v>
      </c>
      <c r="M1417" s="23" t="s">
        <v>63</v>
      </c>
      <c r="N1417" s="25"/>
      <c r="O1417" s="23" t="s">
        <v>63</v>
      </c>
      <c r="P1417" s="26">
        <v>43392.68472222222</v>
      </c>
      <c r="Q1417" s="26">
        <v>43392.68472222222</v>
      </c>
      <c r="R1417" s="26">
        <v>43392.68472222222</v>
      </c>
      <c r="S1417" s="23" t="s">
        <v>90</v>
      </c>
      <c r="T1417" s="26">
        <v>43404.436111111114</v>
      </c>
      <c r="U1417" s="26">
        <v>43405.660416666666</v>
      </c>
      <c r="V1417" s="23"/>
      <c r="W1417" s="27">
        <v>43374</v>
      </c>
      <c r="X1417" s="27">
        <v>43405</v>
      </c>
      <c r="Z1417" s="2" t="s">
        <v>221</v>
      </c>
      <c r="AA1417" s="2" t="s">
        <v>189</v>
      </c>
      <c r="AB1417" s="2" t="s">
        <v>1901</v>
      </c>
      <c r="AC1417" s="2" t="s">
        <v>5871</v>
      </c>
      <c r="AD1417" s="2" t="s">
        <v>5872</v>
      </c>
    </row>
    <row r="1418" spans="2:30" ht="24" hidden="1">
      <c r="B1418" s="21" t="s">
        <v>5873</v>
      </c>
      <c r="C1418" s="21" t="s">
        <v>73</v>
      </c>
      <c r="D1418" s="23" t="s">
        <v>5874</v>
      </c>
      <c r="E1418" s="23" t="s">
        <v>56</v>
      </c>
      <c r="F1418" s="47" t="s">
        <v>144</v>
      </c>
      <c r="G1418" s="23" t="s">
        <v>5875</v>
      </c>
      <c r="H1418" s="23" t="s">
        <v>58</v>
      </c>
      <c r="I1418" s="23" t="s">
        <v>58</v>
      </c>
      <c r="J1418" s="23" t="s">
        <v>60</v>
      </c>
      <c r="K1418" s="21" t="s">
        <v>61</v>
      </c>
      <c r="L1418" s="25">
        <v>43392</v>
      </c>
      <c r="M1418" s="23" t="s">
        <v>3183</v>
      </c>
      <c r="N1418" s="25">
        <v>43395</v>
      </c>
      <c r="O1418" s="23" t="s">
        <v>194</v>
      </c>
      <c r="P1418" s="26">
        <v>43395.599305555559</v>
      </c>
      <c r="Q1418" s="26">
        <v>43399.595833333333</v>
      </c>
      <c r="R1418" s="26">
        <v>43399.67291666667</v>
      </c>
      <c r="S1418" s="23" t="s">
        <v>83</v>
      </c>
      <c r="T1418" s="26">
        <v>43406.540277777778</v>
      </c>
      <c r="U1418" s="26">
        <v>43409.388194444444</v>
      </c>
      <c r="V1418" s="23"/>
      <c r="W1418" s="27">
        <v>43374</v>
      </c>
      <c r="X1418" s="27">
        <v>43405</v>
      </c>
      <c r="Z1418" s="2" t="s">
        <v>221</v>
      </c>
      <c r="AA1418" s="2" t="s">
        <v>348</v>
      </c>
      <c r="AB1418" s="2" t="s">
        <v>2490</v>
      </c>
      <c r="AC1418" s="2" t="s">
        <v>5876</v>
      </c>
      <c r="AD1418" s="2" t="s">
        <v>5877</v>
      </c>
    </row>
    <row r="1419" spans="2:30" hidden="1">
      <c r="B1419" s="21" t="s">
        <v>5878</v>
      </c>
      <c r="C1419" s="21" t="s">
        <v>85</v>
      </c>
      <c r="D1419" s="23" t="s">
        <v>5879</v>
      </c>
      <c r="E1419" s="23" t="s">
        <v>56</v>
      </c>
      <c r="F1419" s="47" t="s">
        <v>87</v>
      </c>
      <c r="G1419" s="23" t="s">
        <v>59</v>
      </c>
      <c r="H1419" s="23" t="s">
        <v>59</v>
      </c>
      <c r="I1419" s="23" t="s">
        <v>68</v>
      </c>
      <c r="J1419" s="23" t="s">
        <v>69</v>
      </c>
      <c r="K1419" s="21"/>
      <c r="L1419" s="25">
        <v>43395</v>
      </c>
      <c r="M1419" s="23" t="s">
        <v>194</v>
      </c>
      <c r="N1419" s="25"/>
      <c r="O1419" s="23" t="s">
        <v>194</v>
      </c>
      <c r="P1419" s="26">
        <v>43398.658333333333</v>
      </c>
      <c r="Q1419" s="26">
        <v>43398.658333333333</v>
      </c>
      <c r="R1419" s="26">
        <v>43398.658333333333</v>
      </c>
      <c r="S1419" s="23" t="s">
        <v>90</v>
      </c>
      <c r="T1419" s="26">
        <v>43420.392361111109</v>
      </c>
      <c r="U1419" s="26">
        <v>43420.40625</v>
      </c>
      <c r="V1419" s="23"/>
      <c r="W1419" s="27">
        <v>43374</v>
      </c>
      <c r="X1419" s="27">
        <v>43405</v>
      </c>
      <c r="Z1419" s="2" t="s">
        <v>221</v>
      </c>
      <c r="AA1419" s="2" t="s">
        <v>348</v>
      </c>
      <c r="AB1419" s="2" t="s">
        <v>1901</v>
      </c>
      <c r="AC1419" s="2" t="s">
        <v>5880</v>
      </c>
      <c r="AD1419" s="2" t="s">
        <v>5881</v>
      </c>
    </row>
    <row r="1420" spans="2:30" ht="24" hidden="1">
      <c r="B1420" s="21" t="s">
        <v>5882</v>
      </c>
      <c r="C1420" s="21" t="s">
        <v>4583</v>
      </c>
      <c r="D1420" s="23" t="s">
        <v>5883</v>
      </c>
      <c r="E1420" s="23" t="s">
        <v>56</v>
      </c>
      <c r="F1420" s="47" t="s">
        <v>87</v>
      </c>
      <c r="G1420" s="23" t="s">
        <v>5884</v>
      </c>
      <c r="H1420" s="23" t="s">
        <v>58</v>
      </c>
      <c r="I1420" s="23" t="s">
        <v>58</v>
      </c>
      <c r="J1420" s="23" t="s">
        <v>69</v>
      </c>
      <c r="K1420" s="21"/>
      <c r="L1420" s="25">
        <v>43396</v>
      </c>
      <c r="M1420" s="23" t="s">
        <v>4358</v>
      </c>
      <c r="N1420" s="25"/>
      <c r="O1420" s="23" t="s">
        <v>194</v>
      </c>
      <c r="P1420" s="26">
        <v>43397.517361111109</v>
      </c>
      <c r="Q1420" s="26">
        <v>43399.595833333333</v>
      </c>
      <c r="R1420" s="26">
        <v>43402.568055555559</v>
      </c>
      <c r="S1420" s="23" t="s">
        <v>83</v>
      </c>
      <c r="T1420" s="26">
        <v>43419.578472222223</v>
      </c>
      <c r="U1420" s="26">
        <v>43420.613888888889</v>
      </c>
      <c r="V1420" s="23"/>
      <c r="W1420" s="27">
        <v>43374</v>
      </c>
      <c r="X1420" s="27">
        <v>43405</v>
      </c>
      <c r="Z1420" s="2" t="s">
        <v>221</v>
      </c>
      <c r="AA1420" s="2" t="s">
        <v>189</v>
      </c>
      <c r="AB1420" s="2" t="s">
        <v>1901</v>
      </c>
      <c r="AC1420" s="2" t="s">
        <v>5885</v>
      </c>
      <c r="AD1420" s="2" t="s">
        <v>5886</v>
      </c>
    </row>
    <row r="1421" spans="2:30" ht="60" hidden="1">
      <c r="B1421" s="21" t="s">
        <v>5887</v>
      </c>
      <c r="C1421" s="21" t="s">
        <v>73</v>
      </c>
      <c r="D1421" s="23" t="s">
        <v>5067</v>
      </c>
      <c r="E1421" s="23" t="s">
        <v>56</v>
      </c>
      <c r="F1421" s="47" t="s">
        <v>144</v>
      </c>
      <c r="G1421" s="23" t="s">
        <v>5888</v>
      </c>
      <c r="H1421" s="23" t="s">
        <v>58</v>
      </c>
      <c r="I1421" s="23" t="s">
        <v>58</v>
      </c>
      <c r="J1421" s="23" t="s">
        <v>69</v>
      </c>
      <c r="K1421" s="21" t="s">
        <v>61</v>
      </c>
      <c r="L1421" s="25">
        <v>43397</v>
      </c>
      <c r="M1421" s="23" t="s">
        <v>4281</v>
      </c>
      <c r="N1421" s="25"/>
      <c r="O1421" s="23" t="s">
        <v>194</v>
      </c>
      <c r="P1421" s="26">
        <v>43397.700694444444</v>
      </c>
      <c r="Q1421" s="26">
        <v>43399.597222222219</v>
      </c>
      <c r="R1421" s="26">
        <v>43402.536111111112</v>
      </c>
      <c r="S1421" s="23" t="s">
        <v>83</v>
      </c>
      <c r="T1421" s="26">
        <v>43403.343055555553</v>
      </c>
      <c r="U1421" s="26">
        <v>43410.54583333333</v>
      </c>
      <c r="V1421" s="23"/>
      <c r="W1421" s="27">
        <v>43374</v>
      </c>
      <c r="X1421" s="27">
        <v>43405</v>
      </c>
      <c r="Z1421" s="2" t="s">
        <v>221</v>
      </c>
      <c r="AA1421" s="2" t="s">
        <v>189</v>
      </c>
      <c r="AB1421" s="2" t="s">
        <v>2490</v>
      </c>
      <c r="AC1421" s="2" t="s">
        <v>5889</v>
      </c>
      <c r="AD1421" s="2" t="s">
        <v>3728</v>
      </c>
    </row>
    <row r="1422" spans="2:30" ht="48" hidden="1">
      <c r="B1422" s="21" t="s">
        <v>5890</v>
      </c>
      <c r="C1422" s="21" t="s">
        <v>73</v>
      </c>
      <c r="D1422" s="23" t="s">
        <v>5891</v>
      </c>
      <c r="E1422" s="23" t="s">
        <v>56</v>
      </c>
      <c r="F1422" s="47" t="s">
        <v>1090</v>
      </c>
      <c r="G1422" s="23" t="s">
        <v>5892</v>
      </c>
      <c r="H1422" s="23" t="s">
        <v>58</v>
      </c>
      <c r="I1422" s="23" t="s">
        <v>58</v>
      </c>
      <c r="J1422" s="23" t="s">
        <v>60</v>
      </c>
      <c r="K1422" s="21" t="s">
        <v>61</v>
      </c>
      <c r="L1422" s="25">
        <v>43397</v>
      </c>
      <c r="M1422" s="23" t="s">
        <v>3183</v>
      </c>
      <c r="N1422" s="25">
        <v>43398</v>
      </c>
      <c r="O1422" s="23" t="s">
        <v>194</v>
      </c>
      <c r="P1422" s="26">
        <v>43397.714583333334</v>
      </c>
      <c r="Q1422" s="26">
        <v>43399.597222222219</v>
      </c>
      <c r="R1422" s="26">
        <v>43402.544444444444</v>
      </c>
      <c r="S1422" s="23" t="s">
        <v>83</v>
      </c>
      <c r="T1422" s="26">
        <v>43433.577777777777</v>
      </c>
      <c r="U1422" s="26">
        <v>43433.693055555559</v>
      </c>
      <c r="V1422" s="23"/>
      <c r="W1422" s="27">
        <v>43374</v>
      </c>
      <c r="X1422" s="27">
        <v>43405</v>
      </c>
      <c r="Z1422" s="2" t="s">
        <v>59</v>
      </c>
      <c r="AA1422" s="2" t="s">
        <v>59</v>
      </c>
      <c r="AB1422" s="2" t="s">
        <v>59</v>
      </c>
      <c r="AC1422" s="2" t="s">
        <v>439</v>
      </c>
      <c r="AD1422" s="2" t="s">
        <v>59</v>
      </c>
    </row>
    <row r="1423" spans="2:30" ht="48" hidden="1">
      <c r="B1423" s="21" t="s">
        <v>5893</v>
      </c>
      <c r="C1423" s="21" t="s">
        <v>85</v>
      </c>
      <c r="D1423" s="23" t="s">
        <v>5894</v>
      </c>
      <c r="E1423" s="23" t="s">
        <v>56</v>
      </c>
      <c r="F1423" s="47" t="s">
        <v>345</v>
      </c>
      <c r="G1423" s="23" t="s">
        <v>5895</v>
      </c>
      <c r="H1423" s="23" t="s">
        <v>58</v>
      </c>
      <c r="I1423" s="23" t="s">
        <v>58</v>
      </c>
      <c r="J1423" s="23" t="s">
        <v>69</v>
      </c>
      <c r="K1423" s="21" t="s">
        <v>61</v>
      </c>
      <c r="L1423" s="25">
        <v>43402</v>
      </c>
      <c r="M1423" s="23" t="s">
        <v>4358</v>
      </c>
      <c r="N1423" s="25">
        <v>43402</v>
      </c>
      <c r="O1423" s="23" t="s">
        <v>194</v>
      </c>
      <c r="P1423" s="26">
        <v>43403.395138888889</v>
      </c>
      <c r="Q1423" s="26">
        <v>43404.377083333333</v>
      </c>
      <c r="R1423" s="26">
        <v>43406.520138888889</v>
      </c>
      <c r="S1423" s="23" t="s">
        <v>90</v>
      </c>
      <c r="T1423" s="26">
        <v>43406.520138888889</v>
      </c>
      <c r="U1423" s="26">
        <v>43409.508333333331</v>
      </c>
      <c r="V1423" s="23"/>
      <c r="W1423" s="27">
        <v>43374</v>
      </c>
      <c r="X1423" s="27">
        <v>43405</v>
      </c>
      <c r="Z1423" s="2" t="s">
        <v>221</v>
      </c>
      <c r="AA1423" s="2" t="s">
        <v>348</v>
      </c>
      <c r="AB1423" s="2" t="s">
        <v>2635</v>
      </c>
      <c r="AC1423" s="2" t="s">
        <v>5896</v>
      </c>
      <c r="AD1423" s="2" t="s">
        <v>5897</v>
      </c>
    </row>
    <row r="1424" spans="2:30" ht="48" hidden="1" customHeight="1">
      <c r="B1424" s="21" t="s">
        <v>5898</v>
      </c>
      <c r="C1424" s="21" t="s">
        <v>108</v>
      </c>
      <c r="D1424" s="23" t="s">
        <v>5523</v>
      </c>
      <c r="E1424" s="23" t="s">
        <v>3</v>
      </c>
      <c r="F1424" s="47" t="s">
        <v>140</v>
      </c>
      <c r="G1424" s="23" t="s">
        <v>59</v>
      </c>
      <c r="H1424" s="23" t="s">
        <v>59</v>
      </c>
      <c r="I1424" s="23" t="s">
        <v>59</v>
      </c>
      <c r="J1424" s="23" t="s">
        <v>69</v>
      </c>
      <c r="K1424" s="21"/>
      <c r="L1424" s="25">
        <v>43403</v>
      </c>
      <c r="M1424" s="23" t="s">
        <v>194</v>
      </c>
      <c r="N1424" s="25">
        <v>43406</v>
      </c>
      <c r="O1424" s="23" t="s">
        <v>194</v>
      </c>
      <c r="P1424" s="26">
        <v>43403.606249999997</v>
      </c>
      <c r="Q1424" s="26">
        <v>43403.606249999997</v>
      </c>
      <c r="R1424" s="26">
        <v>43403.606249999997</v>
      </c>
      <c r="S1424" s="23" t="s">
        <v>110</v>
      </c>
      <c r="T1424" s="26">
        <v>43411.560416666667</v>
      </c>
      <c r="U1424" s="26">
        <v>43423.551388888889</v>
      </c>
      <c r="V1424" s="23"/>
      <c r="W1424" s="27">
        <v>43374</v>
      </c>
      <c r="X1424" s="27">
        <v>43405</v>
      </c>
      <c r="Z1424" s="2" t="s">
        <v>221</v>
      </c>
      <c r="AA1424" s="2" t="s">
        <v>189</v>
      </c>
      <c r="AB1424" s="2" t="s">
        <v>1901</v>
      </c>
      <c r="AC1424" s="2" t="s">
        <v>5899</v>
      </c>
      <c r="AD1424" s="2" t="s">
        <v>5525</v>
      </c>
    </row>
    <row r="1425" spans="1:36" hidden="1">
      <c r="B1425" s="21" t="s">
        <v>5900</v>
      </c>
      <c r="C1425" s="21" t="s">
        <v>85</v>
      </c>
      <c r="D1425" s="23"/>
      <c r="E1425" s="23" t="s">
        <v>596</v>
      </c>
      <c r="F1425" s="47"/>
      <c r="G1425" s="23"/>
      <c r="H1425" s="23"/>
      <c r="I1425" s="23"/>
      <c r="J1425" s="23"/>
      <c r="K1425" s="21"/>
      <c r="L1425" s="25"/>
      <c r="M1425" s="23"/>
      <c r="N1425" s="25"/>
      <c r="O1425" s="23"/>
      <c r="P1425" s="26"/>
      <c r="Q1425" s="26"/>
      <c r="R1425" s="26"/>
      <c r="S1425" s="23"/>
      <c r="T1425" s="26"/>
      <c r="U1425" s="26"/>
      <c r="V1425" s="23"/>
      <c r="W1425" s="27"/>
      <c r="X1425" s="27"/>
    </row>
    <row r="1426" spans="1:36" hidden="1">
      <c r="B1426" s="21" t="s">
        <v>5901</v>
      </c>
      <c r="C1426" s="21" t="s">
        <v>108</v>
      </c>
      <c r="D1426" s="23" t="s">
        <v>5902</v>
      </c>
      <c r="E1426" s="23" t="s">
        <v>3</v>
      </c>
      <c r="F1426" s="47" t="s">
        <v>140</v>
      </c>
      <c r="G1426" s="23" t="s">
        <v>59</v>
      </c>
      <c r="H1426" s="23" t="s">
        <v>59</v>
      </c>
      <c r="I1426" s="23" t="s">
        <v>59</v>
      </c>
      <c r="J1426" s="23" t="s">
        <v>69</v>
      </c>
      <c r="K1426" s="21"/>
      <c r="L1426" s="25">
        <v>43403</v>
      </c>
      <c r="M1426" s="23" t="s">
        <v>194</v>
      </c>
      <c r="N1426" s="25">
        <v>43411</v>
      </c>
      <c r="O1426" s="23" t="s">
        <v>194</v>
      </c>
      <c r="P1426" s="26">
        <v>43403.65</v>
      </c>
      <c r="Q1426" s="26">
        <v>43403.65</v>
      </c>
      <c r="R1426" s="26">
        <v>43403.65</v>
      </c>
      <c r="S1426" s="23" t="s">
        <v>110</v>
      </c>
      <c r="T1426" s="26">
        <v>43411.561111111114</v>
      </c>
      <c r="U1426" s="26">
        <v>43413.600694444445</v>
      </c>
      <c r="V1426" s="23"/>
      <c r="W1426" s="27">
        <v>43374</v>
      </c>
      <c r="X1426" s="27">
        <v>43405</v>
      </c>
      <c r="Z1426" s="2" t="s">
        <v>221</v>
      </c>
      <c r="AA1426" s="2" t="s">
        <v>189</v>
      </c>
      <c r="AB1426" s="2" t="s">
        <v>1901</v>
      </c>
      <c r="AC1426" s="2" t="s">
        <v>5903</v>
      </c>
      <c r="AD1426" s="2" t="s">
        <v>5904</v>
      </c>
    </row>
    <row r="1427" spans="1:36" ht="60" hidden="1">
      <c r="A1427" s="33"/>
      <c r="B1427" s="21" t="s">
        <v>5905</v>
      </c>
      <c r="C1427" s="21" t="s">
        <v>73</v>
      </c>
      <c r="D1427" s="23" t="s">
        <v>4279</v>
      </c>
      <c r="E1427" s="23" t="s">
        <v>56</v>
      </c>
      <c r="F1427" s="47" t="s">
        <v>345</v>
      </c>
      <c r="G1427" s="23" t="s">
        <v>4280</v>
      </c>
      <c r="H1427" s="23"/>
      <c r="I1427" s="23"/>
      <c r="J1427" s="23"/>
      <c r="K1427" s="21" t="s">
        <v>61</v>
      </c>
      <c r="L1427" s="25">
        <v>43403</v>
      </c>
      <c r="M1427" s="23" t="s">
        <v>4281</v>
      </c>
      <c r="N1427" s="25"/>
      <c r="O1427" s="23" t="s">
        <v>194</v>
      </c>
      <c r="P1427" s="26">
        <v>43403.742361111108</v>
      </c>
      <c r="Q1427" s="26">
        <v>43404.378472222219</v>
      </c>
      <c r="R1427" s="26">
        <v>43404.387499999997</v>
      </c>
      <c r="S1427" s="23" t="s">
        <v>83</v>
      </c>
      <c r="T1427" s="26">
        <v>43406.580555555556</v>
      </c>
      <c r="U1427" s="26">
        <v>43410.539583333331</v>
      </c>
      <c r="V1427" s="23"/>
      <c r="W1427" s="69">
        <v>43374</v>
      </c>
      <c r="X1427" s="69">
        <v>43405</v>
      </c>
      <c r="Z1427" s="33" t="s">
        <v>221</v>
      </c>
      <c r="AA1427" s="33" t="s">
        <v>348</v>
      </c>
      <c r="AB1427" s="33" t="s">
        <v>2490</v>
      </c>
      <c r="AC1427" s="33" t="s">
        <v>5906</v>
      </c>
      <c r="AD1427" s="33" t="s">
        <v>5907</v>
      </c>
      <c r="AE1427" s="33"/>
      <c r="AF1427" s="33"/>
      <c r="AG1427" s="33"/>
      <c r="AH1427" s="33"/>
      <c r="AI1427" s="33"/>
      <c r="AJ1427" s="33"/>
    </row>
    <row r="1428" spans="1:36" s="33" customFormat="1" ht="36" hidden="1">
      <c r="B1428" s="21" t="s">
        <v>5908</v>
      </c>
      <c r="C1428" s="21" t="s">
        <v>142</v>
      </c>
      <c r="D1428" s="23" t="s">
        <v>5909</v>
      </c>
      <c r="E1428" s="23" t="s">
        <v>3</v>
      </c>
      <c r="F1428" s="47" t="s">
        <v>1090</v>
      </c>
      <c r="G1428" s="23" t="s">
        <v>5910</v>
      </c>
      <c r="H1428" s="23" t="s">
        <v>58</v>
      </c>
      <c r="I1428" s="23" t="s">
        <v>58</v>
      </c>
      <c r="J1428" s="23" t="s">
        <v>69</v>
      </c>
      <c r="K1428" s="21" t="s">
        <v>268</v>
      </c>
      <c r="L1428" s="25">
        <v>43403</v>
      </c>
      <c r="M1428" s="23" t="s">
        <v>4358</v>
      </c>
      <c r="N1428" s="25">
        <v>43403</v>
      </c>
      <c r="O1428" s="23" t="s">
        <v>194</v>
      </c>
      <c r="P1428" s="26">
        <v>43403.73333333333</v>
      </c>
      <c r="Q1428" s="26">
        <v>43404.379166666666</v>
      </c>
      <c r="R1428" s="26">
        <v>43404.768055555556</v>
      </c>
      <c r="S1428" s="23" t="s">
        <v>110</v>
      </c>
      <c r="T1428" s="26">
        <v>43409.387499999997</v>
      </c>
      <c r="U1428" s="26">
        <v>43409.476388888892</v>
      </c>
      <c r="V1428" s="23"/>
      <c r="W1428" s="69">
        <v>43374</v>
      </c>
      <c r="X1428" s="69">
        <v>43405</v>
      </c>
      <c r="Z1428" s="2" t="s">
        <v>59</v>
      </c>
      <c r="AA1428" s="2" t="s">
        <v>59</v>
      </c>
      <c r="AB1428" s="2" t="s">
        <v>59</v>
      </c>
      <c r="AC1428" s="2" t="s">
        <v>439</v>
      </c>
      <c r="AD1428" s="2" t="s">
        <v>59</v>
      </c>
    </row>
    <row r="1429" spans="1:36" s="33" customFormat="1" ht="36" hidden="1">
      <c r="B1429" s="21" t="s">
        <v>5911</v>
      </c>
      <c r="C1429" s="21" t="s">
        <v>73</v>
      </c>
      <c r="D1429" s="23" t="s">
        <v>308</v>
      </c>
      <c r="E1429" s="23" t="s">
        <v>56</v>
      </c>
      <c r="F1429" s="47" t="s">
        <v>144</v>
      </c>
      <c r="G1429" s="23" t="s">
        <v>5912</v>
      </c>
      <c r="H1429" s="23" t="s">
        <v>58</v>
      </c>
      <c r="I1429" s="23" t="s">
        <v>58</v>
      </c>
      <c r="J1429" s="23" t="s">
        <v>60</v>
      </c>
      <c r="K1429" s="21" t="s">
        <v>61</v>
      </c>
      <c r="L1429" s="25">
        <v>43404</v>
      </c>
      <c r="M1429" s="23" t="s">
        <v>3183</v>
      </c>
      <c r="N1429" s="25">
        <v>43404</v>
      </c>
      <c r="O1429" s="23" t="s">
        <v>194</v>
      </c>
      <c r="P1429" s="26">
        <v>43404.434027777781</v>
      </c>
      <c r="Q1429" s="26">
        <v>43404.446527777778</v>
      </c>
      <c r="R1429" s="26">
        <v>43404.447222222225</v>
      </c>
      <c r="S1429" s="23" t="s">
        <v>83</v>
      </c>
      <c r="T1429" s="26">
        <v>43406.581250000003</v>
      </c>
      <c r="U1429" s="26">
        <v>43409.4</v>
      </c>
      <c r="V1429" s="23"/>
      <c r="W1429" s="69">
        <v>43374</v>
      </c>
      <c r="X1429" s="69">
        <v>43405</v>
      </c>
      <c r="Z1429" s="33" t="s">
        <v>221</v>
      </c>
      <c r="AA1429" s="33" t="s">
        <v>348</v>
      </c>
      <c r="AB1429" s="33" t="s">
        <v>2490</v>
      </c>
      <c r="AC1429" s="83" t="s">
        <v>5913</v>
      </c>
      <c r="AD1429" s="83" t="s">
        <v>5914</v>
      </c>
    </row>
    <row r="1430" spans="1:36" s="33" customFormat="1" hidden="1">
      <c r="A1430" s="2"/>
      <c r="B1430" s="21" t="s">
        <v>5915</v>
      </c>
      <c r="C1430" s="21" t="s">
        <v>85</v>
      </c>
      <c r="D1430" s="23" t="s">
        <v>5916</v>
      </c>
      <c r="E1430" s="23" t="s">
        <v>56</v>
      </c>
      <c r="F1430" s="47" t="s">
        <v>87</v>
      </c>
      <c r="G1430" s="23" t="s">
        <v>59</v>
      </c>
      <c r="H1430" s="23" t="s">
        <v>59</v>
      </c>
      <c r="I1430" s="23" t="s">
        <v>88</v>
      </c>
      <c r="J1430" s="23" t="s">
        <v>69</v>
      </c>
      <c r="K1430" s="21"/>
      <c r="L1430" s="25">
        <v>43396</v>
      </c>
      <c r="M1430" s="23" t="s">
        <v>194</v>
      </c>
      <c r="N1430" s="25">
        <v>43396</v>
      </c>
      <c r="O1430" s="23" t="s">
        <v>194</v>
      </c>
      <c r="P1430" s="26">
        <v>43396.598611111112</v>
      </c>
      <c r="Q1430" s="26">
        <v>43432.398611111108</v>
      </c>
      <c r="R1430" s="26">
        <v>43432.398611111108</v>
      </c>
      <c r="S1430" s="23" t="s">
        <v>90</v>
      </c>
      <c r="T1430" s="26">
        <v>43444.628472222219</v>
      </c>
      <c r="U1430" s="26">
        <v>43444.645138888889</v>
      </c>
      <c r="V1430" s="23"/>
      <c r="W1430" s="27">
        <v>43374</v>
      </c>
      <c r="X1430" s="27">
        <v>43435</v>
      </c>
      <c r="Z1430" s="2" t="s">
        <v>221</v>
      </c>
      <c r="AA1430" s="2" t="s">
        <v>189</v>
      </c>
      <c r="AB1430" s="2" t="s">
        <v>1901</v>
      </c>
      <c r="AC1430" s="2" t="s">
        <v>5917</v>
      </c>
      <c r="AD1430" s="2" t="s">
        <v>5918</v>
      </c>
      <c r="AE1430" s="2"/>
      <c r="AF1430" s="2"/>
      <c r="AG1430" s="2"/>
      <c r="AH1430" s="2"/>
      <c r="AI1430" s="2"/>
      <c r="AJ1430" s="2"/>
    </row>
    <row r="1431" spans="1:36" hidden="1">
      <c r="B1431" s="21" t="s">
        <v>5919</v>
      </c>
      <c r="C1431" s="21" t="s">
        <v>108</v>
      </c>
      <c r="D1431" s="23" t="s">
        <v>3119</v>
      </c>
      <c r="E1431" s="23" t="s">
        <v>56</v>
      </c>
      <c r="F1431" s="47" t="s">
        <v>144</v>
      </c>
      <c r="G1431" s="23"/>
      <c r="H1431" s="23" t="s">
        <v>59</v>
      </c>
      <c r="I1431" s="23" t="s">
        <v>59</v>
      </c>
      <c r="J1431" s="23" t="s">
        <v>60</v>
      </c>
      <c r="K1431" s="21" t="s">
        <v>268</v>
      </c>
      <c r="L1431" s="25">
        <v>43406</v>
      </c>
      <c r="M1431" s="23" t="s">
        <v>194</v>
      </c>
      <c r="N1431" s="25">
        <v>43404</v>
      </c>
      <c r="O1431" s="23" t="s">
        <v>194</v>
      </c>
      <c r="P1431" s="26">
        <v>43406.319444444445</v>
      </c>
      <c r="Q1431" s="26">
        <v>43406.319444444445</v>
      </c>
      <c r="R1431" s="26">
        <v>43406.319444444445</v>
      </c>
      <c r="S1431" s="23" t="s">
        <v>110</v>
      </c>
      <c r="T1431" s="26">
        <v>43417.67083333333</v>
      </c>
      <c r="U1431" s="26">
        <v>43417.675000000003</v>
      </c>
      <c r="V1431" s="23"/>
      <c r="W1431" s="27">
        <v>43405</v>
      </c>
      <c r="X1431" s="27">
        <v>43405</v>
      </c>
      <c r="Z1431" s="33" t="s">
        <v>221</v>
      </c>
      <c r="AA1431" s="33" t="s">
        <v>348</v>
      </c>
      <c r="AB1431" s="2" t="s">
        <v>2490</v>
      </c>
      <c r="AC1431" s="2" t="s">
        <v>5920</v>
      </c>
      <c r="AD1431" s="2" t="s">
        <v>5921</v>
      </c>
    </row>
    <row r="1432" spans="1:36" hidden="1">
      <c r="B1432" s="21" t="s">
        <v>5922</v>
      </c>
      <c r="C1432" s="21" t="s">
        <v>108</v>
      </c>
      <c r="D1432" s="23" t="s">
        <v>5923</v>
      </c>
      <c r="E1432" s="23" t="s">
        <v>3</v>
      </c>
      <c r="F1432" s="47" t="s">
        <v>144</v>
      </c>
      <c r="G1432" s="23"/>
      <c r="H1432" s="23" t="s">
        <v>59</v>
      </c>
      <c r="I1432" s="23" t="s">
        <v>59</v>
      </c>
      <c r="J1432" s="23" t="s">
        <v>60</v>
      </c>
      <c r="K1432" s="21" t="s">
        <v>268</v>
      </c>
      <c r="L1432" s="25">
        <v>43405</v>
      </c>
      <c r="M1432" s="23" t="s">
        <v>194</v>
      </c>
      <c r="N1432" s="25">
        <v>43404</v>
      </c>
      <c r="O1432" s="23" t="s">
        <v>464</v>
      </c>
      <c r="P1432" s="26">
        <v>43406.374305555553</v>
      </c>
      <c r="Q1432" s="26">
        <v>43412.399305555555</v>
      </c>
      <c r="R1432" s="26">
        <v>43412.399305555555</v>
      </c>
      <c r="S1432" s="23" t="s">
        <v>110</v>
      </c>
      <c r="T1432" s="26">
        <v>43417.681250000001</v>
      </c>
      <c r="U1432" s="26">
        <v>43418.570138888892</v>
      </c>
      <c r="V1432" s="23"/>
      <c r="W1432" s="27">
        <v>43405</v>
      </c>
      <c r="X1432" s="27">
        <v>43405</v>
      </c>
      <c r="Z1432" s="33" t="s">
        <v>221</v>
      </c>
      <c r="AA1432" s="33" t="s">
        <v>348</v>
      </c>
      <c r="AB1432" s="2" t="s">
        <v>2490</v>
      </c>
      <c r="AC1432" s="2" t="s">
        <v>5924</v>
      </c>
      <c r="AD1432" s="2" t="s">
        <v>5925</v>
      </c>
    </row>
    <row r="1433" spans="1:36" ht="48">
      <c r="B1433" s="21" t="s">
        <v>5926</v>
      </c>
      <c r="C1433" s="21" t="s">
        <v>283</v>
      </c>
      <c r="D1433" s="23" t="s">
        <v>5927</v>
      </c>
      <c r="E1433" s="23" t="s">
        <v>3</v>
      </c>
      <c r="F1433" s="47" t="s">
        <v>345</v>
      </c>
      <c r="G1433" s="23" t="s">
        <v>5928</v>
      </c>
      <c r="H1433" s="23" t="s">
        <v>59</v>
      </c>
      <c r="I1433" s="23" t="s">
        <v>59</v>
      </c>
      <c r="J1433" s="23" t="s">
        <v>60</v>
      </c>
      <c r="K1433" s="21" t="s">
        <v>61</v>
      </c>
      <c r="L1433" s="25">
        <v>43408</v>
      </c>
      <c r="M1433" s="23" t="s">
        <v>4146</v>
      </c>
      <c r="N1433" s="25">
        <v>43402</v>
      </c>
      <c r="O1433" s="23" t="s">
        <v>194</v>
      </c>
      <c r="P1433" s="26">
        <v>43408.415277777778</v>
      </c>
      <c r="Q1433" s="26">
        <v>43409.729166666664</v>
      </c>
      <c r="R1433" s="26">
        <v>43409.772916666669</v>
      </c>
      <c r="S1433" s="23" t="s">
        <v>110</v>
      </c>
      <c r="T1433" s="26">
        <v>43409.772916666669</v>
      </c>
      <c r="U1433" s="26">
        <v>43412.494444444441</v>
      </c>
      <c r="V1433" s="23"/>
      <c r="W1433" s="27">
        <v>43405</v>
      </c>
      <c r="X1433" s="27">
        <v>43405</v>
      </c>
      <c r="Z1433" s="33" t="s">
        <v>221</v>
      </c>
      <c r="AA1433" s="33" t="s">
        <v>348</v>
      </c>
      <c r="AB1433" s="2" t="s">
        <v>2490</v>
      </c>
      <c r="AC1433" s="2" t="s">
        <v>5929</v>
      </c>
      <c r="AD1433" s="2" t="s">
        <v>5930</v>
      </c>
    </row>
    <row r="1434" spans="1:36" ht="48" hidden="1">
      <c r="B1434" s="21" t="s">
        <v>5931</v>
      </c>
      <c r="C1434" s="21" t="s">
        <v>85</v>
      </c>
      <c r="D1434" s="23" t="s">
        <v>5932</v>
      </c>
      <c r="E1434" s="23" t="s">
        <v>56</v>
      </c>
      <c r="F1434" s="47" t="s">
        <v>345</v>
      </c>
      <c r="G1434" s="23" t="s">
        <v>5933</v>
      </c>
      <c r="H1434" s="23"/>
      <c r="I1434" s="23"/>
      <c r="J1434" s="23" t="s">
        <v>60</v>
      </c>
      <c r="K1434" s="21" t="s">
        <v>61</v>
      </c>
      <c r="L1434" s="25">
        <v>43408</v>
      </c>
      <c r="M1434" s="23" t="s">
        <v>2475</v>
      </c>
      <c r="N1434" s="25"/>
      <c r="O1434" s="23" t="s">
        <v>194</v>
      </c>
      <c r="P1434" s="26">
        <v>43408.549305555556</v>
      </c>
      <c r="Q1434" s="26">
        <v>43409.730555555558</v>
      </c>
      <c r="R1434" s="26">
        <v>43412.451388888891</v>
      </c>
      <c r="S1434" s="23" t="s">
        <v>90</v>
      </c>
      <c r="T1434" s="26">
        <v>43412.520138888889</v>
      </c>
      <c r="U1434" s="26">
        <v>43417.37222222222</v>
      </c>
      <c r="V1434" s="23"/>
      <c r="W1434" s="27">
        <v>43405</v>
      </c>
      <c r="X1434" s="27">
        <v>43405</v>
      </c>
      <c r="Z1434" s="2" t="s">
        <v>221</v>
      </c>
      <c r="AA1434" s="2" t="s">
        <v>348</v>
      </c>
      <c r="AB1434" s="2" t="s">
        <v>2635</v>
      </c>
      <c r="AC1434" s="2" t="s">
        <v>5934</v>
      </c>
      <c r="AD1434" s="2" t="s">
        <v>5935</v>
      </c>
    </row>
    <row r="1435" spans="1:36" hidden="1">
      <c r="B1435" s="21" t="s">
        <v>5936</v>
      </c>
      <c r="C1435" s="21" t="s">
        <v>73</v>
      </c>
      <c r="D1435" s="23" t="s">
        <v>5937</v>
      </c>
      <c r="E1435" s="23" t="s">
        <v>56</v>
      </c>
      <c r="F1435" s="47" t="s">
        <v>345</v>
      </c>
      <c r="G1435" s="23" t="s">
        <v>5938</v>
      </c>
      <c r="H1435" s="23" t="s">
        <v>58</v>
      </c>
      <c r="I1435" s="23" t="s">
        <v>58</v>
      </c>
      <c r="J1435" s="23" t="s">
        <v>60</v>
      </c>
      <c r="K1435" s="21" t="s">
        <v>61</v>
      </c>
      <c r="L1435" s="25">
        <v>43409</v>
      </c>
      <c r="M1435" s="23" t="s">
        <v>4358</v>
      </c>
      <c r="N1435" s="25">
        <v>43409</v>
      </c>
      <c r="O1435" s="23" t="s">
        <v>194</v>
      </c>
      <c r="P1435" s="26">
        <v>43409.724305555559</v>
      </c>
      <c r="Q1435" s="26">
        <v>43409.727083333331</v>
      </c>
      <c r="R1435" s="26">
        <v>43409.729861111111</v>
      </c>
      <c r="S1435" s="23" t="s">
        <v>83</v>
      </c>
      <c r="T1435" s="26">
        <v>43418.431944444441</v>
      </c>
      <c r="U1435" s="26">
        <v>43418.5</v>
      </c>
      <c r="V1435" s="23"/>
      <c r="W1435" s="27">
        <v>43405</v>
      </c>
      <c r="X1435" s="27">
        <v>43405</v>
      </c>
      <c r="Z1435" s="2" t="s">
        <v>221</v>
      </c>
      <c r="AA1435" s="2" t="s">
        <v>348</v>
      </c>
      <c r="AB1435" s="2" t="s">
        <v>1901</v>
      </c>
      <c r="AC1435" s="2" t="s">
        <v>5939</v>
      </c>
      <c r="AD1435" s="2" t="s">
        <v>5940</v>
      </c>
    </row>
    <row r="1436" spans="1:36" ht="24" hidden="1">
      <c r="B1436" s="21" t="s">
        <v>5941</v>
      </c>
      <c r="C1436" s="21" t="s">
        <v>85</v>
      </c>
      <c r="D1436" s="23" t="s">
        <v>5942</v>
      </c>
      <c r="E1436" s="23" t="s">
        <v>56</v>
      </c>
      <c r="F1436" s="47" t="s">
        <v>345</v>
      </c>
      <c r="G1436" s="23" t="s">
        <v>5943</v>
      </c>
      <c r="H1436" s="23" t="s">
        <v>58</v>
      </c>
      <c r="I1436" s="23" t="s">
        <v>58</v>
      </c>
      <c r="J1436" s="23" t="s">
        <v>60</v>
      </c>
      <c r="K1436" s="21" t="s">
        <v>61</v>
      </c>
      <c r="L1436" s="25">
        <v>43410</v>
      </c>
      <c r="M1436" s="23" t="s">
        <v>4281</v>
      </c>
      <c r="N1436" s="25"/>
      <c r="O1436" s="23" t="s">
        <v>194</v>
      </c>
      <c r="P1436" s="26">
        <v>43410.512499999997</v>
      </c>
      <c r="Q1436" s="26">
        <v>43410.64166666667</v>
      </c>
      <c r="R1436" s="26">
        <v>43412.686111111114</v>
      </c>
      <c r="S1436" s="23" t="s">
        <v>90</v>
      </c>
      <c r="T1436" s="26">
        <v>43417.453472222223</v>
      </c>
      <c r="U1436" s="26">
        <v>43417.656944444447</v>
      </c>
      <c r="V1436" s="23"/>
      <c r="W1436" s="27">
        <v>43405</v>
      </c>
      <c r="X1436" s="27">
        <v>43405</v>
      </c>
      <c r="Z1436" s="2" t="s">
        <v>221</v>
      </c>
      <c r="AA1436" s="2" t="s">
        <v>348</v>
      </c>
      <c r="AB1436" s="2" t="s">
        <v>2635</v>
      </c>
      <c r="AC1436" s="2" t="s">
        <v>5944</v>
      </c>
      <c r="AD1436" s="2" t="s">
        <v>5945</v>
      </c>
    </row>
    <row r="1437" spans="1:36" ht="60" hidden="1">
      <c r="B1437" s="21" t="s">
        <v>5946</v>
      </c>
      <c r="C1437" s="21" t="s">
        <v>85</v>
      </c>
      <c r="D1437" s="23" t="s">
        <v>5947</v>
      </c>
      <c r="E1437" s="23" t="s">
        <v>56</v>
      </c>
      <c r="F1437" s="47" t="s">
        <v>345</v>
      </c>
      <c r="G1437" s="23" t="s">
        <v>5948</v>
      </c>
      <c r="H1437" s="23"/>
      <c r="I1437" s="23"/>
      <c r="J1437" s="23"/>
      <c r="K1437" s="21" t="s">
        <v>61</v>
      </c>
      <c r="L1437" s="25">
        <v>43410</v>
      </c>
      <c r="M1437" s="23" t="s">
        <v>4281</v>
      </c>
      <c r="N1437" s="25"/>
      <c r="O1437" s="23" t="s">
        <v>194</v>
      </c>
      <c r="P1437" s="26">
        <v>43410.511111111111</v>
      </c>
      <c r="Q1437" s="26">
        <v>43410.642361111109</v>
      </c>
      <c r="R1437" s="26">
        <v>43412.642361111109</v>
      </c>
      <c r="S1437" s="23" t="s">
        <v>90</v>
      </c>
      <c r="T1437" s="26">
        <v>43417.581944444442</v>
      </c>
      <c r="U1437" s="26">
        <v>43417.656944444447</v>
      </c>
      <c r="V1437" s="23"/>
      <c r="W1437" s="27">
        <v>43405</v>
      </c>
      <c r="X1437" s="27">
        <v>43405</v>
      </c>
      <c r="Z1437" s="2" t="s">
        <v>221</v>
      </c>
      <c r="AA1437" s="2" t="s">
        <v>348</v>
      </c>
      <c r="AB1437" s="2" t="s">
        <v>2635</v>
      </c>
      <c r="AC1437" s="2" t="s">
        <v>5949</v>
      </c>
      <c r="AD1437" s="2" t="s">
        <v>5950</v>
      </c>
    </row>
    <row r="1438" spans="1:36" ht="36" hidden="1">
      <c r="B1438" s="21" t="s">
        <v>5951</v>
      </c>
      <c r="C1438" s="21" t="s">
        <v>85</v>
      </c>
      <c r="D1438" s="23" t="s">
        <v>4790</v>
      </c>
      <c r="E1438" s="23" t="s">
        <v>56</v>
      </c>
      <c r="F1438" s="47" t="s">
        <v>345</v>
      </c>
      <c r="G1438" s="23" t="s">
        <v>4387</v>
      </c>
      <c r="H1438" s="23" t="s">
        <v>4392</v>
      </c>
      <c r="I1438" s="23"/>
      <c r="J1438" s="23" t="s">
        <v>60</v>
      </c>
      <c r="K1438" s="21" t="s">
        <v>61</v>
      </c>
      <c r="L1438" s="25">
        <v>43412</v>
      </c>
      <c r="M1438" s="23" t="s">
        <v>2475</v>
      </c>
      <c r="N1438" s="25"/>
      <c r="O1438" s="23" t="s">
        <v>194</v>
      </c>
      <c r="P1438" s="26">
        <v>43413.45208333333</v>
      </c>
      <c r="Q1438" s="26">
        <v>43417.455555555556</v>
      </c>
      <c r="R1438" s="26">
        <v>43418.518750000003</v>
      </c>
      <c r="S1438" s="23" t="s">
        <v>90</v>
      </c>
      <c r="T1438" s="26">
        <v>43420.375</v>
      </c>
      <c r="U1438" s="26">
        <v>43420.761805555558</v>
      </c>
      <c r="V1438" s="23"/>
      <c r="W1438" s="27">
        <v>43405</v>
      </c>
      <c r="X1438" s="27">
        <v>43405</v>
      </c>
      <c r="Z1438" s="2" t="s">
        <v>221</v>
      </c>
      <c r="AA1438" s="2" t="s">
        <v>348</v>
      </c>
      <c r="AB1438" s="2" t="s">
        <v>2635</v>
      </c>
      <c r="AC1438" s="2" t="s">
        <v>5952</v>
      </c>
      <c r="AD1438" s="2" t="s">
        <v>5953</v>
      </c>
    </row>
    <row r="1439" spans="1:36" ht="24" hidden="1">
      <c r="B1439" s="21" t="s">
        <v>5954</v>
      </c>
      <c r="C1439" s="21" t="s">
        <v>250</v>
      </c>
      <c r="D1439" s="23" t="s">
        <v>1917</v>
      </c>
      <c r="E1439" s="23" t="s">
        <v>56</v>
      </c>
      <c r="F1439" s="47" t="s">
        <v>1090</v>
      </c>
      <c r="G1439" s="23" t="s">
        <v>1918</v>
      </c>
      <c r="H1439" s="23"/>
      <c r="I1439" s="23"/>
      <c r="J1439" s="23" t="s">
        <v>69</v>
      </c>
      <c r="K1439" s="21" t="s">
        <v>61</v>
      </c>
      <c r="L1439" s="25">
        <v>43413</v>
      </c>
      <c r="M1439" s="23" t="s">
        <v>4416</v>
      </c>
      <c r="N1439" s="25"/>
      <c r="O1439" s="23" t="s">
        <v>194</v>
      </c>
      <c r="P1439" s="26">
        <v>43413.425000000003</v>
      </c>
      <c r="Q1439" s="26">
        <v>43417.456250000003</v>
      </c>
      <c r="R1439" s="26">
        <v>43419.588194444441</v>
      </c>
      <c r="S1439" s="23" t="s">
        <v>83</v>
      </c>
      <c r="T1439" s="26">
        <v>43419.604166666664</v>
      </c>
      <c r="U1439" s="26">
        <v>43419.612500000003</v>
      </c>
      <c r="V1439" s="23"/>
      <c r="W1439" s="27">
        <v>43405</v>
      </c>
      <c r="X1439" s="27">
        <v>43405</v>
      </c>
      <c r="Z1439" s="2" t="s">
        <v>59</v>
      </c>
      <c r="AA1439" s="2" t="s">
        <v>59</v>
      </c>
      <c r="AB1439" s="2" t="s">
        <v>59</v>
      </c>
      <c r="AC1439" s="2" t="s">
        <v>439</v>
      </c>
      <c r="AD1439" s="2" t="s">
        <v>59</v>
      </c>
    </row>
    <row r="1440" spans="1:36" ht="60" hidden="1">
      <c r="B1440" s="21" t="s">
        <v>5955</v>
      </c>
      <c r="C1440" s="21" t="s">
        <v>73</v>
      </c>
      <c r="D1440" s="23" t="s">
        <v>5956</v>
      </c>
      <c r="E1440" s="23" t="s">
        <v>56</v>
      </c>
      <c r="F1440" s="47" t="s">
        <v>144</v>
      </c>
      <c r="G1440" s="23" t="s">
        <v>5957</v>
      </c>
      <c r="H1440" s="23" t="s">
        <v>58</v>
      </c>
      <c r="I1440" s="23" t="s">
        <v>58</v>
      </c>
      <c r="J1440" s="23" t="s">
        <v>60</v>
      </c>
      <c r="K1440" s="21" t="s">
        <v>5958</v>
      </c>
      <c r="L1440" s="25">
        <v>43413</v>
      </c>
      <c r="M1440" s="23" t="s">
        <v>4281</v>
      </c>
      <c r="N1440" s="25">
        <v>43413</v>
      </c>
      <c r="O1440" s="23" t="s">
        <v>220</v>
      </c>
      <c r="P1440" s="26">
        <v>43413.719444444447</v>
      </c>
      <c r="Q1440" s="26">
        <v>43413.719444444447</v>
      </c>
      <c r="R1440" s="26">
        <v>43413.740972222222</v>
      </c>
      <c r="S1440" s="23" t="s">
        <v>71</v>
      </c>
      <c r="T1440" s="26">
        <v>43419.591666666667</v>
      </c>
      <c r="U1440" s="26">
        <v>43423.62777777778</v>
      </c>
      <c r="V1440" s="23"/>
      <c r="W1440" s="27">
        <v>43405</v>
      </c>
      <c r="X1440" s="27">
        <v>43405</v>
      </c>
      <c r="Z1440" s="2" t="s">
        <v>221</v>
      </c>
      <c r="AA1440" s="2" t="s">
        <v>348</v>
      </c>
      <c r="AB1440" s="2" t="s">
        <v>2490</v>
      </c>
      <c r="AC1440" s="2" t="s">
        <v>5959</v>
      </c>
      <c r="AD1440" s="2" t="s">
        <v>5960</v>
      </c>
    </row>
    <row r="1441" spans="2:30" hidden="1">
      <c r="B1441" s="21" t="s">
        <v>5961</v>
      </c>
      <c r="C1441" s="21" t="s">
        <v>108</v>
      </c>
      <c r="D1441" s="23" t="s">
        <v>5962</v>
      </c>
      <c r="E1441" s="23" t="s">
        <v>3</v>
      </c>
      <c r="F1441" s="47" t="s">
        <v>144</v>
      </c>
      <c r="G1441" s="23"/>
      <c r="H1441" s="23" t="s">
        <v>59</v>
      </c>
      <c r="I1441" s="23" t="s">
        <v>59</v>
      </c>
      <c r="J1441" s="23" t="s">
        <v>60</v>
      </c>
      <c r="K1441" s="21" t="s">
        <v>268</v>
      </c>
      <c r="L1441" s="25">
        <v>43416</v>
      </c>
      <c r="M1441" s="23" t="s">
        <v>194</v>
      </c>
      <c r="N1441" s="25">
        <v>43413</v>
      </c>
      <c r="O1441" s="23" t="s">
        <v>194</v>
      </c>
      <c r="P1441" s="26">
        <v>43420.566666666666</v>
      </c>
      <c r="Q1441" s="26">
        <v>43420.566666666666</v>
      </c>
      <c r="R1441" s="26">
        <v>43423.694444444445</v>
      </c>
      <c r="S1441" s="23" t="s">
        <v>110</v>
      </c>
      <c r="T1441" s="26">
        <v>43423.694444444445</v>
      </c>
      <c r="U1441" s="26">
        <v>43424.741666666669</v>
      </c>
      <c r="V1441" s="23"/>
      <c r="W1441" s="27">
        <v>43405</v>
      </c>
      <c r="X1441" s="27">
        <v>43405</v>
      </c>
      <c r="Z1441" s="2" t="s">
        <v>221</v>
      </c>
      <c r="AA1441" s="2" t="s">
        <v>348</v>
      </c>
      <c r="AB1441" s="2" t="s">
        <v>2490</v>
      </c>
      <c r="AC1441" s="2" t="s">
        <v>5963</v>
      </c>
      <c r="AD1441" s="2" t="s">
        <v>5964</v>
      </c>
    </row>
    <row r="1442" spans="2:30" ht="60" hidden="1">
      <c r="B1442" s="21" t="s">
        <v>5965</v>
      </c>
      <c r="C1442" s="21" t="s">
        <v>108</v>
      </c>
      <c r="D1442" s="23" t="s">
        <v>5966</v>
      </c>
      <c r="E1442" s="23" t="s">
        <v>56</v>
      </c>
      <c r="F1442" s="47" t="s">
        <v>345</v>
      </c>
      <c r="G1442" s="23" t="s">
        <v>1210</v>
      </c>
      <c r="H1442" s="23" t="s">
        <v>1017</v>
      </c>
      <c r="I1442" s="23" t="s">
        <v>58</v>
      </c>
      <c r="J1442" s="23" t="s">
        <v>69</v>
      </c>
      <c r="K1442" s="21" t="s">
        <v>61</v>
      </c>
      <c r="L1442" s="25">
        <v>43075</v>
      </c>
      <c r="M1442" s="23" t="s">
        <v>4281</v>
      </c>
      <c r="N1442" s="25"/>
      <c r="O1442" s="23" t="s">
        <v>194</v>
      </c>
      <c r="P1442" s="26">
        <v>43417.393055555556</v>
      </c>
      <c r="Q1442" s="26">
        <v>43417.456250000003</v>
      </c>
      <c r="R1442" s="26">
        <v>43417.631944444445</v>
      </c>
      <c r="S1442" s="23" t="s">
        <v>110</v>
      </c>
      <c r="T1442" s="26">
        <v>43417.631944444445</v>
      </c>
      <c r="U1442" s="26">
        <v>43419.490972222222</v>
      </c>
      <c r="V1442" s="23"/>
      <c r="W1442" s="27">
        <v>43405</v>
      </c>
      <c r="X1442" s="27">
        <v>43405</v>
      </c>
      <c r="Z1442" s="2" t="s">
        <v>221</v>
      </c>
      <c r="AA1442" s="2" t="s">
        <v>348</v>
      </c>
      <c r="AB1442" s="2" t="s">
        <v>2490</v>
      </c>
      <c r="AC1442" s="2" t="s">
        <v>5967</v>
      </c>
      <c r="AD1442" s="2" t="s">
        <v>5968</v>
      </c>
    </row>
    <row r="1443" spans="2:30" hidden="1">
      <c r="B1443" s="21" t="s">
        <v>5969</v>
      </c>
      <c r="C1443" s="21" t="s">
        <v>54</v>
      </c>
      <c r="D1443" s="23" t="s">
        <v>4898</v>
      </c>
      <c r="E1443" s="23" t="s">
        <v>56</v>
      </c>
      <c r="F1443" s="47" t="s">
        <v>140</v>
      </c>
      <c r="G1443" s="23" t="s">
        <v>5970</v>
      </c>
      <c r="H1443" s="23"/>
      <c r="I1443" s="23"/>
      <c r="J1443" s="23" t="s">
        <v>69</v>
      </c>
      <c r="K1443" s="21" t="s">
        <v>61</v>
      </c>
      <c r="L1443" s="25">
        <v>43418</v>
      </c>
      <c r="M1443" s="23" t="s">
        <v>2475</v>
      </c>
      <c r="N1443" s="25">
        <v>43419</v>
      </c>
      <c r="O1443" s="23" t="s">
        <v>194</v>
      </c>
      <c r="P1443" s="26">
        <v>43418.618055555555</v>
      </c>
      <c r="Q1443" s="26">
        <v>43423.390277777777</v>
      </c>
      <c r="R1443" s="26">
        <v>43423.676388888889</v>
      </c>
      <c r="S1443" s="23" t="s">
        <v>83</v>
      </c>
      <c r="T1443" s="26">
        <v>43425.624305555553</v>
      </c>
      <c r="U1443" s="26">
        <v>43427.380555555559</v>
      </c>
      <c r="V1443" s="23"/>
      <c r="W1443" s="27">
        <v>43405</v>
      </c>
      <c r="X1443" s="27">
        <v>43405</v>
      </c>
      <c r="Z1443" s="2" t="s">
        <v>59</v>
      </c>
      <c r="AA1443" s="2" t="s">
        <v>59</v>
      </c>
      <c r="AB1443" s="2" t="s">
        <v>59</v>
      </c>
      <c r="AC1443" s="2" t="s">
        <v>4900</v>
      </c>
      <c r="AD1443" s="2" t="s">
        <v>59</v>
      </c>
    </row>
    <row r="1444" spans="2:30" ht="36" hidden="1">
      <c r="B1444" s="21" t="s">
        <v>5971</v>
      </c>
      <c r="C1444" s="21" t="s">
        <v>85</v>
      </c>
      <c r="D1444" s="23" t="s">
        <v>5972</v>
      </c>
      <c r="E1444" s="23" t="s">
        <v>56</v>
      </c>
      <c r="F1444" s="47" t="s">
        <v>345</v>
      </c>
      <c r="G1444" s="23" t="s">
        <v>4387</v>
      </c>
      <c r="H1444" s="23" t="s">
        <v>4392</v>
      </c>
      <c r="I1444" s="23"/>
      <c r="J1444" s="23" t="s">
        <v>60</v>
      </c>
      <c r="K1444" s="21" t="s">
        <v>61</v>
      </c>
      <c r="L1444" s="25">
        <v>43419</v>
      </c>
      <c r="M1444" s="23" t="s">
        <v>4281</v>
      </c>
      <c r="N1444" s="25">
        <v>43419</v>
      </c>
      <c r="O1444" s="23" t="s">
        <v>194</v>
      </c>
      <c r="P1444" s="26">
        <v>43423.390972222223</v>
      </c>
      <c r="Q1444" s="26">
        <v>43423.390972222223</v>
      </c>
      <c r="R1444" s="26">
        <v>43423.656944444447</v>
      </c>
      <c r="S1444" s="23" t="s">
        <v>90</v>
      </c>
      <c r="T1444" s="26">
        <v>43423.656944444447</v>
      </c>
      <c r="U1444" s="26">
        <v>43423.689583333333</v>
      </c>
      <c r="V1444" s="23"/>
      <c r="W1444" s="27">
        <v>43405</v>
      </c>
      <c r="X1444" s="27">
        <v>43405</v>
      </c>
      <c r="Z1444" s="2" t="s">
        <v>221</v>
      </c>
      <c r="AA1444" s="2" t="s">
        <v>348</v>
      </c>
      <c r="AB1444" s="2" t="s">
        <v>2490</v>
      </c>
      <c r="AD1444" s="2" t="s">
        <v>5973</v>
      </c>
    </row>
    <row r="1445" spans="2:30" ht="36" hidden="1">
      <c r="B1445" s="21" t="s">
        <v>5974</v>
      </c>
      <c r="C1445" s="21" t="s">
        <v>73</v>
      </c>
      <c r="D1445" s="23" t="s">
        <v>308</v>
      </c>
      <c r="E1445" s="23" t="s">
        <v>56</v>
      </c>
      <c r="F1445" s="47" t="s">
        <v>144</v>
      </c>
      <c r="G1445" s="23" t="s">
        <v>5912</v>
      </c>
      <c r="H1445" s="23" t="s">
        <v>58</v>
      </c>
      <c r="I1445" s="23" t="s">
        <v>58</v>
      </c>
      <c r="J1445" s="23" t="s">
        <v>60</v>
      </c>
      <c r="K1445" s="21" t="s">
        <v>61</v>
      </c>
      <c r="L1445" s="25">
        <v>43419</v>
      </c>
      <c r="M1445" s="23" t="s">
        <v>3183</v>
      </c>
      <c r="N1445" s="25">
        <v>43419</v>
      </c>
      <c r="O1445" s="23" t="s">
        <v>194</v>
      </c>
      <c r="P1445" s="26">
        <v>43419.591666666667</v>
      </c>
      <c r="Q1445" s="26">
        <v>43423.390972222223</v>
      </c>
      <c r="R1445" s="26">
        <v>43423.413194444445</v>
      </c>
      <c r="S1445" s="23" t="s">
        <v>83</v>
      </c>
      <c r="T1445" s="26">
        <v>43431.740277777775</v>
      </c>
      <c r="U1445" s="26">
        <v>43432.663888888892</v>
      </c>
      <c r="V1445" s="23"/>
      <c r="W1445" s="27">
        <v>43405</v>
      </c>
      <c r="X1445" s="27">
        <v>43405</v>
      </c>
      <c r="Z1445" s="2" t="s">
        <v>221</v>
      </c>
      <c r="AA1445" s="2" t="s">
        <v>189</v>
      </c>
      <c r="AB1445" s="2" t="s">
        <v>2490</v>
      </c>
      <c r="AC1445" s="2" t="s">
        <v>5975</v>
      </c>
      <c r="AD1445" s="2" t="s">
        <v>5976</v>
      </c>
    </row>
    <row r="1446" spans="2:30" ht="60" hidden="1">
      <c r="B1446" s="21" t="s">
        <v>5977</v>
      </c>
      <c r="C1446" s="21" t="s">
        <v>73</v>
      </c>
      <c r="D1446" s="23" t="s">
        <v>5978</v>
      </c>
      <c r="E1446" s="23" t="s">
        <v>56</v>
      </c>
      <c r="F1446" s="47" t="s">
        <v>345</v>
      </c>
      <c r="G1446" s="23" t="s">
        <v>5979</v>
      </c>
      <c r="H1446" s="23"/>
      <c r="I1446" s="23"/>
      <c r="J1446" s="23" t="s">
        <v>60</v>
      </c>
      <c r="K1446" s="21" t="s">
        <v>61</v>
      </c>
      <c r="L1446" s="25">
        <v>43420</v>
      </c>
      <c r="M1446" s="23" t="s">
        <v>2475</v>
      </c>
      <c r="N1446" s="25">
        <v>43403</v>
      </c>
      <c r="O1446" s="23" t="s">
        <v>194</v>
      </c>
      <c r="P1446" s="26">
        <v>43420.59652777778</v>
      </c>
      <c r="Q1446" s="26">
        <v>43420.609027777777</v>
      </c>
      <c r="R1446" s="26">
        <v>43420.613194444442</v>
      </c>
      <c r="S1446" s="23" t="s">
        <v>83</v>
      </c>
      <c r="T1446" s="26">
        <v>43420.613194444442</v>
      </c>
      <c r="U1446" s="26">
        <v>43420.738888888889</v>
      </c>
      <c r="V1446" s="23"/>
      <c r="W1446" s="27">
        <v>43405</v>
      </c>
      <c r="X1446" s="27">
        <v>43405</v>
      </c>
      <c r="Z1446" s="2" t="s">
        <v>221</v>
      </c>
      <c r="AA1446" s="2" t="s">
        <v>348</v>
      </c>
      <c r="AB1446" s="2" t="s">
        <v>2490</v>
      </c>
      <c r="AC1446" s="2" t="s">
        <v>5980</v>
      </c>
      <c r="AD1446" s="2" t="s">
        <v>5981</v>
      </c>
    </row>
    <row r="1447" spans="2:30" ht="48" hidden="1">
      <c r="B1447" s="21" t="s">
        <v>5982</v>
      </c>
      <c r="C1447" s="21" t="s">
        <v>73</v>
      </c>
      <c r="D1447" s="23" t="s">
        <v>5983</v>
      </c>
      <c r="E1447" s="23" t="s">
        <v>56</v>
      </c>
      <c r="F1447" s="47" t="s">
        <v>345</v>
      </c>
      <c r="G1447" s="23" t="s">
        <v>5984</v>
      </c>
      <c r="H1447" s="23"/>
      <c r="I1447" s="23"/>
      <c r="J1447" s="23" t="s">
        <v>60</v>
      </c>
      <c r="K1447" s="21" t="s">
        <v>61</v>
      </c>
      <c r="L1447" s="25">
        <v>43420</v>
      </c>
      <c r="M1447" s="23" t="s">
        <v>2475</v>
      </c>
      <c r="N1447" s="25">
        <v>43420</v>
      </c>
      <c r="O1447" s="23" t="s">
        <v>194</v>
      </c>
      <c r="P1447" s="26">
        <v>43423.390972222223</v>
      </c>
      <c r="Q1447" s="26">
        <v>43423.390972222223</v>
      </c>
      <c r="R1447" s="26">
        <v>43423.648611111108</v>
      </c>
      <c r="S1447" s="23" t="s">
        <v>83</v>
      </c>
      <c r="T1447" s="26">
        <v>43423.648611111108</v>
      </c>
      <c r="U1447" s="26">
        <v>43425.458333333336</v>
      </c>
      <c r="V1447" s="23"/>
      <c r="W1447" s="27">
        <v>43405</v>
      </c>
      <c r="X1447" s="27">
        <v>43405</v>
      </c>
      <c r="Z1447" s="2" t="s">
        <v>221</v>
      </c>
      <c r="AA1447" s="2" t="s">
        <v>348</v>
      </c>
      <c r="AB1447" s="2" t="s">
        <v>2490</v>
      </c>
      <c r="AC1447" s="2" t="s">
        <v>5985</v>
      </c>
      <c r="AD1447" s="2" t="s">
        <v>5986</v>
      </c>
    </row>
    <row r="1448" spans="2:30" ht="36" hidden="1">
      <c r="B1448" s="21" t="s">
        <v>5987</v>
      </c>
      <c r="C1448" s="21" t="s">
        <v>73</v>
      </c>
      <c r="D1448" s="23" t="s">
        <v>4005</v>
      </c>
      <c r="E1448" s="23" t="s">
        <v>56</v>
      </c>
      <c r="F1448" s="47" t="s">
        <v>345</v>
      </c>
      <c r="G1448" s="23" t="s">
        <v>5988</v>
      </c>
      <c r="H1448" s="23" t="s">
        <v>58</v>
      </c>
      <c r="I1448" s="23" t="s">
        <v>58</v>
      </c>
      <c r="J1448" s="23" t="s">
        <v>60</v>
      </c>
      <c r="K1448" s="21" t="s">
        <v>61</v>
      </c>
      <c r="L1448" s="25">
        <v>43426</v>
      </c>
      <c r="M1448" s="23" t="s">
        <v>3183</v>
      </c>
      <c r="N1448" s="25">
        <v>43426</v>
      </c>
      <c r="O1448" s="23" t="s">
        <v>5807</v>
      </c>
      <c r="P1448" s="26">
        <v>43426.597916666666</v>
      </c>
      <c r="Q1448" s="26">
        <v>43426.597916666666</v>
      </c>
      <c r="R1448" s="26">
        <v>43426.619444444441</v>
      </c>
      <c r="S1448" s="23" t="s">
        <v>83</v>
      </c>
      <c r="T1448" s="26">
        <v>43426.619444444441</v>
      </c>
      <c r="U1448" s="26">
        <v>43430.427777777775</v>
      </c>
      <c r="V1448" s="23"/>
      <c r="W1448" s="27">
        <v>43405</v>
      </c>
      <c r="X1448" s="27">
        <v>43405</v>
      </c>
      <c r="Z1448" s="2" t="s">
        <v>221</v>
      </c>
      <c r="AA1448" s="2" t="s">
        <v>348</v>
      </c>
      <c r="AB1448" s="2" t="s">
        <v>2490</v>
      </c>
      <c r="AC1448" s="2" t="s">
        <v>5989</v>
      </c>
      <c r="AD1448" s="2" t="s">
        <v>5990</v>
      </c>
    </row>
    <row r="1449" spans="2:30" ht="36" hidden="1">
      <c r="B1449" s="21" t="s">
        <v>5991</v>
      </c>
      <c r="C1449" s="21" t="s">
        <v>73</v>
      </c>
      <c r="D1449" s="23" t="s">
        <v>5992</v>
      </c>
      <c r="E1449" s="23" t="s">
        <v>56</v>
      </c>
      <c r="F1449" s="47" t="s">
        <v>144</v>
      </c>
      <c r="G1449" s="23" t="s">
        <v>5993</v>
      </c>
      <c r="H1449" s="23" t="s">
        <v>58</v>
      </c>
      <c r="I1449" s="23" t="s">
        <v>58</v>
      </c>
      <c r="J1449" s="23" t="s">
        <v>60</v>
      </c>
      <c r="K1449" s="21" t="s">
        <v>61</v>
      </c>
      <c r="L1449" s="25">
        <v>43426</v>
      </c>
      <c r="M1449" s="23" t="s">
        <v>3183</v>
      </c>
      <c r="N1449" s="25">
        <v>43426</v>
      </c>
      <c r="O1449" s="23" t="s">
        <v>5807</v>
      </c>
      <c r="P1449" s="26">
        <v>43426.597916666666</v>
      </c>
      <c r="Q1449" s="26">
        <v>43426.597916666666</v>
      </c>
      <c r="R1449" s="26">
        <v>43430.410416666666</v>
      </c>
      <c r="S1449" s="23" t="s">
        <v>83</v>
      </c>
      <c r="T1449" s="26">
        <v>43431.703472222223</v>
      </c>
      <c r="U1449" s="26">
        <v>43432.665277777778</v>
      </c>
      <c r="V1449" s="23"/>
      <c r="W1449" s="27">
        <v>43405</v>
      </c>
      <c r="X1449" s="27">
        <v>43405</v>
      </c>
      <c r="Z1449" s="2" t="s">
        <v>221</v>
      </c>
      <c r="AA1449" s="2" t="s">
        <v>189</v>
      </c>
      <c r="AB1449" s="2" t="s">
        <v>2490</v>
      </c>
      <c r="AC1449" s="2" t="s">
        <v>5994</v>
      </c>
      <c r="AD1449" s="2" t="s">
        <v>5995</v>
      </c>
    </row>
    <row r="1450" spans="2:30" ht="24" hidden="1">
      <c r="B1450" s="21" t="s">
        <v>5996</v>
      </c>
      <c r="C1450" s="21" t="s">
        <v>85</v>
      </c>
      <c r="D1450" s="23" t="s">
        <v>5997</v>
      </c>
      <c r="E1450" s="23" t="s">
        <v>56</v>
      </c>
      <c r="F1450" s="47" t="s">
        <v>345</v>
      </c>
      <c r="G1450" s="23" t="s">
        <v>5998</v>
      </c>
      <c r="H1450" s="23" t="s">
        <v>58</v>
      </c>
      <c r="I1450" s="23" t="s">
        <v>58</v>
      </c>
      <c r="J1450" s="23" t="s">
        <v>60</v>
      </c>
      <c r="K1450" s="21" t="s">
        <v>61</v>
      </c>
      <c r="L1450" s="25">
        <v>43430</v>
      </c>
      <c r="M1450" s="23" t="s">
        <v>4358</v>
      </c>
      <c r="N1450" s="25">
        <v>43430</v>
      </c>
      <c r="O1450" s="23" t="s">
        <v>194</v>
      </c>
      <c r="P1450" s="26">
        <v>43430.704861111109</v>
      </c>
      <c r="Q1450" s="26">
        <v>43431.413888888892</v>
      </c>
      <c r="R1450" s="26">
        <v>43431.523611111108</v>
      </c>
      <c r="S1450" s="23" t="s">
        <v>90</v>
      </c>
      <c r="T1450" s="26">
        <v>43431.523611111108</v>
      </c>
      <c r="U1450" s="26">
        <v>43432.661111111112</v>
      </c>
      <c r="V1450" s="23"/>
      <c r="W1450" s="27">
        <v>43405</v>
      </c>
      <c r="X1450" s="27">
        <v>43405</v>
      </c>
      <c r="Z1450" s="2" t="s">
        <v>221</v>
      </c>
      <c r="AA1450" s="2" t="s">
        <v>348</v>
      </c>
      <c r="AB1450" s="2" t="s">
        <v>2490</v>
      </c>
      <c r="AC1450" s="2" t="s">
        <v>5999</v>
      </c>
      <c r="AD1450" s="2" t="s">
        <v>6000</v>
      </c>
    </row>
    <row r="1451" spans="2:30" ht="24" hidden="1">
      <c r="B1451" s="21" t="s">
        <v>6001</v>
      </c>
      <c r="C1451" s="21" t="s">
        <v>85</v>
      </c>
      <c r="D1451" s="23" t="s">
        <v>6002</v>
      </c>
      <c r="E1451" s="23" t="s">
        <v>56</v>
      </c>
      <c r="F1451" s="47" t="s">
        <v>1090</v>
      </c>
      <c r="G1451" s="23" t="s">
        <v>6003</v>
      </c>
      <c r="H1451" s="23" t="s">
        <v>58</v>
      </c>
      <c r="I1451" s="23" t="s">
        <v>58</v>
      </c>
      <c r="J1451" s="23" t="s">
        <v>60</v>
      </c>
      <c r="K1451" s="21" t="s">
        <v>61</v>
      </c>
      <c r="L1451" s="25">
        <v>43410</v>
      </c>
      <c r="M1451" s="23" t="s">
        <v>4358</v>
      </c>
      <c r="N1451" s="25">
        <v>43410</v>
      </c>
      <c r="O1451" s="23" t="s">
        <v>194</v>
      </c>
      <c r="P1451" s="26">
        <v>43417.62777777778</v>
      </c>
      <c r="Q1451" s="26">
        <v>43418.46597222222</v>
      </c>
      <c r="R1451" s="26">
        <v>43431.455555555556</v>
      </c>
      <c r="S1451" s="23" t="s">
        <v>90</v>
      </c>
      <c r="T1451" s="26">
        <v>43437.446527777778</v>
      </c>
      <c r="U1451" s="26">
        <v>43437.491666666669</v>
      </c>
      <c r="V1451" s="23"/>
      <c r="W1451" s="27">
        <v>43405</v>
      </c>
      <c r="X1451" s="27">
        <v>43435</v>
      </c>
      <c r="Z1451" s="2" t="s">
        <v>59</v>
      </c>
      <c r="AA1451" s="2" t="s">
        <v>59</v>
      </c>
      <c r="AB1451" s="2" t="s">
        <v>59</v>
      </c>
      <c r="AC1451" s="2" t="s">
        <v>439</v>
      </c>
      <c r="AD1451" s="2" t="s">
        <v>59</v>
      </c>
    </row>
    <row r="1452" spans="2:30" hidden="1">
      <c r="B1452" s="21" t="s">
        <v>6004</v>
      </c>
      <c r="C1452" s="21" t="s">
        <v>85</v>
      </c>
      <c r="D1452" s="23" t="s">
        <v>6005</v>
      </c>
      <c r="E1452" s="23" t="s">
        <v>56</v>
      </c>
      <c r="F1452" s="47" t="s">
        <v>140</v>
      </c>
      <c r="G1452" s="23" t="s">
        <v>59</v>
      </c>
      <c r="H1452" s="23" t="s">
        <v>59</v>
      </c>
      <c r="I1452" s="23" t="s">
        <v>59</v>
      </c>
      <c r="J1452" s="23" t="s">
        <v>69</v>
      </c>
      <c r="K1452" s="21"/>
      <c r="L1452" s="25">
        <v>43412</v>
      </c>
      <c r="M1452" s="23" t="s">
        <v>194</v>
      </c>
      <c r="N1452" s="25"/>
      <c r="O1452" s="23" t="s">
        <v>194</v>
      </c>
      <c r="P1452" s="26">
        <v>43412.613888888889</v>
      </c>
      <c r="Q1452" s="26">
        <v>43412.613888888889</v>
      </c>
      <c r="R1452" s="26">
        <v>43412.613888888889</v>
      </c>
      <c r="S1452" s="23" t="s">
        <v>90</v>
      </c>
      <c r="T1452" s="26">
        <v>43430.42083333333</v>
      </c>
      <c r="U1452" s="26">
        <v>43431.400694444441</v>
      </c>
      <c r="V1452" s="23"/>
      <c r="W1452" s="27">
        <v>43405</v>
      </c>
      <c r="X1452" s="27">
        <v>43435</v>
      </c>
      <c r="Z1452" s="2" t="s">
        <v>221</v>
      </c>
      <c r="AA1452" s="2" t="s">
        <v>189</v>
      </c>
      <c r="AB1452" s="2" t="s">
        <v>1901</v>
      </c>
      <c r="AC1452" s="2" t="s">
        <v>6006</v>
      </c>
      <c r="AD1452" s="2" t="s">
        <v>6007</v>
      </c>
    </row>
    <row r="1453" spans="2:30" ht="48" hidden="1">
      <c r="B1453" s="21" t="s">
        <v>6008</v>
      </c>
      <c r="C1453" s="21" t="s">
        <v>108</v>
      </c>
      <c r="D1453" s="23" t="s">
        <v>6009</v>
      </c>
      <c r="E1453" s="23" t="s">
        <v>56</v>
      </c>
      <c r="F1453" s="47" t="s">
        <v>87</v>
      </c>
      <c r="G1453" s="23" t="s">
        <v>6010</v>
      </c>
      <c r="H1453" s="23"/>
      <c r="I1453" s="23"/>
      <c r="J1453" s="23" t="s">
        <v>60</v>
      </c>
      <c r="K1453" s="21" t="s">
        <v>61</v>
      </c>
      <c r="L1453" s="25">
        <v>43425</v>
      </c>
      <c r="M1453" s="23" t="s">
        <v>2475</v>
      </c>
      <c r="N1453" s="25">
        <v>43425</v>
      </c>
      <c r="O1453" s="23" t="s">
        <v>5807</v>
      </c>
      <c r="P1453" s="26">
        <v>43426.359722222223</v>
      </c>
      <c r="Q1453" s="26">
        <v>43426.359722222223</v>
      </c>
      <c r="R1453" s="26">
        <v>43431.46875</v>
      </c>
      <c r="S1453" s="23" t="s">
        <v>110</v>
      </c>
      <c r="T1453" s="26">
        <v>43433.719444444447</v>
      </c>
      <c r="U1453" s="26">
        <v>43438.385416666664</v>
      </c>
      <c r="V1453" s="23"/>
      <c r="W1453" s="27">
        <v>43405</v>
      </c>
      <c r="X1453" s="27">
        <v>43435</v>
      </c>
      <c r="Z1453" s="2" t="s">
        <v>221</v>
      </c>
      <c r="AA1453" s="2" t="s">
        <v>348</v>
      </c>
      <c r="AB1453" s="2" t="s">
        <v>2490</v>
      </c>
      <c r="AC1453" s="2" t="s">
        <v>6011</v>
      </c>
      <c r="AD1453" s="51" t="s">
        <v>6012</v>
      </c>
    </row>
    <row r="1454" spans="2:30" hidden="1">
      <c r="B1454" s="21" t="s">
        <v>6013</v>
      </c>
      <c r="C1454" s="21" t="s">
        <v>108</v>
      </c>
      <c r="D1454" s="23" t="s">
        <v>6014</v>
      </c>
      <c r="E1454" s="23" t="s">
        <v>3</v>
      </c>
      <c r="F1454" s="47" t="s">
        <v>144</v>
      </c>
      <c r="G1454" s="23" t="s">
        <v>6015</v>
      </c>
      <c r="H1454" s="23" t="s">
        <v>58</v>
      </c>
      <c r="I1454" s="23" t="s">
        <v>58</v>
      </c>
      <c r="J1454" s="23" t="s">
        <v>60</v>
      </c>
      <c r="K1454" s="21" t="s">
        <v>61</v>
      </c>
      <c r="L1454" s="25">
        <v>43426</v>
      </c>
      <c r="M1454" s="23" t="s">
        <v>82</v>
      </c>
      <c r="N1454" s="25">
        <v>43434</v>
      </c>
      <c r="O1454" s="23" t="s">
        <v>82</v>
      </c>
      <c r="P1454" s="26">
        <v>43426.619444444441</v>
      </c>
      <c r="Q1454" s="26">
        <v>43433.409722222219</v>
      </c>
      <c r="R1454" s="26">
        <v>43433.409722222219</v>
      </c>
      <c r="S1454" s="23" t="s">
        <v>110</v>
      </c>
      <c r="T1454" s="26">
        <v>43434.679861111108</v>
      </c>
      <c r="U1454" s="26">
        <v>43437.756249999999</v>
      </c>
      <c r="V1454" s="23"/>
      <c r="W1454" s="27">
        <v>43405</v>
      </c>
      <c r="X1454" s="27">
        <v>43435</v>
      </c>
      <c r="Z1454" s="2" t="s">
        <v>221</v>
      </c>
      <c r="AA1454" s="2" t="s">
        <v>189</v>
      </c>
      <c r="AB1454" s="2" t="s">
        <v>2490</v>
      </c>
      <c r="AC1454" s="2" t="s">
        <v>6016</v>
      </c>
      <c r="AD1454" s="2" t="s">
        <v>6017</v>
      </c>
    </row>
    <row r="1455" spans="2:30" ht="24" hidden="1">
      <c r="B1455" s="21" t="s">
        <v>6018</v>
      </c>
      <c r="C1455" s="21" t="s">
        <v>73</v>
      </c>
      <c r="D1455" s="23" t="s">
        <v>6019</v>
      </c>
      <c r="E1455" s="23" t="s">
        <v>56</v>
      </c>
      <c r="F1455" s="47" t="s">
        <v>345</v>
      </c>
      <c r="G1455" s="23" t="s">
        <v>6020</v>
      </c>
      <c r="H1455" s="23"/>
      <c r="I1455" s="23"/>
      <c r="J1455" s="23" t="s">
        <v>60</v>
      </c>
      <c r="K1455" s="21" t="s">
        <v>61</v>
      </c>
      <c r="L1455" s="25">
        <v>43426</v>
      </c>
      <c r="M1455" s="23" t="s">
        <v>2475</v>
      </c>
      <c r="N1455" s="25">
        <v>43426</v>
      </c>
      <c r="O1455" s="23" t="s">
        <v>194</v>
      </c>
      <c r="P1455" s="26">
        <v>43431.534722222219</v>
      </c>
      <c r="Q1455" s="26">
        <v>43431.568749999999</v>
      </c>
      <c r="R1455" s="26">
        <v>43431.576388888891</v>
      </c>
      <c r="S1455" s="23" t="s">
        <v>83</v>
      </c>
      <c r="T1455" s="26">
        <v>43431.576388888891</v>
      </c>
      <c r="U1455" s="26">
        <v>43431.631944444445</v>
      </c>
      <c r="V1455" s="23"/>
      <c r="W1455" s="27">
        <v>43405</v>
      </c>
      <c r="X1455" s="27">
        <v>43435</v>
      </c>
      <c r="Z1455" s="2" t="s">
        <v>221</v>
      </c>
      <c r="AA1455" s="2" t="s">
        <v>348</v>
      </c>
      <c r="AB1455" s="2" t="s">
        <v>2490</v>
      </c>
      <c r="AC1455" s="2" t="s">
        <v>6021</v>
      </c>
      <c r="AD1455" s="2" t="s">
        <v>6022</v>
      </c>
    </row>
    <row r="1456" spans="2:30" hidden="1">
      <c r="B1456" s="21" t="s">
        <v>6023</v>
      </c>
      <c r="C1456" s="21" t="s">
        <v>73</v>
      </c>
      <c r="D1456" s="23" t="s">
        <v>6024</v>
      </c>
      <c r="E1456" s="23" t="s">
        <v>56</v>
      </c>
      <c r="F1456" s="47" t="s">
        <v>345</v>
      </c>
      <c r="G1456" s="23" t="s">
        <v>6025</v>
      </c>
      <c r="H1456" s="23"/>
      <c r="I1456" s="23"/>
      <c r="J1456" s="23"/>
      <c r="K1456" s="21"/>
      <c r="L1456" s="25">
        <v>43431</v>
      </c>
      <c r="M1456" s="23" t="s">
        <v>2475</v>
      </c>
      <c r="N1456" s="25"/>
      <c r="O1456" s="23" t="s">
        <v>194</v>
      </c>
      <c r="P1456" s="26">
        <v>43431.568749999999</v>
      </c>
      <c r="Q1456" s="26">
        <v>43431.59652777778</v>
      </c>
      <c r="R1456" s="26">
        <v>43431.59652777778</v>
      </c>
      <c r="S1456" s="23" t="s">
        <v>83</v>
      </c>
      <c r="T1456" s="26">
        <v>43447.448611111111</v>
      </c>
      <c r="U1456" s="26">
        <v>43447.454861111109</v>
      </c>
      <c r="V1456" s="23"/>
      <c r="W1456" s="27">
        <v>43405</v>
      </c>
      <c r="X1456" s="27">
        <v>43435</v>
      </c>
      <c r="Z1456" s="2" t="s">
        <v>221</v>
      </c>
      <c r="AA1456" s="2" t="s">
        <v>348</v>
      </c>
      <c r="AB1456" s="2" t="s">
        <v>1901</v>
      </c>
      <c r="AC1456" s="2" t="s">
        <v>6026</v>
      </c>
      <c r="AD1456" s="2" t="s">
        <v>6027</v>
      </c>
    </row>
    <row r="1457" spans="2:30" ht="24" hidden="1">
      <c r="B1457" s="21" t="s">
        <v>6028</v>
      </c>
      <c r="C1457" s="21" t="s">
        <v>85</v>
      </c>
      <c r="D1457" s="23" t="s">
        <v>6029</v>
      </c>
      <c r="E1457" s="23" t="s">
        <v>56</v>
      </c>
      <c r="F1457" s="47" t="s">
        <v>345</v>
      </c>
      <c r="G1457" s="23" t="s">
        <v>6030</v>
      </c>
      <c r="H1457" s="23"/>
      <c r="I1457" s="23"/>
      <c r="J1457" s="23" t="s">
        <v>60</v>
      </c>
      <c r="K1457" s="21" t="s">
        <v>61</v>
      </c>
      <c r="L1457" s="25">
        <v>43430</v>
      </c>
      <c r="M1457" s="23" t="s">
        <v>2475</v>
      </c>
      <c r="N1457" s="25"/>
      <c r="O1457" s="23" t="s">
        <v>194</v>
      </c>
      <c r="P1457" s="26">
        <v>43430.455555555556</v>
      </c>
      <c r="Q1457" s="26">
        <v>43431.414583333331</v>
      </c>
      <c r="R1457" s="26">
        <v>43431.455555555556</v>
      </c>
      <c r="S1457" s="23" t="s">
        <v>90</v>
      </c>
      <c r="T1457" s="26">
        <v>43437.446527777778</v>
      </c>
      <c r="U1457" s="26">
        <v>43437.491666666669</v>
      </c>
      <c r="V1457" s="23"/>
      <c r="W1457" s="27">
        <v>43405</v>
      </c>
      <c r="X1457" s="27">
        <v>43435</v>
      </c>
      <c r="Z1457" s="2" t="s">
        <v>221</v>
      </c>
      <c r="AA1457" s="2" t="s">
        <v>348</v>
      </c>
      <c r="AB1457" s="2" t="s">
        <v>2490</v>
      </c>
      <c r="AC1457" s="2" t="s">
        <v>6031</v>
      </c>
      <c r="AD1457" s="2" t="s">
        <v>6032</v>
      </c>
    </row>
    <row r="1458" spans="2:30" hidden="1">
      <c r="B1458" s="21" t="s">
        <v>6033</v>
      </c>
      <c r="C1458" s="21" t="s">
        <v>108</v>
      </c>
      <c r="D1458" s="23" t="s">
        <v>5523</v>
      </c>
      <c r="E1458" s="23" t="s">
        <v>3</v>
      </c>
      <c r="F1458" s="47" t="s">
        <v>140</v>
      </c>
      <c r="G1458" s="23" t="s">
        <v>59</v>
      </c>
      <c r="H1458" s="23" t="s">
        <v>59</v>
      </c>
      <c r="I1458" s="23" t="s">
        <v>59</v>
      </c>
      <c r="J1458" s="23" t="s">
        <v>69</v>
      </c>
      <c r="K1458" s="21" t="s">
        <v>268</v>
      </c>
      <c r="L1458" s="25">
        <v>43434</v>
      </c>
      <c r="M1458" s="23" t="s">
        <v>194</v>
      </c>
      <c r="N1458" s="25">
        <v>43434</v>
      </c>
      <c r="O1458" s="23" t="s">
        <v>194</v>
      </c>
      <c r="P1458" s="26">
        <v>43437.594444444447</v>
      </c>
      <c r="Q1458" s="26">
        <v>43438.473611111112</v>
      </c>
      <c r="R1458" s="26">
        <v>43438.473611111112</v>
      </c>
      <c r="S1458" s="23" t="s">
        <v>110</v>
      </c>
      <c r="T1458" s="26">
        <v>43439.563888888886</v>
      </c>
      <c r="U1458" s="26">
        <v>43444.74722222222</v>
      </c>
      <c r="V1458" s="23"/>
      <c r="W1458" s="27">
        <v>43405</v>
      </c>
      <c r="X1458" s="27">
        <v>43435</v>
      </c>
      <c r="Z1458" s="2" t="s">
        <v>221</v>
      </c>
      <c r="AA1458" s="2" t="s">
        <v>189</v>
      </c>
      <c r="AB1458" s="2" t="s">
        <v>1901</v>
      </c>
      <c r="AC1458" s="2" t="s">
        <v>6034</v>
      </c>
      <c r="AD1458" s="2" t="s">
        <v>5525</v>
      </c>
    </row>
    <row r="1459" spans="2:30" hidden="1">
      <c r="B1459" s="21" t="s">
        <v>6035</v>
      </c>
      <c r="C1459" s="21" t="s">
        <v>108</v>
      </c>
      <c r="D1459" s="23" t="s">
        <v>6036</v>
      </c>
      <c r="E1459" s="23" t="s">
        <v>3</v>
      </c>
      <c r="F1459" s="47" t="s">
        <v>87</v>
      </c>
      <c r="G1459" s="23" t="s">
        <v>59</v>
      </c>
      <c r="H1459" s="23" t="s">
        <v>59</v>
      </c>
      <c r="I1459" s="23" t="s">
        <v>68</v>
      </c>
      <c r="J1459" s="23" t="s">
        <v>69</v>
      </c>
      <c r="K1459" s="21" t="s">
        <v>268</v>
      </c>
      <c r="L1459" s="25">
        <v>43441</v>
      </c>
      <c r="M1459" s="23" t="s">
        <v>194</v>
      </c>
      <c r="N1459" s="25">
        <v>43441</v>
      </c>
      <c r="O1459" s="23" t="s">
        <v>194</v>
      </c>
      <c r="P1459" s="26">
        <v>43438.23333333333</v>
      </c>
      <c r="Q1459" s="26">
        <v>43438.23333333333</v>
      </c>
      <c r="R1459" s="26">
        <v>43439.408333333333</v>
      </c>
      <c r="S1459" s="23" t="s">
        <v>110</v>
      </c>
      <c r="T1459" s="26">
        <v>43441.550694444442</v>
      </c>
      <c r="U1459" s="26">
        <v>43455.759027777778</v>
      </c>
      <c r="V1459" s="23"/>
      <c r="W1459" s="27">
        <v>43405</v>
      </c>
      <c r="X1459" s="27">
        <v>43435</v>
      </c>
      <c r="Z1459" s="2" t="s">
        <v>221</v>
      </c>
      <c r="AA1459" s="2" t="s">
        <v>189</v>
      </c>
      <c r="AB1459" s="2" t="s">
        <v>1901</v>
      </c>
      <c r="AC1459" s="2" t="s">
        <v>6037</v>
      </c>
      <c r="AD1459" s="2" t="s">
        <v>6038</v>
      </c>
    </row>
    <row r="1460" spans="2:30" hidden="1">
      <c r="B1460" s="21" t="s">
        <v>6039</v>
      </c>
      <c r="C1460" s="21" t="s">
        <v>108</v>
      </c>
      <c r="D1460" s="23" t="s">
        <v>6040</v>
      </c>
      <c r="E1460" s="23" t="s">
        <v>3</v>
      </c>
      <c r="F1460" s="47" t="s">
        <v>87</v>
      </c>
      <c r="G1460" s="23" t="s">
        <v>59</v>
      </c>
      <c r="H1460" s="23" t="s">
        <v>59</v>
      </c>
      <c r="I1460" s="23" t="s">
        <v>68</v>
      </c>
      <c r="J1460" s="23" t="s">
        <v>69</v>
      </c>
      <c r="K1460" s="21" t="s">
        <v>268</v>
      </c>
      <c r="L1460" s="25">
        <v>43447</v>
      </c>
      <c r="M1460" s="23" t="s">
        <v>194</v>
      </c>
      <c r="N1460" s="25">
        <v>43447</v>
      </c>
      <c r="O1460" s="23" t="s">
        <v>194</v>
      </c>
      <c r="P1460" s="26">
        <v>43431.730555555558</v>
      </c>
      <c r="Q1460" s="26">
        <v>43431.730555555558</v>
      </c>
      <c r="R1460" s="26">
        <v>43452.70208333333</v>
      </c>
      <c r="S1460" s="23" t="s">
        <v>110</v>
      </c>
      <c r="T1460" s="26">
        <v>43453.566666666666</v>
      </c>
      <c r="U1460" s="26">
        <v>43462.450694444444</v>
      </c>
      <c r="V1460" s="23"/>
      <c r="W1460" s="27">
        <v>43405</v>
      </c>
      <c r="X1460" s="27">
        <v>43435</v>
      </c>
      <c r="Z1460" s="2" t="s">
        <v>221</v>
      </c>
      <c r="AA1460" s="2" t="s">
        <v>189</v>
      </c>
      <c r="AB1460" s="2" t="s">
        <v>1901</v>
      </c>
      <c r="AC1460" s="2" t="s">
        <v>6041</v>
      </c>
      <c r="AD1460" s="2" t="s">
        <v>6042</v>
      </c>
    </row>
    <row r="1461" spans="2:30" hidden="1">
      <c r="B1461" s="21" t="s">
        <v>6043</v>
      </c>
      <c r="C1461" s="21" t="s">
        <v>839</v>
      </c>
      <c r="D1461" s="23" t="s">
        <v>6044</v>
      </c>
      <c r="E1461" s="23" t="s">
        <v>56</v>
      </c>
      <c r="F1461" s="47" t="s">
        <v>87</v>
      </c>
      <c r="G1461" s="23" t="s">
        <v>6045</v>
      </c>
      <c r="H1461" s="23"/>
      <c r="I1461" s="23"/>
      <c r="J1461" s="23" t="s">
        <v>60</v>
      </c>
      <c r="K1461" s="21" t="s">
        <v>61</v>
      </c>
      <c r="L1461" s="25">
        <v>43432</v>
      </c>
      <c r="M1461" s="23" t="s">
        <v>2475</v>
      </c>
      <c r="N1461" s="25">
        <v>43433</v>
      </c>
      <c r="O1461" s="23" t="s">
        <v>82</v>
      </c>
      <c r="P1461" s="26">
        <v>43432.767361111109</v>
      </c>
      <c r="Q1461" s="26">
        <v>43433.365277777775</v>
      </c>
      <c r="R1461" s="26">
        <v>43433.563888888886</v>
      </c>
      <c r="S1461" s="23" t="s">
        <v>71</v>
      </c>
      <c r="T1461" s="26">
        <v>43440.343055555553</v>
      </c>
      <c r="U1461" s="26">
        <v>43440.397916666669</v>
      </c>
      <c r="V1461" s="23"/>
      <c r="W1461" s="27">
        <v>43405</v>
      </c>
      <c r="X1461" s="27">
        <v>43435</v>
      </c>
      <c r="Z1461" s="2" t="s">
        <v>221</v>
      </c>
      <c r="AA1461" s="2" t="s">
        <v>4507</v>
      </c>
      <c r="AB1461" s="2" t="s">
        <v>2495</v>
      </c>
      <c r="AC1461" s="2" t="s">
        <v>6046</v>
      </c>
      <c r="AD1461" s="2" t="s">
        <v>6047</v>
      </c>
    </row>
    <row r="1462" spans="2:30" ht="24" hidden="1">
      <c r="B1462" s="21" t="s">
        <v>6048</v>
      </c>
      <c r="C1462" s="21" t="s">
        <v>85</v>
      </c>
      <c r="D1462" s="23" t="s">
        <v>6049</v>
      </c>
      <c r="E1462" s="23" t="s">
        <v>56</v>
      </c>
      <c r="F1462" s="47" t="s">
        <v>1090</v>
      </c>
      <c r="G1462" s="23" t="s">
        <v>6050</v>
      </c>
      <c r="H1462" s="23" t="s">
        <v>58</v>
      </c>
      <c r="I1462" s="23" t="s">
        <v>58</v>
      </c>
      <c r="J1462" s="23" t="s">
        <v>69</v>
      </c>
      <c r="K1462" s="21" t="s">
        <v>61</v>
      </c>
      <c r="L1462" s="25">
        <v>43432</v>
      </c>
      <c r="M1462" s="23" t="s">
        <v>4358</v>
      </c>
      <c r="N1462" s="25"/>
      <c r="O1462" s="23" t="s">
        <v>194</v>
      </c>
      <c r="P1462" s="26">
        <v>43433.770138888889</v>
      </c>
      <c r="Q1462" s="26">
        <v>43438.38958333333</v>
      </c>
      <c r="R1462" s="26">
        <v>43438.431944444441</v>
      </c>
      <c r="S1462" s="23" t="s">
        <v>90</v>
      </c>
      <c r="T1462" s="26">
        <v>43438.431944444441</v>
      </c>
      <c r="U1462" s="26">
        <v>43439.42083333333</v>
      </c>
      <c r="V1462" s="23"/>
      <c r="W1462" s="27">
        <v>43405</v>
      </c>
      <c r="X1462" s="27">
        <v>43435</v>
      </c>
      <c r="Z1462" s="2" t="s">
        <v>59</v>
      </c>
      <c r="AA1462" s="2" t="s">
        <v>59</v>
      </c>
      <c r="AB1462" s="2" t="s">
        <v>59</v>
      </c>
      <c r="AC1462" s="2" t="s">
        <v>486</v>
      </c>
      <c r="AD1462" s="2" t="s">
        <v>59</v>
      </c>
    </row>
    <row r="1463" spans="2:30" ht="24" hidden="1">
      <c r="B1463" s="21" t="s">
        <v>6051</v>
      </c>
      <c r="C1463" s="21" t="s">
        <v>108</v>
      </c>
      <c r="D1463" s="23" t="s">
        <v>6052</v>
      </c>
      <c r="E1463" s="23" t="s">
        <v>3</v>
      </c>
      <c r="F1463" s="47" t="s">
        <v>345</v>
      </c>
      <c r="G1463" s="23" t="s">
        <v>6053</v>
      </c>
      <c r="H1463" s="23" t="s">
        <v>6054</v>
      </c>
      <c r="I1463" s="24" t="s">
        <v>58</v>
      </c>
      <c r="J1463" s="23" t="s">
        <v>78</v>
      </c>
      <c r="K1463" s="21" t="s">
        <v>61</v>
      </c>
      <c r="L1463" s="25">
        <v>43433</v>
      </c>
      <c r="M1463" s="23" t="s">
        <v>4416</v>
      </c>
      <c r="N1463" s="25">
        <v>43433</v>
      </c>
      <c r="O1463" s="23" t="s">
        <v>194</v>
      </c>
      <c r="P1463" s="26">
        <v>43433.648611111108</v>
      </c>
      <c r="Q1463" s="26">
        <v>43438.390277777777</v>
      </c>
      <c r="R1463" s="26">
        <v>43438.685416666667</v>
      </c>
      <c r="S1463" s="23" t="s">
        <v>110</v>
      </c>
      <c r="T1463" s="26">
        <v>43438.685416666667</v>
      </c>
      <c r="U1463" s="26">
        <v>43439.390972222223</v>
      </c>
      <c r="V1463" s="23"/>
      <c r="W1463" s="27">
        <v>43405</v>
      </c>
      <c r="X1463" s="27">
        <v>43435</v>
      </c>
      <c r="Z1463" s="2" t="s">
        <v>221</v>
      </c>
      <c r="AA1463" s="2" t="s">
        <v>348</v>
      </c>
      <c r="AB1463" s="2" t="s">
        <v>2490</v>
      </c>
      <c r="AC1463" s="2" t="s">
        <v>6055</v>
      </c>
      <c r="AD1463" s="2" t="s">
        <v>6056</v>
      </c>
    </row>
    <row r="1464" spans="2:30" hidden="1">
      <c r="B1464" s="21" t="s">
        <v>6057</v>
      </c>
      <c r="C1464" s="21" t="s">
        <v>85</v>
      </c>
      <c r="D1464" s="23" t="s">
        <v>6058</v>
      </c>
      <c r="E1464" s="23" t="s">
        <v>56</v>
      </c>
      <c r="F1464" s="47" t="s">
        <v>345</v>
      </c>
      <c r="G1464" s="23" t="s">
        <v>6059</v>
      </c>
      <c r="H1464" s="23" t="s">
        <v>58</v>
      </c>
      <c r="I1464" s="23" t="s">
        <v>58</v>
      </c>
      <c r="J1464" s="23" t="s">
        <v>60</v>
      </c>
      <c r="K1464" s="21" t="s">
        <v>61</v>
      </c>
      <c r="L1464" s="25">
        <v>43433</v>
      </c>
      <c r="M1464" s="23" t="s">
        <v>4358</v>
      </c>
      <c r="N1464" s="25"/>
      <c r="O1464" s="23" t="s">
        <v>194</v>
      </c>
      <c r="P1464" s="26">
        <v>43433.754861111112</v>
      </c>
      <c r="Q1464" s="26">
        <v>43438.390972222223</v>
      </c>
      <c r="R1464" s="26">
        <v>43438.431944444441</v>
      </c>
      <c r="S1464" s="23" t="s">
        <v>90</v>
      </c>
      <c r="T1464" s="26">
        <v>43438.431944444441</v>
      </c>
      <c r="U1464" s="26">
        <v>43438.754861111112</v>
      </c>
      <c r="V1464" s="23"/>
      <c r="W1464" s="27">
        <v>43405</v>
      </c>
      <c r="X1464" s="27">
        <v>43435</v>
      </c>
      <c r="Z1464" s="2" t="s">
        <v>221</v>
      </c>
      <c r="AA1464" s="2" t="s">
        <v>348</v>
      </c>
      <c r="AB1464" s="2" t="s">
        <v>2490</v>
      </c>
      <c r="AC1464" s="2" t="s">
        <v>6060</v>
      </c>
      <c r="AD1464" s="2" t="s">
        <v>6061</v>
      </c>
    </row>
    <row r="1465" spans="2:30" ht="36">
      <c r="B1465" s="21" t="s">
        <v>6062</v>
      </c>
      <c r="C1465" s="21" t="s">
        <v>283</v>
      </c>
      <c r="D1465" s="23" t="s">
        <v>6063</v>
      </c>
      <c r="E1465" s="23" t="s">
        <v>3</v>
      </c>
      <c r="F1465" s="47" t="s">
        <v>345</v>
      </c>
      <c r="G1465" s="23" t="s">
        <v>6064</v>
      </c>
      <c r="H1465" s="23" t="s">
        <v>58</v>
      </c>
      <c r="I1465" s="23" t="s">
        <v>58</v>
      </c>
      <c r="J1465" s="23" t="s">
        <v>60</v>
      </c>
      <c r="K1465" s="21" t="s">
        <v>61</v>
      </c>
      <c r="L1465" s="25">
        <v>43431</v>
      </c>
      <c r="M1465" s="23" t="s">
        <v>4146</v>
      </c>
      <c r="N1465" s="25">
        <v>43431</v>
      </c>
      <c r="O1465" s="23" t="s">
        <v>194</v>
      </c>
      <c r="P1465" s="26">
        <v>43437.598611111112</v>
      </c>
      <c r="Q1465" s="26">
        <v>43438.39166666667</v>
      </c>
      <c r="R1465" s="26">
        <v>43438.70416666667</v>
      </c>
      <c r="S1465" s="23" t="s">
        <v>110</v>
      </c>
      <c r="T1465" s="26">
        <v>43438.70416666667</v>
      </c>
      <c r="U1465" s="26">
        <v>43438.722916666666</v>
      </c>
      <c r="V1465" s="23"/>
      <c r="W1465" s="27">
        <v>43435</v>
      </c>
      <c r="X1465" s="27">
        <v>43435</v>
      </c>
      <c r="Z1465" s="2" t="s">
        <v>221</v>
      </c>
      <c r="AA1465" s="2" t="s">
        <v>348</v>
      </c>
      <c r="AB1465" s="2" t="s">
        <v>2490</v>
      </c>
      <c r="AC1465" s="2" t="s">
        <v>6065</v>
      </c>
      <c r="AD1465" s="2" t="s">
        <v>6066</v>
      </c>
    </row>
    <row r="1466" spans="2:30" ht="36" hidden="1">
      <c r="B1466" s="21" t="s">
        <v>6067</v>
      </c>
      <c r="C1466" s="21" t="s">
        <v>85</v>
      </c>
      <c r="D1466" s="23" t="s">
        <v>6068</v>
      </c>
      <c r="E1466" s="23" t="s">
        <v>56</v>
      </c>
      <c r="F1466" s="47" t="s">
        <v>345</v>
      </c>
      <c r="G1466" s="23" t="s">
        <v>4387</v>
      </c>
      <c r="H1466" s="23" t="s">
        <v>4392</v>
      </c>
      <c r="I1466" s="23"/>
      <c r="J1466" s="23" t="s">
        <v>60</v>
      </c>
      <c r="K1466" s="21" t="s">
        <v>61</v>
      </c>
      <c r="L1466" s="25">
        <v>43441</v>
      </c>
      <c r="M1466" s="23" t="s">
        <v>4281</v>
      </c>
      <c r="N1466" s="25"/>
      <c r="O1466" s="23" t="s">
        <v>194</v>
      </c>
      <c r="P1466" s="26">
        <v>43441.537499999999</v>
      </c>
      <c r="Q1466" s="26">
        <v>43445.384027777778</v>
      </c>
      <c r="R1466" s="26">
        <v>43446.647916666669</v>
      </c>
      <c r="S1466" s="23" t="s">
        <v>90</v>
      </c>
      <c r="T1466" s="26">
        <v>43446.647916666669</v>
      </c>
      <c r="U1466" s="26">
        <v>43447.409722222219</v>
      </c>
      <c r="V1466" s="23"/>
      <c r="W1466" s="27">
        <v>43435</v>
      </c>
      <c r="X1466" s="27">
        <v>43435</v>
      </c>
      <c r="Z1466" s="2" t="s">
        <v>221</v>
      </c>
      <c r="AA1466" s="2" t="s">
        <v>348</v>
      </c>
      <c r="AB1466" s="2" t="s">
        <v>2490</v>
      </c>
      <c r="AC1466" s="2" t="s">
        <v>6069</v>
      </c>
      <c r="AD1466" s="2" t="s">
        <v>6070</v>
      </c>
    </row>
    <row r="1467" spans="2:30" ht="60" hidden="1">
      <c r="B1467" s="21" t="s">
        <v>6071</v>
      </c>
      <c r="C1467" s="21" t="s">
        <v>108</v>
      </c>
      <c r="D1467" s="23" t="s">
        <v>6072</v>
      </c>
      <c r="E1467" s="23" t="s">
        <v>3</v>
      </c>
      <c r="F1467" s="47" t="s">
        <v>345</v>
      </c>
      <c r="G1467" s="23" t="s">
        <v>1210</v>
      </c>
      <c r="H1467" s="23" t="s">
        <v>58</v>
      </c>
      <c r="I1467" s="23" t="s">
        <v>58</v>
      </c>
      <c r="J1467" s="23" t="s">
        <v>60</v>
      </c>
      <c r="K1467" s="21" t="s">
        <v>61</v>
      </c>
      <c r="L1467" s="25">
        <v>43444</v>
      </c>
      <c r="M1467" s="23" t="s">
        <v>5707</v>
      </c>
      <c r="N1467" s="25"/>
      <c r="O1467" s="23" t="s">
        <v>194</v>
      </c>
      <c r="P1467" s="26">
        <v>43444.405555555553</v>
      </c>
      <c r="Q1467" s="26">
        <v>43445.384722222225</v>
      </c>
      <c r="R1467" s="26">
        <v>43445.369444444441</v>
      </c>
      <c r="S1467" s="23" t="s">
        <v>110</v>
      </c>
      <c r="T1467" s="26">
        <v>43445.369444444441</v>
      </c>
      <c r="U1467" s="26">
        <v>43445.628472222219</v>
      </c>
      <c r="V1467" s="23"/>
      <c r="W1467" s="27">
        <v>43435</v>
      </c>
      <c r="X1467" s="27">
        <v>43435</v>
      </c>
      <c r="Z1467" s="2" t="s">
        <v>221</v>
      </c>
      <c r="AA1467" s="2" t="s">
        <v>348</v>
      </c>
      <c r="AB1467" s="2" t="s">
        <v>2490</v>
      </c>
      <c r="AC1467" s="2" t="s">
        <v>6073</v>
      </c>
      <c r="AD1467" s="2" t="s">
        <v>6074</v>
      </c>
    </row>
    <row r="1468" spans="2:30" ht="36" hidden="1">
      <c r="B1468" s="21" t="s">
        <v>6075</v>
      </c>
      <c r="C1468" s="21" t="s">
        <v>85</v>
      </c>
      <c r="D1468" s="23" t="s">
        <v>4790</v>
      </c>
      <c r="E1468" s="23" t="s">
        <v>56</v>
      </c>
      <c r="F1468" s="47" t="s">
        <v>345</v>
      </c>
      <c r="G1468" s="23" t="s">
        <v>4387</v>
      </c>
      <c r="H1468" s="23" t="s">
        <v>4392</v>
      </c>
      <c r="I1468" s="23"/>
      <c r="J1468" s="23" t="s">
        <v>60</v>
      </c>
      <c r="K1468" s="21" t="s">
        <v>61</v>
      </c>
      <c r="L1468" s="25">
        <v>43444</v>
      </c>
      <c r="M1468" s="23" t="s">
        <v>2475</v>
      </c>
      <c r="N1468" s="25"/>
      <c r="O1468" s="23" t="s">
        <v>194</v>
      </c>
      <c r="P1468" s="26">
        <v>43444.718055555553</v>
      </c>
      <c r="Q1468" s="26">
        <v>43445.384722222225</v>
      </c>
      <c r="R1468" s="26">
        <v>43446.647916666669</v>
      </c>
      <c r="S1468" s="23" t="s">
        <v>90</v>
      </c>
      <c r="T1468" s="26">
        <v>43446.647916666669</v>
      </c>
      <c r="U1468" s="26">
        <v>43447.427777777775</v>
      </c>
      <c r="V1468" s="23"/>
      <c r="W1468" s="27">
        <v>43435</v>
      </c>
      <c r="X1468" s="27">
        <v>43435</v>
      </c>
      <c r="Z1468" s="2" t="s">
        <v>221</v>
      </c>
      <c r="AA1468" s="2" t="s">
        <v>348</v>
      </c>
      <c r="AB1468" s="2" t="s">
        <v>2490</v>
      </c>
      <c r="AC1468" s="2" t="s">
        <v>6076</v>
      </c>
      <c r="AD1468" s="2" t="s">
        <v>6077</v>
      </c>
    </row>
    <row r="1469" spans="2:30" ht="24" hidden="1">
      <c r="B1469" s="21" t="s">
        <v>6078</v>
      </c>
      <c r="C1469" s="21" t="s">
        <v>54</v>
      </c>
      <c r="D1469" s="23" t="s">
        <v>6079</v>
      </c>
      <c r="E1469" s="23" t="s">
        <v>56</v>
      </c>
      <c r="F1469" s="47" t="s">
        <v>345</v>
      </c>
      <c r="G1469" s="23" t="s">
        <v>6080</v>
      </c>
      <c r="H1469" s="23"/>
      <c r="I1469" s="23"/>
      <c r="J1469" s="23" t="s">
        <v>60</v>
      </c>
      <c r="K1469" s="21" t="s">
        <v>61</v>
      </c>
      <c r="L1469" s="25">
        <v>43444</v>
      </c>
      <c r="M1469" s="23" t="s">
        <v>2475</v>
      </c>
      <c r="N1469" s="25"/>
      <c r="O1469" s="23" t="s">
        <v>194</v>
      </c>
      <c r="P1469" s="26">
        <v>43444.715277777781</v>
      </c>
      <c r="Q1469" s="26">
        <v>43445.385416666664</v>
      </c>
      <c r="R1469" s="26">
        <v>43446.580555555556</v>
      </c>
      <c r="S1469" s="23" t="s">
        <v>110</v>
      </c>
      <c r="T1469" s="26">
        <v>43446.613194444442</v>
      </c>
      <c r="U1469" s="26">
        <v>43447.45</v>
      </c>
      <c r="V1469" s="23"/>
      <c r="W1469" s="27">
        <v>43435</v>
      </c>
      <c r="X1469" s="27">
        <v>43435</v>
      </c>
      <c r="Z1469" s="2" t="s">
        <v>221</v>
      </c>
      <c r="AA1469" s="2" t="s">
        <v>348</v>
      </c>
      <c r="AB1469" s="2" t="s">
        <v>2490</v>
      </c>
      <c r="AC1469" s="2" t="s">
        <v>6081</v>
      </c>
      <c r="AD1469" s="2" t="s">
        <v>6082</v>
      </c>
    </row>
    <row r="1470" spans="2:30" hidden="1">
      <c r="B1470" s="21" t="s">
        <v>6083</v>
      </c>
      <c r="C1470" s="21" t="s">
        <v>108</v>
      </c>
      <c r="D1470" s="23" t="s">
        <v>6084</v>
      </c>
      <c r="E1470" s="23" t="s">
        <v>3</v>
      </c>
      <c r="F1470" s="47" t="s">
        <v>144</v>
      </c>
      <c r="G1470" s="23"/>
      <c r="H1470" s="23" t="s">
        <v>59</v>
      </c>
      <c r="I1470" s="23" t="s">
        <v>59</v>
      </c>
      <c r="J1470" s="23" t="s">
        <v>60</v>
      </c>
      <c r="K1470" s="21" t="s">
        <v>61</v>
      </c>
      <c r="L1470" s="25">
        <v>43445</v>
      </c>
      <c r="M1470" s="23" t="s">
        <v>194</v>
      </c>
      <c r="N1470" s="25">
        <v>43440</v>
      </c>
      <c r="O1470" s="23" t="s">
        <v>464</v>
      </c>
      <c r="P1470" s="26">
        <v>43445.796527777777</v>
      </c>
      <c r="Q1470" s="26">
        <v>43446.381944444445</v>
      </c>
      <c r="R1470" s="26">
        <v>43446.595138888886</v>
      </c>
      <c r="S1470" s="23" t="s">
        <v>110</v>
      </c>
      <c r="T1470" s="26">
        <v>43446.595138888886</v>
      </c>
      <c r="U1470" s="26">
        <v>43446.609722222223</v>
      </c>
      <c r="V1470" s="23"/>
      <c r="W1470" s="27">
        <v>43435</v>
      </c>
      <c r="X1470" s="27">
        <v>43435</v>
      </c>
      <c r="Z1470" s="2" t="s">
        <v>221</v>
      </c>
      <c r="AA1470" s="2" t="s">
        <v>348</v>
      </c>
      <c r="AB1470" s="2" t="s">
        <v>2490</v>
      </c>
      <c r="AC1470" s="2" t="s">
        <v>6085</v>
      </c>
      <c r="AD1470" s="2" t="s">
        <v>6086</v>
      </c>
    </row>
    <row r="1471" spans="2:30" ht="36" hidden="1">
      <c r="B1471" s="21" t="s">
        <v>6087</v>
      </c>
      <c r="C1471" s="21" t="s">
        <v>787</v>
      </c>
      <c r="D1471" s="23" t="s">
        <v>6088</v>
      </c>
      <c r="E1471" s="23" t="s">
        <v>56</v>
      </c>
      <c r="F1471" s="47" t="s">
        <v>345</v>
      </c>
      <c r="G1471" s="23" t="s">
        <v>6089</v>
      </c>
      <c r="H1471" s="23" t="s">
        <v>4709</v>
      </c>
      <c r="I1471" s="24" t="s">
        <v>58</v>
      </c>
      <c r="J1471" s="23" t="s">
        <v>60</v>
      </c>
      <c r="K1471" s="21" t="s">
        <v>61</v>
      </c>
      <c r="L1471" s="25">
        <v>43451</v>
      </c>
      <c r="M1471" s="23" t="s">
        <v>4416</v>
      </c>
      <c r="N1471" s="25">
        <v>43451</v>
      </c>
      <c r="O1471" s="23" t="s">
        <v>194</v>
      </c>
      <c r="P1471" s="26">
        <v>43451.598611111112</v>
      </c>
      <c r="Q1471" s="26">
        <v>43452.427777777775</v>
      </c>
      <c r="R1471" s="26">
        <v>43453.642361111109</v>
      </c>
      <c r="S1471" s="23" t="s">
        <v>83</v>
      </c>
      <c r="T1471" s="26">
        <v>43453.642361111109</v>
      </c>
      <c r="U1471" s="26">
        <v>43453.69027777778</v>
      </c>
      <c r="V1471" s="23"/>
      <c r="W1471" s="27">
        <v>43435</v>
      </c>
      <c r="X1471" s="27">
        <v>43435</v>
      </c>
      <c r="Z1471" s="2" t="s">
        <v>221</v>
      </c>
      <c r="AA1471" s="2" t="s">
        <v>348</v>
      </c>
      <c r="AB1471" s="2" t="s">
        <v>2490</v>
      </c>
      <c r="AC1471" s="2" t="s">
        <v>6090</v>
      </c>
      <c r="AD1471" s="2" t="s">
        <v>6091</v>
      </c>
    </row>
    <row r="1472" spans="2:30" ht="48" hidden="1">
      <c r="B1472" s="21" t="s">
        <v>6092</v>
      </c>
      <c r="C1472" s="21" t="s">
        <v>108</v>
      </c>
      <c r="D1472" s="23" t="s">
        <v>6093</v>
      </c>
      <c r="E1472" s="23" t="s">
        <v>56</v>
      </c>
      <c r="F1472" s="47" t="s">
        <v>345</v>
      </c>
      <c r="G1472" s="23" t="s">
        <v>6094</v>
      </c>
      <c r="H1472" s="24" t="s">
        <v>5583</v>
      </c>
      <c r="I1472" s="24" t="s">
        <v>58</v>
      </c>
      <c r="J1472" s="23" t="s">
        <v>60</v>
      </c>
      <c r="K1472" s="21" t="s">
        <v>61</v>
      </c>
      <c r="L1472" s="25">
        <v>43452</v>
      </c>
      <c r="M1472" s="23" t="s">
        <v>4416</v>
      </c>
      <c r="N1472" s="25">
        <v>43452</v>
      </c>
      <c r="O1472" s="23" t="s">
        <v>194</v>
      </c>
      <c r="P1472" s="26">
        <v>43452.395833333336</v>
      </c>
      <c r="Q1472" s="26">
        <v>43452.428472222222</v>
      </c>
      <c r="R1472" s="26">
        <v>43453.415972222225</v>
      </c>
      <c r="S1472" s="23" t="s">
        <v>83</v>
      </c>
      <c r="T1472" s="26">
        <v>43453.415972222225</v>
      </c>
      <c r="U1472" s="26">
        <v>43453.69027777778</v>
      </c>
      <c r="V1472" s="23"/>
      <c r="W1472" s="27">
        <v>43435</v>
      </c>
      <c r="X1472" s="27">
        <v>43435</v>
      </c>
      <c r="Z1472" s="2" t="s">
        <v>221</v>
      </c>
      <c r="AA1472" s="2" t="s">
        <v>348</v>
      </c>
      <c r="AB1472" s="2" t="s">
        <v>2490</v>
      </c>
      <c r="AC1472" s="2" t="s">
        <v>6095</v>
      </c>
      <c r="AD1472" s="2" t="s">
        <v>6096</v>
      </c>
    </row>
    <row r="1473" spans="2:30" ht="48" hidden="1">
      <c r="B1473" s="21" t="s">
        <v>6097</v>
      </c>
      <c r="C1473" s="21" t="s">
        <v>85</v>
      </c>
      <c r="D1473" s="23" t="s">
        <v>6098</v>
      </c>
      <c r="E1473" s="23" t="s">
        <v>56</v>
      </c>
      <c r="F1473" s="47" t="s">
        <v>345</v>
      </c>
      <c r="G1473" s="23" t="s">
        <v>5134</v>
      </c>
      <c r="H1473" s="23" t="s">
        <v>59</v>
      </c>
      <c r="I1473" s="23" t="s">
        <v>59</v>
      </c>
      <c r="J1473" s="23" t="s">
        <v>60</v>
      </c>
      <c r="K1473" s="21" t="s">
        <v>61</v>
      </c>
      <c r="L1473" s="25">
        <v>43451</v>
      </c>
      <c r="M1473" s="23" t="s">
        <v>5707</v>
      </c>
      <c r="N1473" s="25"/>
      <c r="O1473" s="23" t="s">
        <v>464</v>
      </c>
      <c r="P1473" s="26">
        <v>43451.410416666666</v>
      </c>
      <c r="Q1473" s="26">
        <v>43452.425694444442</v>
      </c>
      <c r="R1473" s="26">
        <v>43452.711111111108</v>
      </c>
      <c r="S1473" s="23" t="s">
        <v>90</v>
      </c>
      <c r="T1473" s="26">
        <v>43452.711111111108</v>
      </c>
      <c r="U1473" s="26">
        <v>43453.589583333334</v>
      </c>
      <c r="V1473" s="23"/>
      <c r="W1473" s="27">
        <v>43435</v>
      </c>
      <c r="X1473" s="27">
        <v>43466</v>
      </c>
      <c r="Z1473" s="2" t="s">
        <v>221</v>
      </c>
      <c r="AA1473" s="2" t="s">
        <v>348</v>
      </c>
      <c r="AB1473" s="2" t="s">
        <v>2490</v>
      </c>
      <c r="AC1473" s="2" t="s">
        <v>6099</v>
      </c>
      <c r="AD1473" s="2" t="s">
        <v>6100</v>
      </c>
    </row>
    <row r="1474" spans="2:30" ht="36" hidden="1">
      <c r="B1474" s="21" t="s">
        <v>6101</v>
      </c>
      <c r="C1474" s="21" t="s">
        <v>214</v>
      </c>
      <c r="D1474" s="23" t="s">
        <v>6102</v>
      </c>
      <c r="E1474" s="23" t="s">
        <v>3</v>
      </c>
      <c r="F1474" s="47" t="s">
        <v>629</v>
      </c>
      <c r="G1474" s="23" t="s">
        <v>6103</v>
      </c>
      <c r="H1474" s="23" t="s">
        <v>58</v>
      </c>
      <c r="I1474" s="23" t="s">
        <v>58</v>
      </c>
      <c r="J1474" s="23" t="s">
        <v>60</v>
      </c>
      <c r="K1474" s="21" t="s">
        <v>61</v>
      </c>
      <c r="L1474" s="25">
        <v>43453</v>
      </c>
      <c r="M1474" s="23" t="s">
        <v>4358</v>
      </c>
      <c r="N1474" s="25"/>
      <c r="O1474" s="23" t="s">
        <v>194</v>
      </c>
      <c r="P1474" s="26">
        <v>43454.418749999997</v>
      </c>
      <c r="Q1474" s="26">
        <v>43462.42083333333</v>
      </c>
      <c r="R1474" s="26">
        <v>43462.501388888886</v>
      </c>
      <c r="S1474" s="23" t="s">
        <v>110</v>
      </c>
      <c r="T1474" s="26">
        <v>43462.501388888886</v>
      </c>
      <c r="U1474" s="26">
        <v>43473.361805555556</v>
      </c>
      <c r="V1474" s="23"/>
      <c r="W1474" s="27">
        <v>43435</v>
      </c>
      <c r="X1474" s="27">
        <v>43466</v>
      </c>
      <c r="Z1474" s="2" t="s">
        <v>58</v>
      </c>
      <c r="AA1474" s="2" t="s">
        <v>58</v>
      </c>
      <c r="AB1474" s="2" t="s">
        <v>58</v>
      </c>
      <c r="AC1474" s="2" t="s">
        <v>507</v>
      </c>
      <c r="AD1474" s="2" t="s">
        <v>58</v>
      </c>
    </row>
    <row r="1475" spans="2:30" ht="24" hidden="1">
      <c r="B1475" s="21" t="s">
        <v>6104</v>
      </c>
      <c r="C1475" s="21" t="s">
        <v>85</v>
      </c>
      <c r="D1475" s="23" t="s">
        <v>6002</v>
      </c>
      <c r="E1475" s="23" t="s">
        <v>56</v>
      </c>
      <c r="F1475" s="47" t="s">
        <v>1090</v>
      </c>
      <c r="G1475" s="23" t="s">
        <v>6003</v>
      </c>
      <c r="H1475" s="23" t="s">
        <v>58</v>
      </c>
      <c r="I1475" s="23" t="s">
        <v>58</v>
      </c>
      <c r="J1475" s="23" t="s">
        <v>60</v>
      </c>
      <c r="K1475" s="21" t="s">
        <v>61</v>
      </c>
      <c r="L1475" s="25">
        <v>43455</v>
      </c>
      <c r="M1475" s="23" t="s">
        <v>4358</v>
      </c>
      <c r="N1475" s="25"/>
      <c r="O1475" s="23" t="s">
        <v>194</v>
      </c>
      <c r="P1475" s="26">
        <v>43455.395833333336</v>
      </c>
      <c r="Q1475" s="26">
        <v>43462.42083333333</v>
      </c>
      <c r="R1475" s="26">
        <v>43462.48333333333</v>
      </c>
      <c r="S1475" s="23" t="s">
        <v>90</v>
      </c>
      <c r="T1475" s="26">
        <v>43472.512499999997</v>
      </c>
      <c r="U1475" s="26">
        <v>43473.386805555558</v>
      </c>
      <c r="V1475" s="23"/>
      <c r="W1475" s="27">
        <v>43435</v>
      </c>
      <c r="X1475" s="27">
        <v>43466</v>
      </c>
      <c r="Z1475" s="2" t="s">
        <v>221</v>
      </c>
      <c r="AA1475" s="2" t="s">
        <v>348</v>
      </c>
      <c r="AB1475" s="2" t="s">
        <v>2490</v>
      </c>
      <c r="AC1475" s="2" t="s">
        <v>6105</v>
      </c>
      <c r="AD1475" s="2" t="s">
        <v>6106</v>
      </c>
    </row>
    <row r="1476" spans="2:30" hidden="1">
      <c r="B1476" s="21" t="s">
        <v>6107</v>
      </c>
      <c r="C1476" s="21" t="s">
        <v>73</v>
      </c>
      <c r="D1476" s="23" t="s">
        <v>6108</v>
      </c>
      <c r="E1476" s="23" t="s">
        <v>56</v>
      </c>
      <c r="F1476" s="47" t="s">
        <v>87</v>
      </c>
      <c r="G1476" s="23" t="s">
        <v>6109</v>
      </c>
      <c r="H1476" s="23"/>
      <c r="I1476" s="23"/>
      <c r="J1476" s="23" t="s">
        <v>60</v>
      </c>
      <c r="K1476" s="21" t="s">
        <v>61</v>
      </c>
      <c r="L1476" s="25">
        <v>43455</v>
      </c>
      <c r="M1476" s="23" t="s">
        <v>2475</v>
      </c>
      <c r="N1476" s="25">
        <v>43455</v>
      </c>
      <c r="O1476" s="23" t="s">
        <v>5807</v>
      </c>
      <c r="P1476" s="26">
        <v>43461.65347222222</v>
      </c>
      <c r="Q1476" s="26">
        <v>43461.65347222222</v>
      </c>
      <c r="R1476" s="26">
        <v>43461.69027777778</v>
      </c>
      <c r="S1476" s="23" t="s">
        <v>83</v>
      </c>
      <c r="T1476" s="26">
        <v>43480.691666666666</v>
      </c>
      <c r="U1476" s="26">
        <v>43480.740972222222</v>
      </c>
      <c r="V1476" s="23"/>
      <c r="W1476" s="27">
        <v>43435</v>
      </c>
      <c r="X1476" s="27">
        <v>43466</v>
      </c>
      <c r="Z1476" s="2" t="s">
        <v>221</v>
      </c>
      <c r="AA1476" s="2" t="s">
        <v>348</v>
      </c>
      <c r="AB1476" s="2" t="s">
        <v>1901</v>
      </c>
      <c r="AC1476" s="2" t="s">
        <v>6110</v>
      </c>
      <c r="AD1476" s="2" t="s">
        <v>6111</v>
      </c>
    </row>
    <row r="1477" spans="2:30" hidden="1">
      <c r="B1477" s="21" t="s">
        <v>6112</v>
      </c>
      <c r="C1477" s="21" t="s">
        <v>73</v>
      </c>
      <c r="D1477" s="23" t="s">
        <v>3219</v>
      </c>
      <c r="E1477" s="23" t="s">
        <v>56</v>
      </c>
      <c r="F1477" s="47" t="s">
        <v>144</v>
      </c>
      <c r="G1477" s="23"/>
      <c r="H1477" s="23" t="s">
        <v>59</v>
      </c>
      <c r="I1477" s="23" t="s">
        <v>59</v>
      </c>
      <c r="J1477" s="23" t="s">
        <v>60</v>
      </c>
      <c r="K1477" s="21"/>
      <c r="L1477" s="25">
        <v>43462</v>
      </c>
      <c r="M1477" s="23" t="s">
        <v>194</v>
      </c>
      <c r="N1477" s="25">
        <v>43461</v>
      </c>
      <c r="O1477" s="23" t="s">
        <v>194</v>
      </c>
      <c r="P1477" s="26">
        <v>43462.436111111114</v>
      </c>
      <c r="Q1477" s="26">
        <v>43462.436111111114</v>
      </c>
      <c r="R1477" s="26">
        <v>43462.436111111114</v>
      </c>
      <c r="S1477" s="23" t="s">
        <v>83</v>
      </c>
      <c r="T1477" s="26">
        <v>43473.421527777777</v>
      </c>
      <c r="U1477" s="26">
        <v>43473.59375</v>
      </c>
      <c r="V1477" s="23"/>
      <c r="W1477" s="27">
        <v>43435</v>
      </c>
      <c r="X1477" s="27">
        <v>43466</v>
      </c>
      <c r="Z1477" s="2" t="s">
        <v>221</v>
      </c>
      <c r="AA1477" s="2" t="s">
        <v>348</v>
      </c>
      <c r="AB1477" s="2" t="s">
        <v>2490</v>
      </c>
      <c r="AC1477" s="2" t="s">
        <v>6113</v>
      </c>
      <c r="AD1477" s="2" t="s">
        <v>6114</v>
      </c>
    </row>
    <row r="1478" spans="2:30" hidden="1">
      <c r="B1478" s="21" t="s">
        <v>6115</v>
      </c>
      <c r="C1478" s="21" t="s">
        <v>85</v>
      </c>
      <c r="D1478" s="23" t="s">
        <v>6116</v>
      </c>
      <c r="E1478" s="23" t="s">
        <v>56</v>
      </c>
      <c r="F1478" s="47" t="s">
        <v>345</v>
      </c>
      <c r="G1478" s="23" t="s">
        <v>6117</v>
      </c>
      <c r="H1478" s="23"/>
      <c r="I1478" s="23"/>
      <c r="J1478" s="23" t="s">
        <v>60</v>
      </c>
      <c r="K1478" s="21" t="s">
        <v>61</v>
      </c>
      <c r="L1478" s="25">
        <v>43462</v>
      </c>
      <c r="M1478" s="23" t="s">
        <v>2475</v>
      </c>
      <c r="N1478" s="25">
        <v>43461</v>
      </c>
      <c r="O1478" s="23" t="s">
        <v>194</v>
      </c>
      <c r="P1478" s="26">
        <v>43462.474305555559</v>
      </c>
      <c r="Q1478" s="26">
        <v>43472.368750000001</v>
      </c>
      <c r="R1478" s="26">
        <v>43472.427083333336</v>
      </c>
      <c r="S1478" s="23" t="s">
        <v>90</v>
      </c>
      <c r="T1478" s="26">
        <v>43473.556250000001</v>
      </c>
      <c r="U1478" s="26">
        <v>43473.607638888891</v>
      </c>
      <c r="V1478" s="23"/>
      <c r="W1478" s="27">
        <v>43435</v>
      </c>
      <c r="X1478" s="27">
        <v>43466</v>
      </c>
      <c r="Z1478" s="2" t="s">
        <v>221</v>
      </c>
      <c r="AA1478" s="2" t="s">
        <v>348</v>
      </c>
      <c r="AB1478" s="2" t="s">
        <v>2490</v>
      </c>
      <c r="AC1478" s="2" t="s">
        <v>6118</v>
      </c>
      <c r="AD1478" s="2" t="s">
        <v>6119</v>
      </c>
    </row>
    <row r="1479" spans="2:30" hidden="1">
      <c r="B1479" s="21" t="s">
        <v>6120</v>
      </c>
      <c r="C1479" s="21" t="s">
        <v>85</v>
      </c>
      <c r="D1479" s="23" t="s">
        <v>6121</v>
      </c>
      <c r="E1479" s="23" t="s">
        <v>56</v>
      </c>
      <c r="F1479" s="47" t="s">
        <v>345</v>
      </c>
      <c r="G1479" s="23" t="s">
        <v>6122</v>
      </c>
      <c r="H1479" s="24" t="s">
        <v>58</v>
      </c>
      <c r="I1479" s="24" t="s">
        <v>58</v>
      </c>
      <c r="J1479" s="23" t="s">
        <v>60</v>
      </c>
      <c r="K1479" s="21" t="s">
        <v>61</v>
      </c>
      <c r="L1479" s="25">
        <v>43463</v>
      </c>
      <c r="M1479" s="23" t="s">
        <v>4416</v>
      </c>
      <c r="N1479" s="25">
        <v>43463</v>
      </c>
      <c r="O1479" s="23" t="s">
        <v>194</v>
      </c>
      <c r="P1479" s="26">
        <v>43467.478472222225</v>
      </c>
      <c r="Q1479" s="26">
        <v>43472.368750000001</v>
      </c>
      <c r="R1479" s="26">
        <v>43472.442361111112</v>
      </c>
      <c r="S1479" s="23" t="s">
        <v>90</v>
      </c>
      <c r="T1479" s="26">
        <v>43472.442361111112</v>
      </c>
      <c r="U1479" s="26">
        <v>43472.666666666664</v>
      </c>
      <c r="V1479" s="23"/>
      <c r="W1479" s="27">
        <v>43466</v>
      </c>
      <c r="X1479" s="27">
        <v>43466</v>
      </c>
      <c r="Z1479" s="2" t="s">
        <v>221</v>
      </c>
      <c r="AA1479" s="2" t="s">
        <v>348</v>
      </c>
      <c r="AB1479" s="2" t="s">
        <v>2490</v>
      </c>
      <c r="AC1479" s="2" t="s">
        <v>6123</v>
      </c>
      <c r="AD1479" s="2" t="s">
        <v>6124</v>
      </c>
    </row>
    <row r="1480" spans="2:30" ht="22.5" hidden="1" customHeight="1">
      <c r="B1480" s="21" t="s">
        <v>6125</v>
      </c>
      <c r="C1480" s="21" t="s">
        <v>85</v>
      </c>
      <c r="D1480" s="23" t="s">
        <v>6126</v>
      </c>
      <c r="E1480" s="23" t="s">
        <v>56</v>
      </c>
      <c r="F1480" s="47" t="s">
        <v>345</v>
      </c>
      <c r="G1480" s="23" t="s">
        <v>6127</v>
      </c>
      <c r="H1480" s="23" t="s">
        <v>58</v>
      </c>
      <c r="I1480" s="23" t="s">
        <v>58</v>
      </c>
      <c r="J1480" s="23" t="s">
        <v>60</v>
      </c>
      <c r="K1480" s="21" t="s">
        <v>61</v>
      </c>
      <c r="L1480" s="25">
        <v>43467</v>
      </c>
      <c r="M1480" s="23" t="s">
        <v>4358</v>
      </c>
      <c r="N1480" s="25">
        <v>43467</v>
      </c>
      <c r="O1480" s="23" t="s">
        <v>194</v>
      </c>
      <c r="P1480" s="26">
        <v>43467.509027777778</v>
      </c>
      <c r="Q1480" s="26">
        <v>43472.369444444441</v>
      </c>
      <c r="R1480" s="26">
        <v>43472.454861111109</v>
      </c>
      <c r="S1480" s="23" t="s">
        <v>90</v>
      </c>
      <c r="T1480" s="26">
        <v>43472.454861111109</v>
      </c>
      <c r="U1480" s="26">
        <v>43473.379861111112</v>
      </c>
      <c r="V1480" s="23"/>
      <c r="W1480" s="27">
        <v>43466</v>
      </c>
      <c r="X1480" s="27">
        <v>43466</v>
      </c>
      <c r="Z1480" s="2" t="s">
        <v>221</v>
      </c>
      <c r="AA1480" s="2" t="s">
        <v>348</v>
      </c>
      <c r="AB1480" s="2" t="s">
        <v>2490</v>
      </c>
      <c r="AC1480" s="2" t="s">
        <v>6128</v>
      </c>
      <c r="AD1480" s="2" t="s">
        <v>6129</v>
      </c>
    </row>
    <row r="1481" spans="2:30" ht="24" hidden="1">
      <c r="B1481" s="21" t="s">
        <v>6130</v>
      </c>
      <c r="C1481" s="21" t="s">
        <v>154</v>
      </c>
      <c r="D1481" s="23" t="s">
        <v>6131</v>
      </c>
      <c r="E1481" s="23" t="s">
        <v>56</v>
      </c>
      <c r="F1481" s="47" t="s">
        <v>345</v>
      </c>
      <c r="G1481" s="23" t="s">
        <v>4810</v>
      </c>
      <c r="H1481" s="23" t="s">
        <v>58</v>
      </c>
      <c r="I1481" s="23" t="s">
        <v>58</v>
      </c>
      <c r="J1481" s="23" t="s">
        <v>60</v>
      </c>
      <c r="K1481" s="21" t="s">
        <v>61</v>
      </c>
      <c r="L1481" s="25">
        <v>43467</v>
      </c>
      <c r="M1481" s="23" t="s">
        <v>4416</v>
      </c>
      <c r="N1481" s="25">
        <v>43467</v>
      </c>
      <c r="O1481" s="23" t="s">
        <v>194</v>
      </c>
      <c r="P1481" s="26">
        <v>43467.539583333331</v>
      </c>
      <c r="Q1481" s="26">
        <v>43472.369444444441</v>
      </c>
      <c r="R1481" s="26">
        <v>43472.369444444441</v>
      </c>
      <c r="S1481" s="23" t="s">
        <v>90</v>
      </c>
      <c r="T1481" s="26">
        <v>43472.369444444441</v>
      </c>
      <c r="U1481" s="26">
        <v>43472.6875</v>
      </c>
      <c r="V1481" s="23"/>
      <c r="W1481" s="27">
        <v>43466</v>
      </c>
      <c r="X1481" s="27">
        <v>43466</v>
      </c>
      <c r="Z1481" s="2" t="s">
        <v>221</v>
      </c>
      <c r="AA1481" s="2" t="s">
        <v>348</v>
      </c>
      <c r="AB1481" s="2" t="s">
        <v>2490</v>
      </c>
      <c r="AC1481" s="2" t="s">
        <v>6132</v>
      </c>
      <c r="AD1481" s="2" t="s">
        <v>4371</v>
      </c>
    </row>
    <row r="1482" spans="2:30" ht="24" hidden="1">
      <c r="B1482" s="21" t="s">
        <v>6133</v>
      </c>
      <c r="C1482" s="21" t="s">
        <v>142</v>
      </c>
      <c r="D1482" s="23" t="s">
        <v>6134</v>
      </c>
      <c r="E1482" s="23" t="s">
        <v>3</v>
      </c>
      <c r="F1482" s="47" t="s">
        <v>345</v>
      </c>
      <c r="G1482" s="23" t="s">
        <v>6135</v>
      </c>
      <c r="H1482" s="23" t="s">
        <v>58</v>
      </c>
      <c r="I1482" s="23" t="s">
        <v>58</v>
      </c>
      <c r="J1482" s="23" t="s">
        <v>60</v>
      </c>
      <c r="K1482" s="21" t="s">
        <v>61</v>
      </c>
      <c r="L1482" s="25">
        <v>43467</v>
      </c>
      <c r="M1482" s="23" t="s">
        <v>4416</v>
      </c>
      <c r="N1482" s="25">
        <v>43467</v>
      </c>
      <c r="O1482" s="23" t="s">
        <v>194</v>
      </c>
      <c r="P1482" s="26">
        <v>43467.627083333333</v>
      </c>
      <c r="Q1482" s="26">
        <v>43472.370138888888</v>
      </c>
      <c r="R1482" s="26">
        <v>43472.581944444442</v>
      </c>
      <c r="S1482" s="23" t="s">
        <v>110</v>
      </c>
      <c r="T1482" s="26">
        <v>43472.581944444442</v>
      </c>
      <c r="U1482" s="26">
        <v>43472.661805555559</v>
      </c>
      <c r="V1482" s="23"/>
      <c r="W1482" s="27">
        <v>43466</v>
      </c>
      <c r="X1482" s="27">
        <v>43466</v>
      </c>
      <c r="Z1482" s="2" t="s">
        <v>221</v>
      </c>
      <c r="AA1482" s="2" t="s">
        <v>348</v>
      </c>
      <c r="AB1482" s="2" t="s">
        <v>2490</v>
      </c>
      <c r="AC1482" s="2" t="s">
        <v>6136</v>
      </c>
      <c r="AD1482" s="2" t="s">
        <v>6137</v>
      </c>
    </row>
    <row r="1483" spans="2:30" ht="36" hidden="1">
      <c r="B1483" s="21" t="s">
        <v>6138</v>
      </c>
      <c r="C1483" s="21" t="s">
        <v>73</v>
      </c>
      <c r="D1483" s="23" t="s">
        <v>3361</v>
      </c>
      <c r="E1483" s="23" t="s">
        <v>56</v>
      </c>
      <c r="F1483" s="47" t="s">
        <v>345</v>
      </c>
      <c r="G1483" s="23" t="s">
        <v>6139</v>
      </c>
      <c r="H1483" s="23" t="s">
        <v>58</v>
      </c>
      <c r="I1483" s="23" t="s">
        <v>58</v>
      </c>
      <c r="J1483" s="23" t="s">
        <v>60</v>
      </c>
      <c r="K1483" s="21" t="s">
        <v>61</v>
      </c>
      <c r="L1483" s="25">
        <v>43467</v>
      </c>
      <c r="M1483" s="23" t="s">
        <v>3183</v>
      </c>
      <c r="N1483" s="25">
        <v>43467</v>
      </c>
      <c r="O1483" s="23" t="s">
        <v>194</v>
      </c>
      <c r="P1483" s="26">
        <v>43467.643055555556</v>
      </c>
      <c r="Q1483" s="26">
        <v>43472.370138888888</v>
      </c>
      <c r="R1483" s="26">
        <v>43472.588194444441</v>
      </c>
      <c r="S1483" s="23" t="s">
        <v>83</v>
      </c>
      <c r="T1483" s="26">
        <v>43472.588194444441</v>
      </c>
      <c r="U1483" s="26">
        <v>43473.379861111112</v>
      </c>
      <c r="V1483" s="23"/>
      <c r="W1483" s="27">
        <v>43466</v>
      </c>
      <c r="X1483" s="27">
        <v>43466</v>
      </c>
      <c r="Z1483" s="2" t="s">
        <v>221</v>
      </c>
      <c r="AA1483" s="2" t="s">
        <v>348</v>
      </c>
      <c r="AB1483" s="2" t="s">
        <v>2490</v>
      </c>
      <c r="AC1483" s="2" t="s">
        <v>6140</v>
      </c>
      <c r="AD1483" s="2" t="s">
        <v>6141</v>
      </c>
    </row>
    <row r="1484" spans="2:30" ht="24" hidden="1">
      <c r="B1484" s="21" t="s">
        <v>6142</v>
      </c>
      <c r="C1484" s="21" t="s">
        <v>85</v>
      </c>
      <c r="D1484" s="23" t="s">
        <v>6143</v>
      </c>
      <c r="E1484" s="23" t="s">
        <v>56</v>
      </c>
      <c r="F1484" s="47" t="s">
        <v>345</v>
      </c>
      <c r="G1484" s="23" t="s">
        <v>6144</v>
      </c>
      <c r="H1484" s="23"/>
      <c r="I1484" s="23"/>
      <c r="J1484" s="23" t="s">
        <v>60</v>
      </c>
      <c r="K1484" s="21" t="s">
        <v>61</v>
      </c>
      <c r="L1484" s="25">
        <v>43467</v>
      </c>
      <c r="M1484" s="23" t="s">
        <v>2475</v>
      </c>
      <c r="N1484" s="25"/>
      <c r="O1484" s="23" t="s">
        <v>194</v>
      </c>
      <c r="P1484" s="26">
        <v>43468.645833333336</v>
      </c>
      <c r="Q1484" s="26">
        <v>43472.370833333334</v>
      </c>
      <c r="R1484" s="26">
        <v>43472.53125</v>
      </c>
      <c r="S1484" s="23" t="s">
        <v>90</v>
      </c>
      <c r="T1484" s="26">
        <v>43472.53125</v>
      </c>
      <c r="U1484" s="26">
        <v>43474.394444444442</v>
      </c>
      <c r="V1484" s="23"/>
      <c r="W1484" s="27">
        <v>43466</v>
      </c>
      <c r="X1484" s="27">
        <v>43466</v>
      </c>
      <c r="Z1484" s="2" t="s">
        <v>221</v>
      </c>
      <c r="AA1484" s="2" t="s">
        <v>348</v>
      </c>
      <c r="AB1484" s="2" t="s">
        <v>2490</v>
      </c>
      <c r="AC1484" s="2" t="s">
        <v>6145</v>
      </c>
      <c r="AD1484" s="2" t="s">
        <v>6146</v>
      </c>
    </row>
    <row r="1485" spans="2:30" ht="24" hidden="1">
      <c r="B1485" s="21" t="s">
        <v>6147</v>
      </c>
      <c r="C1485" s="21" t="s">
        <v>85</v>
      </c>
      <c r="D1485" s="23" t="s">
        <v>6148</v>
      </c>
      <c r="E1485" s="23" t="s">
        <v>56</v>
      </c>
      <c r="F1485" s="47" t="s">
        <v>345</v>
      </c>
      <c r="G1485" s="23" t="s">
        <v>6149</v>
      </c>
      <c r="H1485" s="23"/>
      <c r="I1485" s="23"/>
      <c r="J1485" s="23" t="s">
        <v>60</v>
      </c>
      <c r="K1485" s="21" t="s">
        <v>61</v>
      </c>
      <c r="L1485" s="25">
        <v>43467</v>
      </c>
      <c r="M1485" s="23" t="s">
        <v>2475</v>
      </c>
      <c r="N1485" s="25"/>
      <c r="O1485" s="23" t="s">
        <v>194</v>
      </c>
      <c r="P1485" s="26">
        <v>43468.588888888888</v>
      </c>
      <c r="Q1485" s="26">
        <v>43472.371527777781</v>
      </c>
      <c r="R1485" s="26">
        <v>43472.537499999999</v>
      </c>
      <c r="S1485" s="23" t="s">
        <v>90</v>
      </c>
      <c r="T1485" s="26">
        <v>43472.537499999999</v>
      </c>
      <c r="U1485" s="26">
        <v>43475.370138888888</v>
      </c>
      <c r="V1485" s="23"/>
      <c r="W1485" s="27">
        <v>43466</v>
      </c>
      <c r="X1485" s="27">
        <v>43466</v>
      </c>
      <c r="Z1485" s="2" t="s">
        <v>221</v>
      </c>
      <c r="AA1485" s="2" t="s">
        <v>348</v>
      </c>
      <c r="AB1485" s="2" t="s">
        <v>2490</v>
      </c>
      <c r="AC1485" s="2" t="s">
        <v>6150</v>
      </c>
      <c r="AD1485" s="2" t="s">
        <v>6151</v>
      </c>
    </row>
    <row r="1486" spans="2:30" hidden="1">
      <c r="B1486" s="21" t="s">
        <v>6152</v>
      </c>
      <c r="C1486" s="21" t="s">
        <v>85</v>
      </c>
      <c r="D1486" s="23" t="s">
        <v>6153</v>
      </c>
      <c r="E1486" s="23" t="s">
        <v>56</v>
      </c>
      <c r="F1486" s="47" t="s">
        <v>345</v>
      </c>
      <c r="G1486" s="23" t="s">
        <v>6154</v>
      </c>
      <c r="H1486" s="23"/>
      <c r="I1486" s="23"/>
      <c r="J1486" s="23" t="s">
        <v>60</v>
      </c>
      <c r="K1486" s="21" t="s">
        <v>61</v>
      </c>
      <c r="L1486" s="25">
        <v>43467</v>
      </c>
      <c r="M1486" s="23" t="s">
        <v>2475</v>
      </c>
      <c r="N1486" s="25"/>
      <c r="O1486" s="23" t="s">
        <v>194</v>
      </c>
      <c r="P1486" s="26">
        <v>43468.665972222225</v>
      </c>
      <c r="Q1486" s="26">
        <v>43472.371527777781</v>
      </c>
      <c r="R1486" s="26">
        <v>43472.553472222222</v>
      </c>
      <c r="S1486" s="23" t="s">
        <v>90</v>
      </c>
      <c r="T1486" s="26">
        <v>43472.553472222222</v>
      </c>
      <c r="U1486" s="26">
        <v>43473.388888888891</v>
      </c>
      <c r="V1486" s="23"/>
      <c r="W1486" s="27">
        <v>43466</v>
      </c>
      <c r="X1486" s="27">
        <v>43466</v>
      </c>
      <c r="Z1486" s="2" t="s">
        <v>221</v>
      </c>
      <c r="AA1486" s="2" t="s">
        <v>348</v>
      </c>
      <c r="AB1486" s="2" t="s">
        <v>2490</v>
      </c>
      <c r="AC1486" s="2" t="s">
        <v>6155</v>
      </c>
      <c r="AD1486" s="2" t="s">
        <v>6156</v>
      </c>
    </row>
    <row r="1487" spans="2:30" ht="24" hidden="1">
      <c r="B1487" s="21" t="s">
        <v>6157</v>
      </c>
      <c r="C1487" s="21" t="s">
        <v>85</v>
      </c>
      <c r="D1487" s="23" t="s">
        <v>6158</v>
      </c>
      <c r="E1487" s="23" t="s">
        <v>56</v>
      </c>
      <c r="F1487" s="47" t="s">
        <v>345</v>
      </c>
      <c r="G1487" s="23" t="s">
        <v>6159</v>
      </c>
      <c r="H1487" s="23"/>
      <c r="I1487" s="23"/>
      <c r="J1487" s="23" t="s">
        <v>60</v>
      </c>
      <c r="K1487" s="21" t="s">
        <v>61</v>
      </c>
      <c r="L1487" s="25">
        <v>43468</v>
      </c>
      <c r="M1487" s="23" t="s">
        <v>4358</v>
      </c>
      <c r="N1487" s="25">
        <v>43468</v>
      </c>
      <c r="O1487" s="23" t="s">
        <v>194</v>
      </c>
      <c r="P1487" s="26">
        <v>43468.743750000001</v>
      </c>
      <c r="Q1487" s="26">
        <v>43472.372916666667</v>
      </c>
      <c r="R1487" s="26">
        <v>43472.5625</v>
      </c>
      <c r="S1487" s="23" t="s">
        <v>90</v>
      </c>
      <c r="T1487" s="26">
        <v>43472.654166666667</v>
      </c>
      <c r="U1487" s="26">
        <v>43473.368055555555</v>
      </c>
      <c r="V1487" s="23"/>
      <c r="W1487" s="27">
        <v>43466</v>
      </c>
      <c r="X1487" s="27">
        <v>43466</v>
      </c>
      <c r="Z1487" s="2" t="s">
        <v>221</v>
      </c>
      <c r="AA1487" s="2" t="s">
        <v>348</v>
      </c>
      <c r="AB1487" s="2" t="s">
        <v>2490</v>
      </c>
      <c r="AC1487" s="2" t="s">
        <v>6160</v>
      </c>
      <c r="AD1487" s="2" t="s">
        <v>6161</v>
      </c>
    </row>
    <row r="1488" spans="2:30" ht="28.5" hidden="1">
      <c r="B1488" s="21" t="s">
        <v>6162</v>
      </c>
      <c r="C1488" s="21" t="s">
        <v>73</v>
      </c>
      <c r="D1488" s="23" t="s">
        <v>6163</v>
      </c>
      <c r="E1488" s="23" t="s">
        <v>56</v>
      </c>
      <c r="F1488" s="47" t="s">
        <v>87</v>
      </c>
      <c r="G1488" s="23" t="s">
        <v>59</v>
      </c>
      <c r="H1488" s="23" t="s">
        <v>59</v>
      </c>
      <c r="I1488" s="23" t="s">
        <v>88</v>
      </c>
      <c r="J1488" s="23" t="s">
        <v>60</v>
      </c>
      <c r="K1488" s="21"/>
      <c r="L1488" s="25">
        <v>43468</v>
      </c>
      <c r="M1488" s="23" t="s">
        <v>194</v>
      </c>
      <c r="N1488" s="25">
        <v>43481</v>
      </c>
      <c r="O1488" s="23" t="s">
        <v>194</v>
      </c>
      <c r="P1488" s="26">
        <v>43473.515277777777</v>
      </c>
      <c r="Q1488" s="26">
        <v>43473.515277777777</v>
      </c>
      <c r="R1488" s="26">
        <v>43473.515277777777</v>
      </c>
      <c r="S1488" s="23" t="s">
        <v>83</v>
      </c>
      <c r="T1488" s="26">
        <v>43488.380555555559</v>
      </c>
      <c r="U1488" s="26">
        <v>43488.621527777781</v>
      </c>
      <c r="V1488" s="23"/>
      <c r="W1488" s="27">
        <v>43466</v>
      </c>
      <c r="X1488" s="27">
        <v>43466</v>
      </c>
      <c r="Z1488" s="2" t="s">
        <v>221</v>
      </c>
      <c r="AA1488" s="2" t="s">
        <v>189</v>
      </c>
      <c r="AB1488" s="2" t="s">
        <v>2490</v>
      </c>
      <c r="AC1488" s="2" t="s">
        <v>6164</v>
      </c>
      <c r="AD1488" s="51" t="s">
        <v>6165</v>
      </c>
    </row>
    <row r="1489" spans="2:30" ht="60" hidden="1">
      <c r="B1489" s="21" t="s">
        <v>6166</v>
      </c>
      <c r="C1489" s="21" t="s">
        <v>85</v>
      </c>
      <c r="D1489" s="23" t="s">
        <v>6167</v>
      </c>
      <c r="E1489" s="23" t="s">
        <v>56</v>
      </c>
      <c r="F1489" s="47" t="s">
        <v>345</v>
      </c>
      <c r="G1489" s="23" t="s">
        <v>4695</v>
      </c>
      <c r="H1489" s="23" t="s">
        <v>4696</v>
      </c>
      <c r="I1489" s="23" t="s">
        <v>58</v>
      </c>
      <c r="J1489" s="23" t="s">
        <v>60</v>
      </c>
      <c r="K1489" s="21" t="s">
        <v>61</v>
      </c>
      <c r="L1489" s="25">
        <v>43472</v>
      </c>
      <c r="M1489" s="23" t="s">
        <v>4281</v>
      </c>
      <c r="N1489" s="25"/>
      <c r="O1489" s="23" t="s">
        <v>194</v>
      </c>
      <c r="P1489" s="26">
        <v>43473.433333333334</v>
      </c>
      <c r="Q1489" s="26">
        <v>43473.718055555553</v>
      </c>
      <c r="R1489" s="26">
        <v>43474.623611111114</v>
      </c>
      <c r="S1489" s="23" t="s">
        <v>90</v>
      </c>
      <c r="T1489" s="26">
        <v>43474.623611111114</v>
      </c>
      <c r="U1489" s="26">
        <v>43474.70208333333</v>
      </c>
      <c r="V1489" s="23"/>
      <c r="W1489" s="27">
        <v>43466</v>
      </c>
      <c r="X1489" s="27">
        <v>43466</v>
      </c>
      <c r="Z1489" s="2" t="s">
        <v>221</v>
      </c>
      <c r="AA1489" s="2" t="s">
        <v>348</v>
      </c>
      <c r="AB1489" s="2" t="s">
        <v>2490</v>
      </c>
      <c r="AC1489" s="2" t="s">
        <v>6168</v>
      </c>
      <c r="AD1489" s="2" t="s">
        <v>6169</v>
      </c>
    </row>
    <row r="1490" spans="2:30" ht="24" hidden="1">
      <c r="B1490" s="21" t="s">
        <v>6170</v>
      </c>
      <c r="C1490" s="21" t="s">
        <v>85</v>
      </c>
      <c r="D1490" s="23" t="s">
        <v>6171</v>
      </c>
      <c r="E1490" s="23" t="s">
        <v>56</v>
      </c>
      <c r="F1490" s="47" t="s">
        <v>345</v>
      </c>
      <c r="G1490" s="23" t="s">
        <v>4806</v>
      </c>
      <c r="H1490" s="23" t="s">
        <v>58</v>
      </c>
      <c r="I1490" s="23" t="s">
        <v>58</v>
      </c>
      <c r="J1490" s="23" t="s">
        <v>60</v>
      </c>
      <c r="K1490" s="21" t="s">
        <v>61</v>
      </c>
      <c r="L1490" s="25">
        <v>43472</v>
      </c>
      <c r="M1490" s="23" t="s">
        <v>4281</v>
      </c>
      <c r="N1490" s="25"/>
      <c r="O1490" s="23" t="s">
        <v>194</v>
      </c>
      <c r="P1490" s="26">
        <v>43473.435416666667</v>
      </c>
      <c r="Q1490" s="26">
        <v>43473.719444444447</v>
      </c>
      <c r="R1490" s="26">
        <v>43474.624305555553</v>
      </c>
      <c r="S1490" s="23" t="s">
        <v>90</v>
      </c>
      <c r="T1490" s="26">
        <v>43474.624305555553</v>
      </c>
      <c r="U1490" s="26">
        <v>43474.702777777777</v>
      </c>
      <c r="V1490" s="23"/>
      <c r="W1490" s="27">
        <v>43466</v>
      </c>
      <c r="X1490" s="27">
        <v>43466</v>
      </c>
      <c r="Z1490" s="2" t="s">
        <v>221</v>
      </c>
      <c r="AA1490" s="2" t="s">
        <v>348</v>
      </c>
      <c r="AB1490" s="2" t="s">
        <v>2490</v>
      </c>
      <c r="AC1490" s="2" t="s">
        <v>6172</v>
      </c>
      <c r="AD1490" s="2" t="s">
        <v>6173</v>
      </c>
    </row>
    <row r="1491" spans="2:30" ht="72" hidden="1">
      <c r="B1491" s="21" t="s">
        <v>6174</v>
      </c>
      <c r="C1491" s="21" t="s">
        <v>85</v>
      </c>
      <c r="D1491" s="23" t="s">
        <v>6175</v>
      </c>
      <c r="E1491" s="23" t="s">
        <v>56</v>
      </c>
      <c r="F1491" s="47" t="s">
        <v>345</v>
      </c>
      <c r="G1491" s="23" t="s">
        <v>6176</v>
      </c>
      <c r="H1491" s="23" t="s">
        <v>58</v>
      </c>
      <c r="I1491" s="23"/>
      <c r="J1491" s="23" t="s">
        <v>60</v>
      </c>
      <c r="K1491" s="21" t="s">
        <v>61</v>
      </c>
      <c r="L1491" s="25">
        <v>43472</v>
      </c>
      <c r="M1491" s="23" t="s">
        <v>4281</v>
      </c>
      <c r="N1491" s="25"/>
      <c r="O1491" s="23" t="s">
        <v>194</v>
      </c>
      <c r="P1491" s="26">
        <v>43473.427777777775</v>
      </c>
      <c r="Q1491" s="26">
        <v>43473.720138888886</v>
      </c>
      <c r="R1491" s="26">
        <v>43474.624305555553</v>
      </c>
      <c r="S1491" s="23" t="s">
        <v>90</v>
      </c>
      <c r="T1491" s="26">
        <v>43474.624305555553</v>
      </c>
      <c r="U1491" s="26">
        <v>43474.702777777777</v>
      </c>
      <c r="V1491" s="23"/>
      <c r="W1491" s="27">
        <v>43466</v>
      </c>
      <c r="X1491" s="27">
        <v>43466</v>
      </c>
      <c r="Z1491" s="2" t="s">
        <v>221</v>
      </c>
      <c r="AA1491" s="2" t="s">
        <v>348</v>
      </c>
      <c r="AB1491" s="2" t="s">
        <v>2490</v>
      </c>
      <c r="AC1491" s="2" t="s">
        <v>6177</v>
      </c>
      <c r="AD1491" s="2" t="s">
        <v>6100</v>
      </c>
    </row>
    <row r="1492" spans="2:30" ht="60" hidden="1">
      <c r="B1492" s="21" t="s">
        <v>6178</v>
      </c>
      <c r="C1492" s="21" t="s">
        <v>85</v>
      </c>
      <c r="D1492" s="23" t="s">
        <v>6179</v>
      </c>
      <c r="E1492" s="23" t="s">
        <v>56</v>
      </c>
      <c r="F1492" s="47" t="s">
        <v>87</v>
      </c>
      <c r="G1492" s="23" t="s">
        <v>6180</v>
      </c>
      <c r="H1492" s="24" t="s">
        <v>58</v>
      </c>
      <c r="I1492" s="23" t="s">
        <v>68</v>
      </c>
      <c r="J1492" s="23" t="s">
        <v>60</v>
      </c>
      <c r="K1492" s="21" t="s">
        <v>61</v>
      </c>
      <c r="L1492" s="25">
        <v>43473</v>
      </c>
      <c r="M1492" s="23" t="s">
        <v>4416</v>
      </c>
      <c r="N1492" s="25">
        <v>43473</v>
      </c>
      <c r="O1492" s="23" t="s">
        <v>194</v>
      </c>
      <c r="P1492" s="26">
        <v>43473.665277777778</v>
      </c>
      <c r="Q1492" s="26">
        <v>43473.72152777778</v>
      </c>
      <c r="R1492" s="26">
        <v>43474.325694444444</v>
      </c>
      <c r="S1492" s="23" t="s">
        <v>90</v>
      </c>
      <c r="T1492" s="26">
        <v>43495.388888888891</v>
      </c>
      <c r="U1492" s="26">
        <v>43495.479861111111</v>
      </c>
      <c r="V1492" s="23"/>
      <c r="W1492" s="27">
        <v>43466</v>
      </c>
      <c r="X1492" s="27">
        <v>43466</v>
      </c>
      <c r="Z1492" s="2" t="s">
        <v>221</v>
      </c>
      <c r="AA1492" s="2" t="s">
        <v>348</v>
      </c>
      <c r="AB1492" s="2" t="s">
        <v>1901</v>
      </c>
      <c r="AC1492" s="2" t="s">
        <v>6181</v>
      </c>
      <c r="AD1492" s="2" t="s">
        <v>6182</v>
      </c>
    </row>
    <row r="1493" spans="2:30" ht="24" hidden="1">
      <c r="B1493" s="21" t="s">
        <v>6183</v>
      </c>
      <c r="C1493" s="21" t="s">
        <v>85</v>
      </c>
      <c r="D1493" s="23" t="s">
        <v>6126</v>
      </c>
      <c r="E1493" s="23" t="s">
        <v>56</v>
      </c>
      <c r="F1493" s="47" t="s">
        <v>345</v>
      </c>
      <c r="G1493" s="23" t="s">
        <v>6127</v>
      </c>
      <c r="H1493" s="23" t="s">
        <v>58</v>
      </c>
      <c r="I1493" s="23" t="s">
        <v>58</v>
      </c>
      <c r="J1493" s="23" t="s">
        <v>60</v>
      </c>
      <c r="K1493" s="21" t="s">
        <v>61</v>
      </c>
      <c r="L1493" s="25">
        <v>43474</v>
      </c>
      <c r="M1493" s="23" t="s">
        <v>4281</v>
      </c>
      <c r="N1493" s="25"/>
      <c r="O1493" s="23" t="s">
        <v>194</v>
      </c>
      <c r="P1493" s="26">
        <v>43474.754166666666</v>
      </c>
      <c r="Q1493" s="26">
        <v>43476.412499999999</v>
      </c>
      <c r="R1493" s="26">
        <v>43476.447916666664</v>
      </c>
      <c r="S1493" s="23" t="s">
        <v>90</v>
      </c>
      <c r="T1493" s="26">
        <v>43476.447916666664</v>
      </c>
      <c r="U1493" s="26">
        <v>43476.609027777777</v>
      </c>
      <c r="V1493" s="23"/>
      <c r="W1493" s="27">
        <v>43466</v>
      </c>
      <c r="X1493" s="27">
        <v>43466</v>
      </c>
      <c r="Z1493" s="2" t="s">
        <v>221</v>
      </c>
      <c r="AA1493" s="2" t="s">
        <v>348</v>
      </c>
      <c r="AB1493" s="2" t="s">
        <v>2490</v>
      </c>
      <c r="AC1493" s="2" t="s">
        <v>6184</v>
      </c>
      <c r="AD1493" s="2" t="s">
        <v>4342</v>
      </c>
    </row>
    <row r="1494" spans="2:30" ht="60" hidden="1">
      <c r="B1494" s="21" t="s">
        <v>6185</v>
      </c>
      <c r="C1494" s="21" t="s">
        <v>108</v>
      </c>
      <c r="D1494" s="23" t="s">
        <v>6186</v>
      </c>
      <c r="E1494" s="23" t="s">
        <v>3</v>
      </c>
      <c r="F1494" s="47" t="s">
        <v>345</v>
      </c>
      <c r="G1494" s="23" t="s">
        <v>1210</v>
      </c>
      <c r="H1494" s="23" t="s">
        <v>58</v>
      </c>
      <c r="I1494" s="23" t="s">
        <v>58</v>
      </c>
      <c r="J1494" s="23" t="s">
        <v>60</v>
      </c>
      <c r="K1494" s="21" t="s">
        <v>61</v>
      </c>
      <c r="L1494" s="25">
        <v>43475</v>
      </c>
      <c r="M1494" s="23" t="s">
        <v>5707</v>
      </c>
      <c r="N1494" s="25"/>
      <c r="O1494" s="23" t="s">
        <v>194</v>
      </c>
      <c r="P1494" s="26">
        <v>43475.398611111108</v>
      </c>
      <c r="Q1494" s="26">
        <v>43476.412499999999</v>
      </c>
      <c r="R1494" s="26">
        <v>43476.436805555553</v>
      </c>
      <c r="S1494" s="23" t="s">
        <v>110</v>
      </c>
      <c r="T1494" s="26">
        <v>43476.436805555553</v>
      </c>
      <c r="U1494" s="26">
        <v>43476.638888888891</v>
      </c>
      <c r="V1494" s="23"/>
      <c r="W1494" s="27">
        <v>43466</v>
      </c>
      <c r="X1494" s="27">
        <v>43466</v>
      </c>
      <c r="Z1494" s="2" t="s">
        <v>221</v>
      </c>
      <c r="AA1494" s="2" t="s">
        <v>348</v>
      </c>
      <c r="AB1494" s="2" t="s">
        <v>6187</v>
      </c>
      <c r="AC1494" s="2" t="s">
        <v>6188</v>
      </c>
      <c r="AD1494" s="2" t="s">
        <v>6189</v>
      </c>
    </row>
    <row r="1495" spans="2:30" ht="72" hidden="1">
      <c r="B1495" s="21" t="s">
        <v>6190</v>
      </c>
      <c r="C1495" s="21" t="s">
        <v>73</v>
      </c>
      <c r="D1495" s="23" t="s">
        <v>6191</v>
      </c>
      <c r="E1495" s="23" t="s">
        <v>56</v>
      </c>
      <c r="F1495" s="47" t="s">
        <v>345</v>
      </c>
      <c r="G1495" s="23" t="s">
        <v>6192</v>
      </c>
      <c r="H1495" s="23" t="s">
        <v>58</v>
      </c>
      <c r="I1495" s="23" t="s">
        <v>58</v>
      </c>
      <c r="J1495" s="23" t="s">
        <v>60</v>
      </c>
      <c r="K1495" s="21" t="s">
        <v>61</v>
      </c>
      <c r="L1495" s="25">
        <v>43475</v>
      </c>
      <c r="M1495" s="23" t="s">
        <v>4358</v>
      </c>
      <c r="N1495" s="25"/>
      <c r="O1495" s="23" t="s">
        <v>194</v>
      </c>
      <c r="P1495" s="26">
        <v>43475.496527777781</v>
      </c>
      <c r="Q1495" s="26">
        <v>43476.413194444445</v>
      </c>
      <c r="R1495" s="26">
        <v>43486.526388888888</v>
      </c>
      <c r="S1495" s="23" t="s">
        <v>83</v>
      </c>
      <c r="T1495" s="26">
        <v>43486.526388888888</v>
      </c>
      <c r="U1495" s="26">
        <v>43486.611805555556</v>
      </c>
      <c r="V1495" s="23"/>
      <c r="W1495" s="27">
        <v>43466</v>
      </c>
      <c r="X1495" s="27">
        <v>43466</v>
      </c>
      <c r="Z1495" s="2" t="s">
        <v>221</v>
      </c>
      <c r="AA1495" s="2" t="s">
        <v>348</v>
      </c>
      <c r="AB1495" s="2" t="s">
        <v>2490</v>
      </c>
      <c r="AC1495" s="2" t="s">
        <v>6193</v>
      </c>
      <c r="AD1495" s="2" t="s">
        <v>6194</v>
      </c>
    </row>
    <row r="1496" spans="2:30" ht="36" hidden="1">
      <c r="B1496" s="21" t="s">
        <v>6195</v>
      </c>
      <c r="C1496" s="21" t="s">
        <v>85</v>
      </c>
      <c r="D1496" s="84" t="s">
        <v>6196</v>
      </c>
      <c r="E1496" s="84" t="s">
        <v>56</v>
      </c>
      <c r="F1496" s="85" t="s">
        <v>345</v>
      </c>
      <c r="G1496" s="84" t="s">
        <v>4387</v>
      </c>
      <c r="H1496" s="84" t="s">
        <v>4392</v>
      </c>
      <c r="I1496" s="84"/>
      <c r="J1496" s="84" t="s">
        <v>60</v>
      </c>
      <c r="K1496" s="21" t="s">
        <v>61</v>
      </c>
      <c r="L1496" s="86">
        <v>43476</v>
      </c>
      <c r="M1496" s="84" t="s">
        <v>4281</v>
      </c>
      <c r="N1496" s="25"/>
      <c r="O1496" s="23" t="s">
        <v>194</v>
      </c>
      <c r="P1496" s="26">
        <v>43476.392361111109</v>
      </c>
      <c r="Q1496" s="26">
        <v>43476.413888888892</v>
      </c>
      <c r="R1496" s="26">
        <v>43476.465277777781</v>
      </c>
      <c r="S1496" s="23" t="s">
        <v>90</v>
      </c>
      <c r="T1496" s="26">
        <v>43476.465277777781</v>
      </c>
      <c r="U1496" s="26">
        <v>43476.609027777777</v>
      </c>
      <c r="V1496" s="23"/>
      <c r="W1496" s="27">
        <v>43466</v>
      </c>
      <c r="X1496" s="27">
        <v>43466</v>
      </c>
      <c r="Z1496" s="2" t="s">
        <v>221</v>
      </c>
      <c r="AA1496" s="2" t="s">
        <v>348</v>
      </c>
      <c r="AB1496" s="2" t="s">
        <v>2490</v>
      </c>
      <c r="AC1496" s="2" t="s">
        <v>6197</v>
      </c>
      <c r="AD1496" s="2" t="s">
        <v>6198</v>
      </c>
    </row>
    <row r="1497" spans="2:30" hidden="1">
      <c r="B1497" s="21" t="s">
        <v>6199</v>
      </c>
      <c r="C1497" s="21" t="s">
        <v>108</v>
      </c>
      <c r="D1497" s="23" t="s">
        <v>6200</v>
      </c>
      <c r="E1497" s="23" t="s">
        <v>3</v>
      </c>
      <c r="F1497" s="47" t="s">
        <v>345</v>
      </c>
      <c r="G1497" s="23" t="s">
        <v>6201</v>
      </c>
      <c r="H1497" s="23" t="s">
        <v>58</v>
      </c>
      <c r="I1497" s="23" t="s">
        <v>58</v>
      </c>
      <c r="J1497" s="23" t="s">
        <v>60</v>
      </c>
      <c r="K1497" s="21" t="s">
        <v>61</v>
      </c>
      <c r="L1497" s="25">
        <v>43479</v>
      </c>
      <c r="M1497" s="23" t="s">
        <v>4358</v>
      </c>
      <c r="N1497" s="25"/>
      <c r="O1497" s="23" t="s">
        <v>194</v>
      </c>
      <c r="P1497" s="26">
        <v>43479.688194444447</v>
      </c>
      <c r="Q1497" s="26">
        <v>43480.429861111108</v>
      </c>
      <c r="R1497" s="26">
        <v>43480.484722222223</v>
      </c>
      <c r="S1497" s="23" t="s">
        <v>220</v>
      </c>
      <c r="T1497" s="26">
        <v>43480.484722222223</v>
      </c>
      <c r="U1497" s="26">
        <v>43481.754861111112</v>
      </c>
      <c r="V1497" s="23"/>
      <c r="W1497" s="27">
        <v>43466</v>
      </c>
      <c r="X1497" s="27">
        <v>43466</v>
      </c>
      <c r="Y1497" s="33" t="s">
        <v>6202</v>
      </c>
      <c r="Z1497" s="2" t="s">
        <v>221</v>
      </c>
      <c r="AA1497" s="2" t="s">
        <v>348</v>
      </c>
      <c r="AB1497" s="2" t="s">
        <v>2490</v>
      </c>
      <c r="AC1497" s="2" t="s">
        <v>6203</v>
      </c>
      <c r="AD1497" s="2" t="s">
        <v>6204</v>
      </c>
    </row>
    <row r="1498" spans="2:30" ht="24" hidden="1">
      <c r="B1498" s="21" t="s">
        <v>6205</v>
      </c>
      <c r="C1498" s="21" t="s">
        <v>73</v>
      </c>
      <c r="D1498" s="23" t="s">
        <v>270</v>
      </c>
      <c r="E1498" s="23" t="s">
        <v>596</v>
      </c>
      <c r="F1498" s="47" t="s">
        <v>144</v>
      </c>
      <c r="G1498" s="23" t="s">
        <v>271</v>
      </c>
      <c r="H1498" s="23" t="s">
        <v>58</v>
      </c>
      <c r="I1498" s="23" t="s">
        <v>58</v>
      </c>
      <c r="J1498" s="23" t="s">
        <v>60</v>
      </c>
      <c r="K1498" s="21" t="s">
        <v>61</v>
      </c>
      <c r="L1498" s="25">
        <v>43476</v>
      </c>
      <c r="M1498" s="23" t="s">
        <v>2475</v>
      </c>
      <c r="N1498" s="25"/>
      <c r="O1498" s="23" t="s">
        <v>194</v>
      </c>
      <c r="P1498" s="26">
        <v>43476.724305555559</v>
      </c>
      <c r="Q1498" s="26">
        <v>43480.429166666669</v>
      </c>
      <c r="R1498" s="26"/>
      <c r="S1498" s="23" t="s">
        <v>83</v>
      </c>
      <c r="T1498" s="26"/>
      <c r="U1498" s="26"/>
      <c r="V1498" s="23"/>
      <c r="W1498" s="27">
        <v>43466</v>
      </c>
      <c r="X1498" s="27"/>
      <c r="Z1498" s="2" t="s">
        <v>59</v>
      </c>
      <c r="AA1498" s="2" t="s">
        <v>59</v>
      </c>
      <c r="AB1498" s="2" t="s">
        <v>59</v>
      </c>
      <c r="AC1498" s="2" t="s">
        <v>6206</v>
      </c>
      <c r="AD1498" s="2" t="s">
        <v>59</v>
      </c>
    </row>
    <row r="1499" spans="2:30" hidden="1">
      <c r="B1499" s="21" t="s">
        <v>6207</v>
      </c>
      <c r="C1499" s="21" t="s">
        <v>85</v>
      </c>
      <c r="D1499" s="23" t="s">
        <v>6208</v>
      </c>
      <c r="E1499" s="23" t="s">
        <v>56</v>
      </c>
      <c r="F1499" s="47" t="s">
        <v>345</v>
      </c>
      <c r="G1499" s="23" t="s">
        <v>6209</v>
      </c>
      <c r="H1499" s="23" t="s">
        <v>58</v>
      </c>
      <c r="I1499" s="23" t="s">
        <v>58</v>
      </c>
      <c r="J1499" s="23" t="s">
        <v>60</v>
      </c>
      <c r="K1499" s="21" t="s">
        <v>61</v>
      </c>
      <c r="L1499" s="25">
        <v>43479</v>
      </c>
      <c r="M1499" s="23" t="s">
        <v>4358</v>
      </c>
      <c r="N1499" s="25"/>
      <c r="O1499" s="23" t="s">
        <v>194</v>
      </c>
      <c r="P1499" s="26">
        <v>43479.723611111112</v>
      </c>
      <c r="Q1499" s="26">
        <v>43480.430555555555</v>
      </c>
      <c r="R1499" s="26">
        <v>43480.529166666667</v>
      </c>
      <c r="S1499" s="23" t="s">
        <v>90</v>
      </c>
      <c r="T1499" s="26">
        <v>43480.529166666667</v>
      </c>
      <c r="U1499" s="26">
        <v>43481.758333333331</v>
      </c>
      <c r="V1499" s="23"/>
      <c r="W1499" s="27">
        <v>43466</v>
      </c>
      <c r="X1499" s="27">
        <v>43466</v>
      </c>
      <c r="Z1499" s="2" t="s">
        <v>221</v>
      </c>
      <c r="AA1499" s="2" t="s">
        <v>348</v>
      </c>
      <c r="AB1499" s="2" t="s">
        <v>2490</v>
      </c>
      <c r="AC1499" s="2" t="s">
        <v>6210</v>
      </c>
      <c r="AD1499" s="2" t="s">
        <v>6211</v>
      </c>
    </row>
    <row r="1500" spans="2:30" hidden="1">
      <c r="B1500" s="21" t="s">
        <v>6212</v>
      </c>
      <c r="C1500" s="21" t="s">
        <v>85</v>
      </c>
      <c r="D1500" s="23" t="s">
        <v>6213</v>
      </c>
      <c r="E1500" s="23" t="s">
        <v>56</v>
      </c>
      <c r="F1500" s="47" t="s">
        <v>345</v>
      </c>
      <c r="G1500" s="23" t="s">
        <v>6214</v>
      </c>
      <c r="H1500" s="23" t="s">
        <v>58</v>
      </c>
      <c r="I1500" s="23" t="s">
        <v>58</v>
      </c>
      <c r="J1500" s="23" t="s">
        <v>60</v>
      </c>
      <c r="K1500" s="21" t="s">
        <v>61</v>
      </c>
      <c r="L1500" s="25">
        <v>43480</v>
      </c>
      <c r="M1500" s="23" t="s">
        <v>2475</v>
      </c>
      <c r="N1500" s="25"/>
      <c r="O1500" s="23" t="s">
        <v>194</v>
      </c>
      <c r="P1500" s="26">
        <v>43480.529166666667</v>
      </c>
      <c r="Q1500" s="26">
        <v>43481.388194444444</v>
      </c>
      <c r="R1500" s="26">
        <v>43481.414583333331</v>
      </c>
      <c r="S1500" s="23" t="s">
        <v>90</v>
      </c>
      <c r="T1500" s="26">
        <v>43481.414583333331</v>
      </c>
      <c r="U1500" s="26">
        <v>43482.386805555558</v>
      </c>
      <c r="V1500" s="23"/>
      <c r="W1500" s="27">
        <v>43466</v>
      </c>
      <c r="X1500" s="27">
        <v>43466</v>
      </c>
      <c r="Z1500" s="2" t="s">
        <v>221</v>
      </c>
      <c r="AA1500" s="2" t="s">
        <v>348</v>
      </c>
      <c r="AB1500" s="2" t="s">
        <v>2490</v>
      </c>
      <c r="AC1500" s="2" t="s">
        <v>6215</v>
      </c>
      <c r="AD1500" s="2" t="s">
        <v>6216</v>
      </c>
    </row>
    <row r="1501" spans="2:30" hidden="1">
      <c r="B1501" s="21" t="s">
        <v>6217</v>
      </c>
      <c r="C1501" s="21" t="s">
        <v>250</v>
      </c>
      <c r="D1501" s="23" t="s">
        <v>1917</v>
      </c>
      <c r="E1501" s="23" t="s">
        <v>56</v>
      </c>
      <c r="F1501" s="47" t="s">
        <v>1090</v>
      </c>
      <c r="G1501" s="23" t="s">
        <v>6218</v>
      </c>
      <c r="H1501" s="23" t="s">
        <v>58</v>
      </c>
      <c r="I1501" s="23" t="s">
        <v>58</v>
      </c>
      <c r="J1501" s="23" t="s">
        <v>60</v>
      </c>
      <c r="K1501" s="21" t="s">
        <v>61</v>
      </c>
      <c r="L1501" s="25">
        <v>43481</v>
      </c>
      <c r="M1501" s="23" t="s">
        <v>4358</v>
      </c>
      <c r="N1501" s="25"/>
      <c r="O1501" s="23" t="s">
        <v>194</v>
      </c>
      <c r="P1501" s="26">
        <v>43481.588888888888</v>
      </c>
      <c r="Q1501" s="26">
        <v>43481.709722222222</v>
      </c>
      <c r="R1501" s="26">
        <v>43486.677777777775</v>
      </c>
      <c r="S1501" s="23" t="s">
        <v>83</v>
      </c>
      <c r="T1501" s="26">
        <v>43486.677777777775</v>
      </c>
      <c r="U1501" s="26">
        <v>43487.362500000003</v>
      </c>
      <c r="V1501" s="23"/>
      <c r="W1501" s="27">
        <v>43466</v>
      </c>
      <c r="X1501" s="27">
        <v>43466</v>
      </c>
      <c r="Z1501" s="2" t="s">
        <v>59</v>
      </c>
      <c r="AA1501" s="2" t="s">
        <v>59</v>
      </c>
      <c r="AB1501" s="2" t="s">
        <v>59</v>
      </c>
      <c r="AC1501" s="2" t="s">
        <v>439</v>
      </c>
      <c r="AD1501" s="2" t="s">
        <v>59</v>
      </c>
    </row>
    <row r="1502" spans="2:30" ht="48" hidden="1">
      <c r="B1502" s="21" t="s">
        <v>6219</v>
      </c>
      <c r="C1502" s="21" t="s">
        <v>73</v>
      </c>
      <c r="D1502" s="23" t="s">
        <v>6220</v>
      </c>
      <c r="E1502" s="23" t="s">
        <v>56</v>
      </c>
      <c r="F1502" s="47" t="s">
        <v>144</v>
      </c>
      <c r="G1502" s="23" t="s">
        <v>6221</v>
      </c>
      <c r="H1502" s="23" t="s">
        <v>58</v>
      </c>
      <c r="I1502" s="23" t="s">
        <v>58</v>
      </c>
      <c r="J1502" s="23" t="s">
        <v>60</v>
      </c>
      <c r="K1502" s="21" t="s">
        <v>61</v>
      </c>
      <c r="L1502" s="25">
        <v>43482</v>
      </c>
      <c r="M1502" s="23" t="s">
        <v>3183</v>
      </c>
      <c r="N1502" s="25">
        <v>43482</v>
      </c>
      <c r="O1502" s="23" t="s">
        <v>194</v>
      </c>
      <c r="P1502" s="26">
        <v>43483.480555555558</v>
      </c>
      <c r="Q1502" s="26">
        <v>43486.573611111111</v>
      </c>
      <c r="R1502" s="26">
        <v>43487.579861111109</v>
      </c>
      <c r="S1502" s="23" t="s">
        <v>83</v>
      </c>
      <c r="T1502" s="26">
        <v>43488.436805555553</v>
      </c>
      <c r="U1502" s="26">
        <v>43490.592361111114</v>
      </c>
      <c r="V1502" s="23"/>
      <c r="W1502" s="27">
        <v>43466</v>
      </c>
      <c r="X1502" s="27">
        <v>43466</v>
      </c>
      <c r="Z1502" s="2" t="s">
        <v>221</v>
      </c>
      <c r="AA1502" s="2" t="s">
        <v>189</v>
      </c>
      <c r="AB1502" s="2" t="s">
        <v>2490</v>
      </c>
      <c r="AC1502" s="2" t="s">
        <v>6222</v>
      </c>
      <c r="AD1502" s="2" t="s">
        <v>6223</v>
      </c>
    </row>
    <row r="1503" spans="2:30" hidden="1">
      <c r="B1503" s="21" t="s">
        <v>6224</v>
      </c>
      <c r="C1503" s="21" t="s">
        <v>85</v>
      </c>
      <c r="D1503" s="23" t="s">
        <v>4790</v>
      </c>
      <c r="E1503" s="23" t="s">
        <v>56</v>
      </c>
      <c r="F1503" s="47" t="s">
        <v>345</v>
      </c>
      <c r="G1503" s="23" t="s">
        <v>6225</v>
      </c>
      <c r="H1503" s="23" t="s">
        <v>58</v>
      </c>
      <c r="I1503" s="23" t="s">
        <v>58</v>
      </c>
      <c r="J1503" s="23" t="s">
        <v>60</v>
      </c>
      <c r="K1503" s="21" t="s">
        <v>61</v>
      </c>
      <c r="L1503" s="25">
        <v>43482</v>
      </c>
      <c r="M1503" s="23" t="s">
        <v>2475</v>
      </c>
      <c r="N1503" s="25"/>
      <c r="O1503" s="23" t="s">
        <v>194</v>
      </c>
      <c r="P1503" s="26">
        <v>43482.408333333333</v>
      </c>
      <c r="Q1503" s="26">
        <v>43486.574305555558</v>
      </c>
      <c r="R1503" s="26">
        <v>43486.594444444447</v>
      </c>
      <c r="S1503" s="23" t="s">
        <v>90</v>
      </c>
      <c r="T1503" s="26">
        <v>43486.594444444447</v>
      </c>
      <c r="U1503" s="26">
        <v>43486.686805555553</v>
      </c>
      <c r="V1503" s="23"/>
      <c r="W1503" s="27">
        <v>43466</v>
      </c>
      <c r="X1503" s="27">
        <v>43466</v>
      </c>
      <c r="Z1503" s="2" t="s">
        <v>221</v>
      </c>
      <c r="AA1503" s="2" t="s">
        <v>348</v>
      </c>
      <c r="AB1503" s="2" t="s">
        <v>2490</v>
      </c>
      <c r="AC1503" s="2" t="s">
        <v>6226</v>
      </c>
      <c r="AD1503" s="2" t="s">
        <v>6227</v>
      </c>
    </row>
    <row r="1504" spans="2:30" hidden="1">
      <c r="B1504" s="21" t="s">
        <v>6228</v>
      </c>
      <c r="C1504" s="21" t="s">
        <v>73</v>
      </c>
      <c r="D1504" s="23" t="s">
        <v>6229</v>
      </c>
      <c r="E1504" s="23" t="s">
        <v>56</v>
      </c>
      <c r="F1504" s="47" t="s">
        <v>144</v>
      </c>
      <c r="G1504" s="23" t="s">
        <v>6230</v>
      </c>
      <c r="H1504" s="23" t="s">
        <v>58</v>
      </c>
      <c r="I1504" s="23" t="s">
        <v>58</v>
      </c>
      <c r="J1504" s="23" t="s">
        <v>60</v>
      </c>
      <c r="K1504" s="21" t="s">
        <v>61</v>
      </c>
      <c r="L1504" s="25">
        <v>43486</v>
      </c>
      <c r="M1504" s="23" t="s">
        <v>2475</v>
      </c>
      <c r="N1504" s="25">
        <v>43487</v>
      </c>
      <c r="O1504" s="23" t="s">
        <v>194</v>
      </c>
      <c r="P1504" s="26">
        <v>43487.338888888888</v>
      </c>
      <c r="Q1504" s="26">
        <v>43488.404861111114</v>
      </c>
      <c r="R1504" s="26">
        <v>43488.602777777778</v>
      </c>
      <c r="S1504" s="23" t="s">
        <v>83</v>
      </c>
      <c r="T1504" s="26">
        <v>43489.643055555556</v>
      </c>
      <c r="U1504" s="26">
        <v>43489.76666666667</v>
      </c>
      <c r="V1504" s="23"/>
      <c r="W1504" s="27">
        <v>43466</v>
      </c>
      <c r="X1504" s="27">
        <v>43466</v>
      </c>
      <c r="Z1504" s="2" t="s">
        <v>221</v>
      </c>
      <c r="AA1504" s="2" t="s">
        <v>189</v>
      </c>
      <c r="AB1504" s="2" t="s">
        <v>2490</v>
      </c>
      <c r="AC1504" s="2" t="s">
        <v>6231</v>
      </c>
      <c r="AD1504" s="2" t="s">
        <v>6232</v>
      </c>
    </row>
    <row r="1505" spans="1:36" ht="48" hidden="1">
      <c r="B1505" s="21" t="s">
        <v>6233</v>
      </c>
      <c r="C1505" s="21" t="s">
        <v>108</v>
      </c>
      <c r="D1505" s="23" t="s">
        <v>6234</v>
      </c>
      <c r="E1505" s="23" t="s">
        <v>56</v>
      </c>
      <c r="F1505" s="47" t="s">
        <v>87</v>
      </c>
      <c r="G1505" s="23" t="s">
        <v>6235</v>
      </c>
      <c r="H1505" s="23" t="s">
        <v>58</v>
      </c>
      <c r="I1505" s="23" t="s">
        <v>88</v>
      </c>
      <c r="J1505" s="23" t="s">
        <v>78</v>
      </c>
      <c r="K1505" s="21" t="s">
        <v>61</v>
      </c>
      <c r="L1505" s="25">
        <v>43473</v>
      </c>
      <c r="M1505" s="23" t="s">
        <v>3183</v>
      </c>
      <c r="N1505" s="25">
        <v>43473</v>
      </c>
      <c r="O1505" s="23" t="s">
        <v>194</v>
      </c>
      <c r="P1505" s="26">
        <v>43473.627083333333</v>
      </c>
      <c r="Q1505" s="26">
        <v>43473.720138888886</v>
      </c>
      <c r="R1505" s="26">
        <v>43473.694444444445</v>
      </c>
      <c r="S1505" s="23" t="s">
        <v>110</v>
      </c>
      <c r="T1505" s="26">
        <v>43486.4375</v>
      </c>
      <c r="U1505" s="26">
        <v>43502.5625</v>
      </c>
      <c r="V1505" s="23"/>
      <c r="W1505" s="27">
        <v>43466</v>
      </c>
      <c r="X1505" s="27">
        <v>43497</v>
      </c>
      <c r="Z1505" s="2" t="s">
        <v>221</v>
      </c>
      <c r="AA1505" s="2" t="s">
        <v>189</v>
      </c>
      <c r="AB1505" s="2" t="s">
        <v>1901</v>
      </c>
      <c r="AC1505" s="2" t="s">
        <v>6236</v>
      </c>
      <c r="AD1505" s="2" t="s">
        <v>6237</v>
      </c>
    </row>
    <row r="1506" spans="1:36" ht="36" hidden="1">
      <c r="B1506" s="21" t="s">
        <v>6238</v>
      </c>
      <c r="C1506" s="21" t="s">
        <v>85</v>
      </c>
      <c r="D1506" s="23" t="s">
        <v>6239</v>
      </c>
      <c r="E1506" s="23" t="s">
        <v>56</v>
      </c>
      <c r="F1506" s="47" t="s">
        <v>87</v>
      </c>
      <c r="G1506" s="23" t="s">
        <v>6240</v>
      </c>
      <c r="H1506" s="24" t="s">
        <v>58</v>
      </c>
      <c r="I1506" s="24" t="s">
        <v>58</v>
      </c>
      <c r="J1506" s="23" t="s">
        <v>60</v>
      </c>
      <c r="K1506" s="21" t="s">
        <v>61</v>
      </c>
      <c r="L1506" s="25">
        <v>43487</v>
      </c>
      <c r="M1506" s="23" t="s">
        <v>4416</v>
      </c>
      <c r="N1506" s="25">
        <v>43487</v>
      </c>
      <c r="O1506" s="23" t="s">
        <v>5807</v>
      </c>
      <c r="P1506" s="26">
        <v>43490.400000000001</v>
      </c>
      <c r="Q1506" s="26">
        <v>43490.400000000001</v>
      </c>
      <c r="R1506" s="26">
        <v>43490.380555555559</v>
      </c>
      <c r="S1506" s="23" t="s">
        <v>90</v>
      </c>
      <c r="T1506" s="26">
        <v>43508.602777777778</v>
      </c>
      <c r="U1506" s="26">
        <v>43509.506944444445</v>
      </c>
      <c r="V1506" s="23"/>
      <c r="W1506" s="27">
        <v>43466</v>
      </c>
      <c r="X1506" s="27">
        <v>43497</v>
      </c>
      <c r="Z1506" s="2" t="s">
        <v>221</v>
      </c>
      <c r="AA1506" s="2" t="s">
        <v>189</v>
      </c>
      <c r="AB1506" s="2" t="s">
        <v>1901</v>
      </c>
      <c r="AC1506" s="2" t="s">
        <v>6241</v>
      </c>
      <c r="AD1506" s="2" t="s">
        <v>6242</v>
      </c>
    </row>
    <row r="1507" spans="1:36" ht="36" hidden="1">
      <c r="B1507" s="21" t="s">
        <v>6243</v>
      </c>
      <c r="C1507" s="21" t="s">
        <v>787</v>
      </c>
      <c r="D1507" s="23" t="s">
        <v>6244</v>
      </c>
      <c r="E1507" s="23" t="s">
        <v>3</v>
      </c>
      <c r="F1507" s="47" t="s">
        <v>345</v>
      </c>
      <c r="G1507" s="23" t="s">
        <v>6245</v>
      </c>
      <c r="H1507" s="23" t="s">
        <v>6246</v>
      </c>
      <c r="I1507" s="24" t="s">
        <v>58</v>
      </c>
      <c r="J1507" s="23" t="s">
        <v>60</v>
      </c>
      <c r="K1507" s="21" t="s">
        <v>61</v>
      </c>
      <c r="L1507" s="25">
        <v>43495</v>
      </c>
      <c r="M1507" s="23" t="s">
        <v>4416</v>
      </c>
      <c r="N1507" s="25">
        <v>43495</v>
      </c>
      <c r="O1507" s="23" t="s">
        <v>194</v>
      </c>
      <c r="P1507" s="26">
        <v>43496.40625</v>
      </c>
      <c r="Q1507" s="26">
        <v>43500.439583333333</v>
      </c>
      <c r="R1507" s="26">
        <v>43500.484722222223</v>
      </c>
      <c r="S1507" s="23" t="s">
        <v>110</v>
      </c>
      <c r="T1507" s="26">
        <v>43500.484722222223</v>
      </c>
      <c r="U1507" s="26">
        <v>43500.493750000001</v>
      </c>
      <c r="V1507" s="23"/>
      <c r="W1507" s="27">
        <v>43466</v>
      </c>
      <c r="X1507" s="27">
        <v>43497</v>
      </c>
      <c r="Z1507" s="2" t="s">
        <v>221</v>
      </c>
      <c r="AA1507" s="2" t="s">
        <v>348</v>
      </c>
      <c r="AB1507" s="2" t="s">
        <v>2490</v>
      </c>
      <c r="AC1507" s="2" t="s">
        <v>6247</v>
      </c>
      <c r="AD1507" s="2" t="s">
        <v>6248</v>
      </c>
    </row>
    <row r="1508" spans="1:36" hidden="1">
      <c r="B1508" s="21" t="s">
        <v>6249</v>
      </c>
      <c r="C1508" s="21" t="s">
        <v>73</v>
      </c>
      <c r="D1508" s="23" t="s">
        <v>6229</v>
      </c>
      <c r="E1508" s="23" t="s">
        <v>56</v>
      </c>
      <c r="F1508" s="47" t="s">
        <v>144</v>
      </c>
      <c r="G1508" s="23" t="s">
        <v>6230</v>
      </c>
      <c r="H1508" s="23" t="s">
        <v>58</v>
      </c>
      <c r="I1508" s="23" t="s">
        <v>58</v>
      </c>
      <c r="J1508" s="23" t="s">
        <v>60</v>
      </c>
      <c r="K1508" s="21" t="s">
        <v>61</v>
      </c>
      <c r="L1508" s="25">
        <v>43495</v>
      </c>
      <c r="M1508" s="23" t="s">
        <v>4281</v>
      </c>
      <c r="N1508" s="25"/>
      <c r="O1508" s="23" t="s">
        <v>194</v>
      </c>
      <c r="P1508" s="26">
        <v>43496.415972222225</v>
      </c>
      <c r="Q1508" s="26">
        <v>43496.421527777777</v>
      </c>
      <c r="R1508" s="26">
        <v>43496.431250000001</v>
      </c>
      <c r="S1508" s="23" t="s">
        <v>83</v>
      </c>
      <c r="T1508" s="26">
        <v>43502.607638888891</v>
      </c>
      <c r="U1508" s="26">
        <v>43502.627083333333</v>
      </c>
      <c r="V1508" s="23"/>
      <c r="W1508" s="27">
        <v>43466</v>
      </c>
      <c r="X1508" s="27">
        <v>43497</v>
      </c>
      <c r="Z1508" s="2" t="s">
        <v>221</v>
      </c>
      <c r="AA1508" s="2" t="s">
        <v>348</v>
      </c>
      <c r="AB1508" s="2" t="s">
        <v>2490</v>
      </c>
      <c r="AC1508" s="2" t="s">
        <v>6250</v>
      </c>
      <c r="AD1508" s="2" t="s">
        <v>6251</v>
      </c>
    </row>
    <row r="1509" spans="1:36" ht="24" hidden="1">
      <c r="B1509" s="21" t="s">
        <v>6252</v>
      </c>
      <c r="C1509" s="21" t="s">
        <v>73</v>
      </c>
      <c r="D1509" s="23" t="s">
        <v>270</v>
      </c>
      <c r="E1509" s="23" t="s">
        <v>56</v>
      </c>
      <c r="F1509" s="47" t="s">
        <v>144</v>
      </c>
      <c r="G1509" s="23" t="s">
        <v>271</v>
      </c>
      <c r="H1509" s="23" t="s">
        <v>58</v>
      </c>
      <c r="I1509" s="23" t="s">
        <v>58</v>
      </c>
      <c r="J1509" s="23" t="s">
        <v>60</v>
      </c>
      <c r="K1509" s="21" t="s">
        <v>61</v>
      </c>
      <c r="L1509" s="25">
        <v>43496</v>
      </c>
      <c r="M1509" s="23" t="s">
        <v>3183</v>
      </c>
      <c r="N1509" s="25">
        <v>43496</v>
      </c>
      <c r="O1509" s="23" t="s">
        <v>194</v>
      </c>
      <c r="P1509" s="26">
        <v>43496.695833333331</v>
      </c>
      <c r="Q1509" s="26">
        <v>43496.705555555556</v>
      </c>
      <c r="R1509" s="26">
        <v>43496.713888888888</v>
      </c>
      <c r="S1509" s="23" t="s">
        <v>83</v>
      </c>
      <c r="T1509" s="26">
        <v>43496.756944444445</v>
      </c>
      <c r="U1509" s="26">
        <v>43497.378472222219</v>
      </c>
      <c r="V1509" s="23"/>
      <c r="W1509" s="27">
        <v>43466</v>
      </c>
      <c r="X1509" s="27">
        <v>43497</v>
      </c>
      <c r="Z1509" s="2" t="s">
        <v>59</v>
      </c>
      <c r="AA1509" s="2" t="s">
        <v>59</v>
      </c>
      <c r="AB1509" s="2" t="s">
        <v>59</v>
      </c>
      <c r="AC1509" s="2" t="s">
        <v>4835</v>
      </c>
      <c r="AD1509" s="2" t="s">
        <v>59</v>
      </c>
    </row>
    <row r="1510" spans="1:36" ht="48" hidden="1">
      <c r="B1510" s="21" t="s">
        <v>6253</v>
      </c>
      <c r="C1510" s="21" t="s">
        <v>85</v>
      </c>
      <c r="D1510" s="23" t="s">
        <v>6254</v>
      </c>
      <c r="E1510" s="23" t="s">
        <v>56</v>
      </c>
      <c r="F1510" s="47" t="s">
        <v>144</v>
      </c>
      <c r="G1510" s="23" t="s">
        <v>6255</v>
      </c>
      <c r="H1510" s="23"/>
      <c r="I1510" s="23"/>
      <c r="J1510" s="23" t="s">
        <v>60</v>
      </c>
      <c r="K1510" s="21" t="s">
        <v>61</v>
      </c>
      <c r="L1510" s="25">
        <v>43467</v>
      </c>
      <c r="M1510" s="23" t="s">
        <v>4281</v>
      </c>
      <c r="N1510" s="25"/>
      <c r="O1510" s="23" t="s">
        <v>194</v>
      </c>
      <c r="P1510" s="26">
        <v>43497.673611111109</v>
      </c>
      <c r="Q1510" s="26">
        <v>43500.435416666667</v>
      </c>
      <c r="R1510" s="26">
        <v>43500.459722222222</v>
      </c>
      <c r="S1510" s="23" t="s">
        <v>90</v>
      </c>
      <c r="T1510" s="26">
        <v>43500.501388888886</v>
      </c>
      <c r="U1510" s="26">
        <v>43500.647222222222</v>
      </c>
      <c r="V1510" s="23"/>
      <c r="W1510" s="27">
        <v>43497</v>
      </c>
      <c r="X1510" s="27">
        <v>43497</v>
      </c>
      <c r="Z1510" s="2" t="s">
        <v>221</v>
      </c>
      <c r="AA1510" s="2" t="s">
        <v>348</v>
      </c>
      <c r="AB1510" s="2" t="s">
        <v>2490</v>
      </c>
      <c r="AC1510" s="2" t="s">
        <v>6256</v>
      </c>
      <c r="AD1510" s="2" t="s">
        <v>6257</v>
      </c>
    </row>
    <row r="1511" spans="1:36" ht="24" hidden="1">
      <c r="B1511" s="21" t="s">
        <v>6258</v>
      </c>
      <c r="C1511" s="21" t="s">
        <v>85</v>
      </c>
      <c r="D1511" s="23" t="s">
        <v>5006</v>
      </c>
      <c r="E1511" s="23" t="s">
        <v>56</v>
      </c>
      <c r="F1511" s="47" t="s">
        <v>345</v>
      </c>
      <c r="G1511" s="23" t="s">
        <v>6259</v>
      </c>
      <c r="H1511" s="23" t="s">
        <v>58</v>
      </c>
      <c r="I1511" s="23" t="s">
        <v>58</v>
      </c>
      <c r="J1511" s="23" t="s">
        <v>60</v>
      </c>
      <c r="K1511" s="21" t="s">
        <v>61</v>
      </c>
      <c r="L1511" s="25">
        <v>43500</v>
      </c>
      <c r="M1511" s="23" t="s">
        <v>4358</v>
      </c>
      <c r="N1511" s="25">
        <v>43500</v>
      </c>
      <c r="O1511" s="23" t="s">
        <v>194</v>
      </c>
      <c r="P1511" s="26">
        <v>43500.424305555556</v>
      </c>
      <c r="Q1511" s="26">
        <v>43500.436111111114</v>
      </c>
      <c r="R1511" s="26">
        <v>43500.459027777775</v>
      </c>
      <c r="S1511" s="23" t="s">
        <v>90</v>
      </c>
      <c r="T1511" s="26">
        <v>43500.459027777775</v>
      </c>
      <c r="U1511" s="26">
        <v>43503.372916666667</v>
      </c>
      <c r="V1511" s="23"/>
      <c r="W1511" s="27">
        <v>43497</v>
      </c>
      <c r="X1511" s="27">
        <v>43497</v>
      </c>
      <c r="Z1511" s="2" t="s">
        <v>221</v>
      </c>
      <c r="AA1511" s="2" t="s">
        <v>348</v>
      </c>
      <c r="AB1511" s="2" t="s">
        <v>2490</v>
      </c>
      <c r="AC1511" s="2" t="s">
        <v>6260</v>
      </c>
      <c r="AD1511" s="2" t="s">
        <v>6261</v>
      </c>
    </row>
    <row r="1512" spans="1:36" hidden="1">
      <c r="B1512" s="21" t="s">
        <v>6262</v>
      </c>
      <c r="C1512" s="21" t="s">
        <v>85</v>
      </c>
      <c r="D1512" s="23" t="s">
        <v>6263</v>
      </c>
      <c r="E1512" s="23" t="s">
        <v>56</v>
      </c>
      <c r="F1512" s="47" t="s">
        <v>87</v>
      </c>
      <c r="G1512" s="23" t="s">
        <v>59</v>
      </c>
      <c r="H1512" s="23" t="s">
        <v>59</v>
      </c>
      <c r="I1512" s="23" t="s">
        <v>88</v>
      </c>
      <c r="J1512" s="23" t="s">
        <v>69</v>
      </c>
      <c r="K1512" s="21"/>
      <c r="L1512" s="25">
        <v>43502</v>
      </c>
      <c r="M1512" s="23" t="s">
        <v>194</v>
      </c>
      <c r="N1512" s="25"/>
      <c r="O1512" s="23" t="s">
        <v>194</v>
      </c>
      <c r="P1512" s="26">
        <v>43502.696527777778</v>
      </c>
      <c r="Q1512" s="26">
        <v>43502.696527777778</v>
      </c>
      <c r="R1512" s="26">
        <v>43502.696527777778</v>
      </c>
      <c r="S1512" s="23" t="s">
        <v>90</v>
      </c>
      <c r="T1512" s="26">
        <v>43517.60833333333</v>
      </c>
      <c r="U1512" s="26">
        <v>43517.638888888891</v>
      </c>
      <c r="V1512" s="23"/>
      <c r="W1512" s="27">
        <v>43497</v>
      </c>
      <c r="X1512" s="27">
        <v>43497</v>
      </c>
      <c r="Z1512" s="2" t="s">
        <v>221</v>
      </c>
      <c r="AA1512" s="2" t="s">
        <v>189</v>
      </c>
      <c r="AB1512" s="2" t="s">
        <v>1901</v>
      </c>
      <c r="AC1512" s="2" t="s">
        <v>6264</v>
      </c>
      <c r="AD1512" s="2" t="s">
        <v>6265</v>
      </c>
    </row>
    <row r="1513" spans="1:36" hidden="1">
      <c r="B1513" s="21" t="s">
        <v>6266</v>
      </c>
      <c r="C1513" s="21" t="s">
        <v>108</v>
      </c>
      <c r="D1513" s="23" t="s">
        <v>6267</v>
      </c>
      <c r="E1513" s="23" t="s">
        <v>3</v>
      </c>
      <c r="F1513" s="47" t="s">
        <v>144</v>
      </c>
      <c r="G1513" s="23"/>
      <c r="H1513" s="23" t="s">
        <v>59</v>
      </c>
      <c r="I1513" s="23" t="s">
        <v>59</v>
      </c>
      <c r="J1513" s="23" t="s">
        <v>60</v>
      </c>
      <c r="K1513" s="21" t="s">
        <v>268</v>
      </c>
      <c r="L1513" s="25">
        <v>43502</v>
      </c>
      <c r="M1513" s="23" t="s">
        <v>194</v>
      </c>
      <c r="N1513" s="25">
        <v>43490</v>
      </c>
      <c r="O1513" s="23" t="s">
        <v>194</v>
      </c>
      <c r="P1513" s="26">
        <v>43502.413194444445</v>
      </c>
      <c r="Q1513" s="26">
        <v>43508.745833333334</v>
      </c>
      <c r="R1513" s="26">
        <v>43508.745833333334</v>
      </c>
      <c r="S1513" s="23" t="s">
        <v>110</v>
      </c>
      <c r="T1513" s="26">
        <v>43510.418749999997</v>
      </c>
      <c r="U1513" s="26">
        <v>43510.418749999997</v>
      </c>
      <c r="V1513" s="23"/>
      <c r="W1513" s="27">
        <v>43497</v>
      </c>
      <c r="X1513" s="27">
        <v>43497</v>
      </c>
      <c r="Z1513" s="2" t="s">
        <v>221</v>
      </c>
      <c r="AA1513" s="2" t="s">
        <v>348</v>
      </c>
      <c r="AB1513" s="2" t="s">
        <v>2490</v>
      </c>
      <c r="AC1513" s="2" t="s">
        <v>6268</v>
      </c>
      <c r="AD1513" s="2" t="s">
        <v>6269</v>
      </c>
    </row>
    <row r="1514" spans="1:36" ht="36" hidden="1">
      <c r="B1514" s="21" t="s">
        <v>6270</v>
      </c>
      <c r="C1514" s="21" t="s">
        <v>85</v>
      </c>
      <c r="D1514" s="84" t="s">
        <v>6271</v>
      </c>
      <c r="E1514" s="84" t="s">
        <v>56</v>
      </c>
      <c r="F1514" s="85" t="s">
        <v>345</v>
      </c>
      <c r="G1514" s="84" t="s">
        <v>4387</v>
      </c>
      <c r="H1514" s="84" t="s">
        <v>4392</v>
      </c>
      <c r="I1514" s="84"/>
      <c r="J1514" s="84" t="s">
        <v>60</v>
      </c>
      <c r="K1514" s="21" t="s">
        <v>61</v>
      </c>
      <c r="L1514" s="86">
        <v>43504</v>
      </c>
      <c r="M1514" s="84" t="s">
        <v>4281</v>
      </c>
      <c r="N1514" s="25">
        <v>43504</v>
      </c>
      <c r="O1514" s="23" t="s">
        <v>5807</v>
      </c>
      <c r="P1514" s="26">
        <v>43505.378472222219</v>
      </c>
      <c r="Q1514" s="26">
        <v>43505.378472222219</v>
      </c>
      <c r="R1514" s="26">
        <v>43508.617361111108</v>
      </c>
      <c r="S1514" s="23" t="s">
        <v>90</v>
      </c>
      <c r="T1514" s="26">
        <v>43510.387499999997</v>
      </c>
      <c r="U1514" s="26">
        <v>43514.617361111108</v>
      </c>
      <c r="V1514" s="23"/>
      <c r="W1514" s="27">
        <v>43497</v>
      </c>
      <c r="X1514" s="27">
        <v>43497</v>
      </c>
      <c r="Z1514" s="2" t="s">
        <v>221</v>
      </c>
      <c r="AA1514" s="2" t="s">
        <v>348</v>
      </c>
      <c r="AB1514" s="2" t="s">
        <v>2490</v>
      </c>
      <c r="AC1514" s="2" t="s">
        <v>6272</v>
      </c>
      <c r="AD1514" s="2" t="s">
        <v>6273</v>
      </c>
    </row>
    <row r="1515" spans="1:36" ht="24" hidden="1">
      <c r="B1515" s="21" t="s">
        <v>6274</v>
      </c>
      <c r="C1515" s="21" t="s">
        <v>85</v>
      </c>
      <c r="D1515" s="23" t="s">
        <v>6275</v>
      </c>
      <c r="E1515" s="23" t="s">
        <v>56</v>
      </c>
      <c r="F1515" s="47" t="s">
        <v>140</v>
      </c>
      <c r="G1515" s="23" t="s">
        <v>6276</v>
      </c>
      <c r="H1515" s="23"/>
      <c r="I1515" s="23"/>
      <c r="J1515" s="23" t="s">
        <v>60</v>
      </c>
      <c r="K1515" s="21" t="s">
        <v>61</v>
      </c>
      <c r="L1515" s="25">
        <v>43504</v>
      </c>
      <c r="M1515" s="23" t="s">
        <v>4281</v>
      </c>
      <c r="N1515" s="25">
        <v>43504</v>
      </c>
      <c r="O1515" s="23" t="s">
        <v>5807</v>
      </c>
      <c r="P1515" s="26">
        <v>43505.378472222219</v>
      </c>
      <c r="Q1515" s="26">
        <v>43505.378472222219</v>
      </c>
      <c r="R1515" s="26">
        <v>43508.546527777777</v>
      </c>
      <c r="S1515" s="23" t="s">
        <v>90</v>
      </c>
      <c r="T1515" s="26">
        <v>43514.577777777777</v>
      </c>
      <c r="U1515" s="26">
        <v>43515.646527777775</v>
      </c>
      <c r="V1515" s="23"/>
      <c r="W1515" s="27">
        <v>43497</v>
      </c>
      <c r="X1515" s="27">
        <v>43497</v>
      </c>
      <c r="Z1515" s="2" t="s">
        <v>59</v>
      </c>
      <c r="AA1515" s="2" t="s">
        <v>59</v>
      </c>
      <c r="AB1515" s="2" t="s">
        <v>59</v>
      </c>
      <c r="AC1515" s="2" t="s">
        <v>439</v>
      </c>
      <c r="AD1515" s="2" t="s">
        <v>59</v>
      </c>
    </row>
    <row r="1516" spans="1:36" ht="36" hidden="1">
      <c r="B1516" s="21" t="s">
        <v>6277</v>
      </c>
      <c r="C1516" s="21" t="s">
        <v>85</v>
      </c>
      <c r="D1516" s="84" t="s">
        <v>6278</v>
      </c>
      <c r="E1516" s="23" t="s">
        <v>56</v>
      </c>
      <c r="F1516" s="85" t="s">
        <v>345</v>
      </c>
      <c r="G1516" s="84" t="s">
        <v>4387</v>
      </c>
      <c r="H1516" s="84" t="s">
        <v>4392</v>
      </c>
      <c r="I1516" s="23"/>
      <c r="J1516" s="84" t="s">
        <v>60</v>
      </c>
      <c r="K1516" s="21" t="s">
        <v>61</v>
      </c>
      <c r="L1516" s="25">
        <v>43508</v>
      </c>
      <c r="M1516" s="23" t="s">
        <v>2475</v>
      </c>
      <c r="N1516" s="25">
        <v>43508</v>
      </c>
      <c r="O1516" s="23" t="s">
        <v>5807</v>
      </c>
      <c r="P1516" s="26">
        <v>43508.55</v>
      </c>
      <c r="Q1516" s="26">
        <v>43508.55</v>
      </c>
      <c r="R1516" s="26">
        <v>43508.663888888892</v>
      </c>
      <c r="S1516" s="23" t="s">
        <v>90</v>
      </c>
      <c r="T1516" s="26">
        <v>43509.341666666667</v>
      </c>
      <c r="U1516" s="26">
        <v>43509.452777777777</v>
      </c>
      <c r="V1516" s="23"/>
      <c r="W1516" s="27">
        <v>43497</v>
      </c>
      <c r="X1516" s="27">
        <v>43497</v>
      </c>
      <c r="Z1516" s="2" t="s">
        <v>221</v>
      </c>
      <c r="AA1516" s="2" t="s">
        <v>348</v>
      </c>
      <c r="AB1516" s="2" t="s">
        <v>2490</v>
      </c>
      <c r="AC1516" s="2" t="s">
        <v>6279</v>
      </c>
      <c r="AD1516" s="2" t="s">
        <v>6280</v>
      </c>
    </row>
    <row r="1517" spans="1:36" ht="24" hidden="1">
      <c r="B1517" s="21" t="s">
        <v>6281</v>
      </c>
      <c r="C1517" s="21" t="s">
        <v>85</v>
      </c>
      <c r="D1517" s="23" t="s">
        <v>6282</v>
      </c>
      <c r="E1517" s="23" t="s">
        <v>56</v>
      </c>
      <c r="F1517" s="47" t="s">
        <v>140</v>
      </c>
      <c r="G1517" s="23" t="s">
        <v>6283</v>
      </c>
      <c r="H1517" s="24" t="s">
        <v>58</v>
      </c>
      <c r="I1517" s="24" t="s">
        <v>58</v>
      </c>
      <c r="J1517" s="23" t="s">
        <v>60</v>
      </c>
      <c r="K1517" s="21" t="s">
        <v>61</v>
      </c>
      <c r="L1517" s="25">
        <v>43508</v>
      </c>
      <c r="M1517" s="23" t="s">
        <v>4416</v>
      </c>
      <c r="N1517" s="25">
        <v>43508</v>
      </c>
      <c r="O1517" s="23" t="s">
        <v>5807</v>
      </c>
      <c r="P1517" s="26">
        <v>43508.55</v>
      </c>
      <c r="Q1517" s="26">
        <v>43508.55</v>
      </c>
      <c r="R1517" s="26">
        <v>43508.668749999997</v>
      </c>
      <c r="S1517" s="23" t="s">
        <v>90</v>
      </c>
      <c r="T1517" s="26">
        <v>43509.59652777778</v>
      </c>
      <c r="U1517" s="26">
        <v>43509.745833333334</v>
      </c>
      <c r="V1517" s="23"/>
      <c r="W1517" s="27">
        <v>43497</v>
      </c>
      <c r="X1517" s="27">
        <v>43497</v>
      </c>
      <c r="Z1517" s="2" t="s">
        <v>221</v>
      </c>
      <c r="AA1517" s="2" t="s">
        <v>348</v>
      </c>
      <c r="AB1517" s="2" t="s">
        <v>2490</v>
      </c>
      <c r="AC1517" s="2" t="s">
        <v>6284</v>
      </c>
      <c r="AD1517" s="2" t="s">
        <v>6285</v>
      </c>
    </row>
    <row r="1518" spans="1:36" ht="36" hidden="1">
      <c r="A1518" s="33"/>
      <c r="B1518" s="21" t="s">
        <v>6286</v>
      </c>
      <c r="C1518" s="21" t="s">
        <v>73</v>
      </c>
      <c r="D1518" s="23" t="s">
        <v>6287</v>
      </c>
      <c r="E1518" s="23" t="s">
        <v>56</v>
      </c>
      <c r="F1518" s="47" t="s">
        <v>144</v>
      </c>
      <c r="G1518" s="23" t="s">
        <v>6288</v>
      </c>
      <c r="H1518" s="23" t="s">
        <v>58</v>
      </c>
      <c r="I1518" s="23" t="s">
        <v>58</v>
      </c>
      <c r="J1518" s="23" t="s">
        <v>60</v>
      </c>
      <c r="K1518" s="21" t="s">
        <v>61</v>
      </c>
      <c r="L1518" s="25">
        <v>43508</v>
      </c>
      <c r="M1518" s="23" t="s">
        <v>3183</v>
      </c>
      <c r="N1518" s="25">
        <v>43508</v>
      </c>
      <c r="O1518" s="23" t="s">
        <v>5807</v>
      </c>
      <c r="P1518" s="26">
        <v>43508.694444444445</v>
      </c>
      <c r="Q1518" s="26">
        <v>43508.694444444445</v>
      </c>
      <c r="R1518" s="26">
        <v>43509.498611111114</v>
      </c>
      <c r="S1518" s="23" t="s">
        <v>83</v>
      </c>
      <c r="T1518" s="26">
        <v>43510.531944444447</v>
      </c>
      <c r="U1518" s="26">
        <v>43516.359722222223</v>
      </c>
      <c r="V1518" s="23"/>
      <c r="W1518" s="69">
        <v>43497</v>
      </c>
      <c r="X1518" s="69">
        <v>43497</v>
      </c>
      <c r="Z1518" s="33" t="s">
        <v>221</v>
      </c>
      <c r="AA1518" s="33" t="s">
        <v>348</v>
      </c>
      <c r="AB1518" s="33" t="s">
        <v>2490</v>
      </c>
      <c r="AC1518" s="33" t="s">
        <v>6289</v>
      </c>
      <c r="AD1518" s="33" t="s">
        <v>6290</v>
      </c>
      <c r="AE1518" s="33"/>
      <c r="AF1518" s="33"/>
      <c r="AG1518" s="33"/>
      <c r="AH1518" s="33"/>
      <c r="AI1518" s="33"/>
      <c r="AJ1518" s="33"/>
    </row>
    <row r="1519" spans="1:36" s="33" customFormat="1" hidden="1">
      <c r="A1519" s="2"/>
      <c r="B1519" s="21" t="s">
        <v>6291</v>
      </c>
      <c r="C1519" s="21" t="s">
        <v>108</v>
      </c>
      <c r="D1519" s="23" t="s">
        <v>6292</v>
      </c>
      <c r="E1519" s="23" t="s">
        <v>3</v>
      </c>
      <c r="F1519" s="47" t="s">
        <v>140</v>
      </c>
      <c r="G1519" s="23" t="s">
        <v>59</v>
      </c>
      <c r="H1519" s="23" t="s">
        <v>59</v>
      </c>
      <c r="I1519" s="23" t="s">
        <v>59</v>
      </c>
      <c r="J1519" s="23" t="s">
        <v>60</v>
      </c>
      <c r="K1519" s="21"/>
      <c r="L1519" s="25">
        <v>43509</v>
      </c>
      <c r="M1519" s="23" t="s">
        <v>194</v>
      </c>
      <c r="N1519" s="25">
        <v>43508</v>
      </c>
      <c r="O1519" s="23" t="s">
        <v>464</v>
      </c>
      <c r="P1519" s="26">
        <v>43510.384027777778</v>
      </c>
      <c r="Q1519" s="26">
        <v>43510.384027777778</v>
      </c>
      <c r="R1519" s="26">
        <v>43510.384027777778</v>
      </c>
      <c r="S1519" s="23" t="s">
        <v>110</v>
      </c>
      <c r="T1519" s="26">
        <v>43515.520833333336</v>
      </c>
      <c r="U1519" s="26">
        <v>43516.405555555553</v>
      </c>
      <c r="V1519" s="23"/>
      <c r="W1519" s="27">
        <v>43497</v>
      </c>
      <c r="X1519" s="27">
        <v>43497</v>
      </c>
      <c r="Z1519" s="2" t="s">
        <v>221</v>
      </c>
      <c r="AA1519" s="2" t="s">
        <v>348</v>
      </c>
      <c r="AB1519" s="2" t="s">
        <v>1901</v>
      </c>
      <c r="AC1519" s="2" t="s">
        <v>6293</v>
      </c>
      <c r="AD1519" s="2" t="s">
        <v>6294</v>
      </c>
      <c r="AE1519" s="2"/>
      <c r="AF1519" s="2"/>
      <c r="AG1519" s="2"/>
      <c r="AH1519" s="2"/>
      <c r="AI1519" s="2"/>
      <c r="AJ1519" s="2"/>
    </row>
    <row r="1520" spans="1:36" ht="36" hidden="1">
      <c r="B1520" s="21" t="s">
        <v>6295</v>
      </c>
      <c r="C1520" s="21" t="s">
        <v>73</v>
      </c>
      <c r="D1520" s="23" t="s">
        <v>3361</v>
      </c>
      <c r="E1520" s="23" t="s">
        <v>56</v>
      </c>
      <c r="F1520" s="47" t="s">
        <v>345</v>
      </c>
      <c r="G1520" s="23" t="s">
        <v>6139</v>
      </c>
      <c r="H1520" s="23" t="s">
        <v>58</v>
      </c>
      <c r="I1520" s="23" t="s">
        <v>58</v>
      </c>
      <c r="J1520" s="23" t="s">
        <v>60</v>
      </c>
      <c r="K1520" s="21" t="s">
        <v>61</v>
      </c>
      <c r="L1520" s="25">
        <v>43509</v>
      </c>
      <c r="M1520" s="23" t="s">
        <v>3183</v>
      </c>
      <c r="N1520" s="25">
        <v>43509</v>
      </c>
      <c r="O1520" s="23" t="s">
        <v>5807</v>
      </c>
      <c r="P1520" s="26">
        <v>43511.760416666664</v>
      </c>
      <c r="Q1520" s="26">
        <v>43511.760416666664</v>
      </c>
      <c r="R1520" s="26">
        <v>43514.631249999999</v>
      </c>
      <c r="S1520" s="23" t="s">
        <v>83</v>
      </c>
      <c r="T1520" s="26">
        <v>43514.631249999999</v>
      </c>
      <c r="U1520" s="26">
        <v>43516.377083333333</v>
      </c>
      <c r="V1520" s="23"/>
      <c r="W1520" s="27">
        <v>43497</v>
      </c>
      <c r="X1520" s="27">
        <v>43497</v>
      </c>
      <c r="Z1520" s="2" t="s">
        <v>221</v>
      </c>
      <c r="AA1520" s="2" t="s">
        <v>348</v>
      </c>
      <c r="AB1520" s="2" t="s">
        <v>2490</v>
      </c>
      <c r="AC1520" s="2" t="s">
        <v>6296</v>
      </c>
      <c r="AD1520" s="2" t="s">
        <v>6297</v>
      </c>
    </row>
    <row r="1521" spans="1:36" ht="24" hidden="1">
      <c r="B1521" s="21" t="s">
        <v>6298</v>
      </c>
      <c r="C1521" s="21" t="s">
        <v>73</v>
      </c>
      <c r="D1521" s="23" t="s">
        <v>6299</v>
      </c>
      <c r="E1521" s="23" t="s">
        <v>56</v>
      </c>
      <c r="F1521" s="47" t="s">
        <v>345</v>
      </c>
      <c r="G1521" s="23" t="s">
        <v>6300</v>
      </c>
      <c r="H1521" s="23" t="s">
        <v>58</v>
      </c>
      <c r="I1521" s="23" t="s">
        <v>58</v>
      </c>
      <c r="J1521" s="23" t="s">
        <v>60</v>
      </c>
      <c r="K1521" s="21" t="s">
        <v>61</v>
      </c>
      <c r="L1521" s="25">
        <v>43511</v>
      </c>
      <c r="M1521" s="23" t="s">
        <v>3183</v>
      </c>
      <c r="N1521" s="25">
        <v>43511</v>
      </c>
      <c r="O1521" s="23" t="s">
        <v>5807</v>
      </c>
      <c r="P1521" s="26">
        <v>43511.760416666664</v>
      </c>
      <c r="Q1521" s="26">
        <v>43511.760416666664</v>
      </c>
      <c r="R1521" s="26">
        <v>43514.634722222225</v>
      </c>
      <c r="S1521" s="23" t="s">
        <v>83</v>
      </c>
      <c r="T1521" s="26">
        <v>43514.634722222225</v>
      </c>
      <c r="U1521" s="26">
        <v>43516.377083333333</v>
      </c>
      <c r="V1521" s="23"/>
      <c r="W1521" s="27">
        <v>43497</v>
      </c>
      <c r="X1521" s="27">
        <v>43497</v>
      </c>
      <c r="Z1521" s="2" t="s">
        <v>221</v>
      </c>
      <c r="AA1521" s="2" t="s">
        <v>348</v>
      </c>
      <c r="AB1521" s="2" t="s">
        <v>2490</v>
      </c>
      <c r="AC1521" s="2" t="s">
        <v>6301</v>
      </c>
      <c r="AD1521" s="2" t="s">
        <v>6302</v>
      </c>
    </row>
    <row r="1522" spans="1:36" hidden="1">
      <c r="B1522" s="21" t="s">
        <v>6303</v>
      </c>
      <c r="C1522" s="21" t="s">
        <v>108</v>
      </c>
      <c r="D1522" s="23" t="s">
        <v>6304</v>
      </c>
      <c r="E1522" s="23" t="s">
        <v>3</v>
      </c>
      <c r="F1522" s="47" t="s">
        <v>144</v>
      </c>
      <c r="G1522" s="23"/>
      <c r="H1522" s="23" t="s">
        <v>59</v>
      </c>
      <c r="I1522" s="23" t="s">
        <v>59</v>
      </c>
      <c r="J1522" s="23" t="s">
        <v>60</v>
      </c>
      <c r="K1522" s="21" t="s">
        <v>61</v>
      </c>
      <c r="L1522" s="25">
        <v>43511</v>
      </c>
      <c r="M1522" s="23" t="s">
        <v>194</v>
      </c>
      <c r="N1522" s="25">
        <v>43510</v>
      </c>
      <c r="O1522" s="23" t="s">
        <v>464</v>
      </c>
      <c r="P1522" s="26">
        <v>43516.469444444447</v>
      </c>
      <c r="Q1522" s="26">
        <v>43516.469444444447</v>
      </c>
      <c r="R1522" s="26">
        <v>43516.469444444447</v>
      </c>
      <c r="S1522" s="23" t="s">
        <v>110</v>
      </c>
      <c r="T1522" s="26">
        <v>43517.399305555555</v>
      </c>
      <c r="U1522" s="26">
        <v>43517.479166666664</v>
      </c>
      <c r="V1522" s="23"/>
      <c r="W1522" s="27">
        <v>43497</v>
      </c>
      <c r="X1522" s="27">
        <v>43497</v>
      </c>
      <c r="Z1522" s="2" t="s">
        <v>221</v>
      </c>
      <c r="AA1522" s="2" t="s">
        <v>348</v>
      </c>
      <c r="AB1522" s="2" t="s">
        <v>2490</v>
      </c>
      <c r="AC1522" s="2" t="s">
        <v>6305</v>
      </c>
      <c r="AD1522" s="2" t="s">
        <v>6306</v>
      </c>
    </row>
    <row r="1523" spans="1:36" ht="60" hidden="1">
      <c r="B1523" s="21" t="s">
        <v>6307</v>
      </c>
      <c r="C1523" s="21" t="s">
        <v>108</v>
      </c>
      <c r="D1523" s="23" t="s">
        <v>6308</v>
      </c>
      <c r="E1523" s="23" t="s">
        <v>3</v>
      </c>
      <c r="F1523" s="47" t="s">
        <v>345</v>
      </c>
      <c r="G1523" s="23" t="s">
        <v>1210</v>
      </c>
      <c r="H1523" s="23" t="s">
        <v>58</v>
      </c>
      <c r="I1523" s="23" t="s">
        <v>58</v>
      </c>
      <c r="J1523" s="23" t="s">
        <v>60</v>
      </c>
      <c r="K1523" s="21" t="s">
        <v>61</v>
      </c>
      <c r="L1523" s="25">
        <v>43514</v>
      </c>
      <c r="M1523" s="23" t="s">
        <v>5707</v>
      </c>
      <c r="N1523" s="25"/>
      <c r="O1523" s="23" t="s">
        <v>194</v>
      </c>
      <c r="P1523" s="26">
        <v>43514.632638888892</v>
      </c>
      <c r="Q1523" s="26">
        <v>43516.46597222222</v>
      </c>
      <c r="R1523" s="26">
        <v>43516.625694444447</v>
      </c>
      <c r="S1523" s="23" t="s">
        <v>110</v>
      </c>
      <c r="T1523" s="26">
        <v>43516.625694444447</v>
      </c>
      <c r="U1523" s="26">
        <v>43524.404861111114</v>
      </c>
      <c r="V1523" s="23"/>
      <c r="W1523" s="27">
        <v>43497</v>
      </c>
      <c r="X1523" s="27">
        <v>43497</v>
      </c>
      <c r="Z1523" s="2" t="s">
        <v>221</v>
      </c>
      <c r="AA1523" s="33" t="s">
        <v>348</v>
      </c>
      <c r="AB1523" s="2" t="s">
        <v>2490</v>
      </c>
      <c r="AC1523" s="2" t="s">
        <v>6309</v>
      </c>
      <c r="AD1523" s="2" t="s">
        <v>6310</v>
      </c>
    </row>
    <row r="1524" spans="1:36" ht="24" hidden="1">
      <c r="B1524" s="21" t="s">
        <v>6311</v>
      </c>
      <c r="C1524" s="21" t="s">
        <v>85</v>
      </c>
      <c r="D1524" s="23" t="s">
        <v>6312</v>
      </c>
      <c r="E1524" s="23" t="s">
        <v>56</v>
      </c>
      <c r="F1524" s="47" t="s">
        <v>144</v>
      </c>
      <c r="G1524" s="23" t="s">
        <v>6313</v>
      </c>
      <c r="H1524" s="23"/>
      <c r="I1524" s="23"/>
      <c r="J1524" s="23" t="s">
        <v>60</v>
      </c>
      <c r="K1524" s="21" t="s">
        <v>61</v>
      </c>
      <c r="L1524" s="25">
        <v>43515</v>
      </c>
      <c r="M1524" s="23" t="s">
        <v>5707</v>
      </c>
      <c r="N1524" s="25"/>
      <c r="O1524" s="23" t="s">
        <v>194</v>
      </c>
      <c r="P1524" s="26">
        <v>43515.415277777778</v>
      </c>
      <c r="Q1524" s="26">
        <v>43515.447916666664</v>
      </c>
      <c r="R1524" s="26">
        <v>43515.47152777778</v>
      </c>
      <c r="S1524" s="23" t="s">
        <v>90</v>
      </c>
      <c r="T1524" s="26">
        <v>43521.638194444444</v>
      </c>
      <c r="U1524" s="26">
        <v>43524.415972222225</v>
      </c>
      <c r="V1524" s="23"/>
      <c r="W1524" s="27">
        <v>43497</v>
      </c>
      <c r="X1524" s="27">
        <v>43497</v>
      </c>
      <c r="Z1524" s="33" t="s">
        <v>221</v>
      </c>
      <c r="AA1524" s="2" t="s">
        <v>348</v>
      </c>
      <c r="AB1524" s="2" t="s">
        <v>2490</v>
      </c>
      <c r="AC1524" s="2" t="s">
        <v>6314</v>
      </c>
      <c r="AD1524" s="2" t="s">
        <v>6315</v>
      </c>
    </row>
    <row r="1525" spans="1:36" ht="24" hidden="1">
      <c r="B1525" s="21" t="s">
        <v>6316</v>
      </c>
      <c r="C1525" s="21" t="s">
        <v>787</v>
      </c>
      <c r="D1525" s="23" t="s">
        <v>6317</v>
      </c>
      <c r="E1525" s="23" t="s">
        <v>3</v>
      </c>
      <c r="F1525" s="47" t="s">
        <v>345</v>
      </c>
      <c r="G1525" s="23" t="s">
        <v>6318</v>
      </c>
      <c r="H1525" s="23" t="s">
        <v>4001</v>
      </c>
      <c r="I1525" s="23" t="s">
        <v>58</v>
      </c>
      <c r="J1525" s="23" t="s">
        <v>60</v>
      </c>
      <c r="K1525" s="21" t="s">
        <v>61</v>
      </c>
      <c r="L1525" s="25">
        <v>43515</v>
      </c>
      <c r="M1525" s="23" t="s">
        <v>4416</v>
      </c>
      <c r="N1525" s="25"/>
      <c r="O1525" s="23" t="s">
        <v>194</v>
      </c>
      <c r="P1525" s="26">
        <v>43516.436805555553</v>
      </c>
      <c r="Q1525" s="26">
        <v>43516.466666666667</v>
      </c>
      <c r="R1525" s="26">
        <v>43516.586111111108</v>
      </c>
      <c r="S1525" s="23" t="s">
        <v>110</v>
      </c>
      <c r="T1525" s="26">
        <v>43516.586111111108</v>
      </c>
      <c r="U1525" s="26">
        <v>43517.39166666667</v>
      </c>
      <c r="V1525" s="23"/>
      <c r="W1525" s="27">
        <v>43497</v>
      </c>
      <c r="X1525" s="27">
        <v>43497</v>
      </c>
      <c r="Z1525" s="33" t="s">
        <v>221</v>
      </c>
      <c r="AA1525" s="2" t="s">
        <v>348</v>
      </c>
      <c r="AB1525" s="2" t="s">
        <v>2490</v>
      </c>
      <c r="AC1525" s="2" t="s">
        <v>6319</v>
      </c>
      <c r="AD1525" s="2" t="s">
        <v>6320</v>
      </c>
    </row>
    <row r="1526" spans="1:36" s="33" customFormat="1" ht="36" hidden="1">
      <c r="A1526" s="2"/>
      <c r="B1526" s="21" t="s">
        <v>6321</v>
      </c>
      <c r="C1526" s="21" t="s">
        <v>73</v>
      </c>
      <c r="D1526" s="23" t="s">
        <v>6322</v>
      </c>
      <c r="E1526" s="23" t="s">
        <v>56</v>
      </c>
      <c r="F1526" s="47" t="s">
        <v>345</v>
      </c>
      <c r="G1526" s="23" t="s">
        <v>6323</v>
      </c>
      <c r="H1526" s="23" t="s">
        <v>58</v>
      </c>
      <c r="I1526" s="23" t="s">
        <v>58</v>
      </c>
      <c r="J1526" s="23" t="s">
        <v>60</v>
      </c>
      <c r="K1526" s="21" t="s">
        <v>61</v>
      </c>
      <c r="L1526" s="25">
        <v>43516</v>
      </c>
      <c r="M1526" s="23" t="s">
        <v>3183</v>
      </c>
      <c r="N1526" s="25">
        <v>43516</v>
      </c>
      <c r="O1526" s="23" t="s">
        <v>194</v>
      </c>
      <c r="P1526" s="26">
        <v>43516.394444444442</v>
      </c>
      <c r="Q1526" s="26">
        <v>43516.466666666667</v>
      </c>
      <c r="R1526" s="26">
        <v>43523.65347222222</v>
      </c>
      <c r="S1526" s="23" t="s">
        <v>83</v>
      </c>
      <c r="T1526" s="26">
        <v>43523.65347222222</v>
      </c>
      <c r="U1526" s="26">
        <v>43524.461805555555</v>
      </c>
      <c r="V1526" s="23"/>
      <c r="W1526" s="27">
        <v>43497</v>
      </c>
      <c r="X1526" s="27">
        <v>43497</v>
      </c>
      <c r="Z1526" s="33" t="s">
        <v>221</v>
      </c>
      <c r="AA1526" s="2" t="s">
        <v>348</v>
      </c>
      <c r="AB1526" s="2" t="s">
        <v>2490</v>
      </c>
      <c r="AC1526" s="2" t="s">
        <v>6324</v>
      </c>
      <c r="AD1526" s="2" t="s">
        <v>6325</v>
      </c>
      <c r="AE1526" s="2"/>
      <c r="AF1526" s="2"/>
      <c r="AG1526" s="2"/>
      <c r="AH1526" s="2"/>
      <c r="AI1526" s="2"/>
      <c r="AJ1526" s="2"/>
    </row>
    <row r="1527" spans="1:36" hidden="1">
      <c r="B1527" s="21" t="s">
        <v>6326</v>
      </c>
      <c r="C1527" s="21" t="s">
        <v>54</v>
      </c>
      <c r="D1527" s="23" t="s">
        <v>4898</v>
      </c>
      <c r="E1527" s="23" t="s">
        <v>56</v>
      </c>
      <c r="F1527" s="47" t="s">
        <v>140</v>
      </c>
      <c r="G1527" s="23" t="s">
        <v>5970</v>
      </c>
      <c r="H1527" s="23"/>
      <c r="I1527" s="23"/>
      <c r="J1527" s="23" t="s">
        <v>69</v>
      </c>
      <c r="K1527" s="21" t="s">
        <v>61</v>
      </c>
      <c r="L1527" s="25">
        <v>43508</v>
      </c>
      <c r="M1527" s="23" t="s">
        <v>2475</v>
      </c>
      <c r="N1527" s="25">
        <v>43508</v>
      </c>
      <c r="O1527" s="23" t="s">
        <v>5807</v>
      </c>
      <c r="P1527" s="26">
        <v>43508.443749999999</v>
      </c>
      <c r="Q1527" s="26">
        <v>43508.443749999999</v>
      </c>
      <c r="R1527" s="26">
        <v>43509.381249999999</v>
      </c>
      <c r="S1527" s="23" t="s">
        <v>83</v>
      </c>
      <c r="T1527" s="26">
        <v>43529.448611111111</v>
      </c>
      <c r="U1527" s="26">
        <v>43531.477777777778</v>
      </c>
      <c r="V1527" s="23"/>
      <c r="W1527" s="27">
        <v>43497</v>
      </c>
      <c r="X1527" s="27">
        <v>43525</v>
      </c>
      <c r="Z1527" s="2" t="s">
        <v>59</v>
      </c>
      <c r="AA1527" s="2" t="s">
        <v>59</v>
      </c>
      <c r="AB1527" s="2" t="s">
        <v>59</v>
      </c>
      <c r="AC1527" s="2" t="s">
        <v>4900</v>
      </c>
      <c r="AD1527" s="2" t="s">
        <v>59</v>
      </c>
    </row>
    <row r="1528" spans="1:36" hidden="1">
      <c r="B1528" s="21" t="s">
        <v>6327</v>
      </c>
      <c r="C1528" s="21" t="s">
        <v>108</v>
      </c>
      <c r="D1528" s="23" t="s">
        <v>6328</v>
      </c>
      <c r="E1528" s="23" t="s">
        <v>3</v>
      </c>
      <c r="F1528" s="47" t="s">
        <v>140</v>
      </c>
      <c r="G1528" s="23" t="s">
        <v>59</v>
      </c>
      <c r="H1528" s="23" t="s">
        <v>59</v>
      </c>
      <c r="I1528" s="23" t="s">
        <v>59</v>
      </c>
      <c r="J1528" s="23" t="s">
        <v>60</v>
      </c>
      <c r="K1528" s="21" t="s">
        <v>268</v>
      </c>
      <c r="L1528" s="25">
        <v>43509</v>
      </c>
      <c r="M1528" s="23" t="s">
        <v>194</v>
      </c>
      <c r="N1528" s="25">
        <v>43521</v>
      </c>
      <c r="O1528" s="23" t="s">
        <v>194</v>
      </c>
      <c r="P1528" s="26">
        <v>43510.417361111111</v>
      </c>
      <c r="Q1528" s="26">
        <v>43510.417361111111</v>
      </c>
      <c r="R1528" s="26">
        <v>43510.417361111111</v>
      </c>
      <c r="S1528" s="23" t="s">
        <v>110</v>
      </c>
      <c r="T1528" s="26">
        <v>43528.467361111114</v>
      </c>
      <c r="U1528" s="26">
        <v>43528.474305555559</v>
      </c>
      <c r="V1528" s="23"/>
      <c r="W1528" s="27">
        <v>43497</v>
      </c>
      <c r="X1528" s="27">
        <v>43525</v>
      </c>
      <c r="Z1528" s="2" t="s">
        <v>221</v>
      </c>
      <c r="AA1528" s="2" t="s">
        <v>348</v>
      </c>
      <c r="AB1528" s="2" t="s">
        <v>1901</v>
      </c>
      <c r="AC1528" s="2" t="s">
        <v>6329</v>
      </c>
      <c r="AD1528" s="2" t="s">
        <v>6330</v>
      </c>
    </row>
    <row r="1529" spans="1:36" hidden="1">
      <c r="B1529" s="21" t="s">
        <v>6331</v>
      </c>
      <c r="C1529" s="21" t="s">
        <v>73</v>
      </c>
      <c r="D1529" s="23" t="s">
        <v>5505</v>
      </c>
      <c r="E1529" s="23" t="s">
        <v>56</v>
      </c>
      <c r="F1529" s="47" t="s">
        <v>87</v>
      </c>
      <c r="G1529" s="23" t="s">
        <v>59</v>
      </c>
      <c r="H1529" s="23" t="s">
        <v>59</v>
      </c>
      <c r="I1529" s="23" t="s">
        <v>88</v>
      </c>
      <c r="J1529" s="23" t="s">
        <v>69</v>
      </c>
      <c r="K1529" s="21"/>
      <c r="L1529" s="25">
        <v>43511.556250000001</v>
      </c>
      <c r="M1529" s="23" t="s">
        <v>194</v>
      </c>
      <c r="N1529" s="25"/>
      <c r="O1529" s="23" t="s">
        <v>194</v>
      </c>
      <c r="P1529" s="26">
        <v>43511.556250000001</v>
      </c>
      <c r="Q1529" s="26">
        <v>43511.556250000001</v>
      </c>
      <c r="R1529" s="26">
        <v>43511.556250000001</v>
      </c>
      <c r="S1529" s="23" t="s">
        <v>83</v>
      </c>
      <c r="T1529" s="26">
        <v>43544.521527777775</v>
      </c>
      <c r="U1529" s="26">
        <v>43544.551388888889</v>
      </c>
      <c r="V1529" s="23"/>
      <c r="W1529" s="27">
        <v>43497</v>
      </c>
      <c r="X1529" s="27">
        <v>43525</v>
      </c>
      <c r="Z1529" s="2" t="s">
        <v>221</v>
      </c>
      <c r="AA1529" s="2" t="s">
        <v>189</v>
      </c>
      <c r="AB1529" s="2" t="s">
        <v>1901</v>
      </c>
      <c r="AC1529" s="2" t="s">
        <v>6332</v>
      </c>
      <c r="AD1529" s="2" t="s">
        <v>6333</v>
      </c>
    </row>
    <row r="1530" spans="1:36" hidden="1">
      <c r="B1530" s="21" t="s">
        <v>6334</v>
      </c>
      <c r="C1530" s="21" t="s">
        <v>73</v>
      </c>
      <c r="D1530" s="23" t="s">
        <v>6335</v>
      </c>
      <c r="E1530" s="23" t="s">
        <v>56</v>
      </c>
      <c r="F1530" s="47" t="s">
        <v>87</v>
      </c>
      <c r="G1530" s="23" t="s">
        <v>59</v>
      </c>
      <c r="H1530" s="23" t="s">
        <v>59</v>
      </c>
      <c r="I1530" s="23" t="s">
        <v>88</v>
      </c>
      <c r="J1530" s="23" t="s">
        <v>69</v>
      </c>
      <c r="K1530" s="21"/>
      <c r="L1530" s="25">
        <v>43511</v>
      </c>
      <c r="M1530" s="23" t="s">
        <v>194</v>
      </c>
      <c r="N1530" s="25">
        <v>43531</v>
      </c>
      <c r="O1530" s="23" t="s">
        <v>194</v>
      </c>
      <c r="P1530" s="26">
        <v>43511.556944444441</v>
      </c>
      <c r="Q1530" s="26">
        <v>43511.556944444441</v>
      </c>
      <c r="R1530" s="26">
        <v>43539.556944444441</v>
      </c>
      <c r="S1530" s="23" t="s">
        <v>83</v>
      </c>
      <c r="T1530" s="26">
        <v>43551.693749999999</v>
      </c>
      <c r="U1530" s="26">
        <v>43552.402777777781</v>
      </c>
      <c r="V1530" s="23"/>
      <c r="W1530" s="69">
        <v>43497</v>
      </c>
      <c r="X1530" s="69">
        <v>43525</v>
      </c>
      <c r="Z1530" s="33" t="s">
        <v>221</v>
      </c>
      <c r="AA1530" s="33" t="s">
        <v>189</v>
      </c>
      <c r="AB1530" s="33" t="s">
        <v>1901</v>
      </c>
      <c r="AC1530" s="33" t="s">
        <v>6336</v>
      </c>
      <c r="AD1530" s="33" t="s">
        <v>6337</v>
      </c>
      <c r="AE1530" s="33"/>
      <c r="AF1530" s="33"/>
      <c r="AG1530" s="33"/>
      <c r="AH1530" s="33"/>
      <c r="AI1530" s="33"/>
      <c r="AJ1530" s="33"/>
    </row>
    <row r="1531" spans="1:36" ht="24" hidden="1">
      <c r="B1531" s="21" t="s">
        <v>6338</v>
      </c>
      <c r="C1531" s="21" t="s">
        <v>73</v>
      </c>
      <c r="D1531" s="23" t="s">
        <v>6339</v>
      </c>
      <c r="E1531" s="23" t="s">
        <v>56</v>
      </c>
      <c r="F1531" s="47" t="s">
        <v>345</v>
      </c>
      <c r="G1531" s="23" t="s">
        <v>6340</v>
      </c>
      <c r="H1531" s="23"/>
      <c r="I1531" s="23"/>
      <c r="J1531" s="23" t="str">
        <f>J1530</f>
        <v xml:space="preserve">Middle </v>
      </c>
      <c r="K1531" s="21">
        <f>K1530</f>
        <v>0</v>
      </c>
      <c r="L1531" s="25">
        <f>L1530</f>
        <v>43511</v>
      </c>
      <c r="M1531" s="23" t="s">
        <v>2475</v>
      </c>
      <c r="N1531" s="25">
        <f>N1530</f>
        <v>43531</v>
      </c>
      <c r="O1531" s="23" t="s">
        <v>194</v>
      </c>
      <c r="P1531" s="26">
        <v>43516.594444444447</v>
      </c>
      <c r="Q1531" s="26">
        <v>43518.612500000003</v>
      </c>
      <c r="R1531" s="26">
        <v>43523.65347222222</v>
      </c>
      <c r="S1531" s="23" t="s">
        <v>83</v>
      </c>
      <c r="T1531" s="26">
        <v>43523.65347222222</v>
      </c>
      <c r="U1531" s="26">
        <v>43528.436111111114</v>
      </c>
      <c r="V1531" s="23"/>
      <c r="W1531" s="27">
        <v>43497</v>
      </c>
      <c r="X1531" s="27">
        <v>43525</v>
      </c>
      <c r="Z1531" s="33" t="s">
        <v>221</v>
      </c>
      <c r="AA1531" s="2" t="s">
        <v>348</v>
      </c>
      <c r="AB1531" s="2" t="s">
        <v>2490</v>
      </c>
      <c r="AC1531" s="2" t="s">
        <v>6341</v>
      </c>
      <c r="AD1531" s="2" t="s">
        <v>6342</v>
      </c>
    </row>
    <row r="1532" spans="1:36" ht="24" hidden="1">
      <c r="B1532" s="21" t="s">
        <v>6343</v>
      </c>
      <c r="C1532" s="21" t="s">
        <v>85</v>
      </c>
      <c r="D1532" s="23" t="s">
        <v>6344</v>
      </c>
      <c r="E1532" s="23" t="s">
        <v>56</v>
      </c>
      <c r="F1532" s="47" t="s">
        <v>1090</v>
      </c>
      <c r="G1532" s="23" t="s">
        <v>6345</v>
      </c>
      <c r="H1532" s="23" t="s">
        <v>58</v>
      </c>
      <c r="I1532" s="23" t="s">
        <v>58</v>
      </c>
      <c r="J1532" s="23" t="s">
        <v>60</v>
      </c>
      <c r="K1532" s="21" t="s">
        <v>61</v>
      </c>
      <c r="L1532" s="25">
        <f>L1531</f>
        <v>43511</v>
      </c>
      <c r="M1532" s="23" t="s">
        <v>4358</v>
      </c>
      <c r="N1532" s="25">
        <v>43524</v>
      </c>
      <c r="O1532" s="23" t="s">
        <v>5807</v>
      </c>
      <c r="P1532" s="26">
        <v>43525.71875</v>
      </c>
      <c r="Q1532" s="26">
        <v>43525.71875</v>
      </c>
      <c r="R1532" s="26">
        <v>43528.629861111112</v>
      </c>
      <c r="S1532" s="23" t="s">
        <v>90</v>
      </c>
      <c r="T1532" s="26">
        <v>43528.670138888891</v>
      </c>
      <c r="U1532" s="26">
        <v>43529.369444444441</v>
      </c>
      <c r="V1532" s="23"/>
      <c r="W1532" s="27">
        <v>43497</v>
      </c>
      <c r="X1532" s="27">
        <v>43525</v>
      </c>
      <c r="Z1532" s="2" t="s">
        <v>59</v>
      </c>
      <c r="AA1532" s="2" t="s">
        <v>59</v>
      </c>
      <c r="AB1532" s="2" t="s">
        <v>59</v>
      </c>
      <c r="AC1532" s="2" t="s">
        <v>439</v>
      </c>
      <c r="AD1532" s="2" t="s">
        <v>59</v>
      </c>
    </row>
    <row r="1533" spans="1:36" ht="36" hidden="1">
      <c r="B1533" s="21" t="s">
        <v>6346</v>
      </c>
      <c r="C1533" s="21" t="s">
        <v>154</v>
      </c>
      <c r="D1533" s="23" t="s">
        <v>6347</v>
      </c>
      <c r="E1533" s="23" t="s">
        <v>56</v>
      </c>
      <c r="F1533" s="47" t="s">
        <v>57</v>
      </c>
      <c r="G1533" s="23" t="s">
        <v>6348</v>
      </c>
      <c r="H1533" s="23" t="s">
        <v>58</v>
      </c>
      <c r="I1533" s="23" t="s">
        <v>58</v>
      </c>
      <c r="J1533" s="23" t="s">
        <v>60</v>
      </c>
      <c r="K1533" s="21" t="s">
        <v>61</v>
      </c>
      <c r="L1533" s="25">
        <v>43518</v>
      </c>
      <c r="M1533" s="23" t="s">
        <v>4358</v>
      </c>
      <c r="N1533" s="25">
        <v>43518</v>
      </c>
      <c r="O1533" s="23" t="s">
        <v>194</v>
      </c>
      <c r="P1533" s="26">
        <v>43518.59375</v>
      </c>
      <c r="Q1533" s="26">
        <v>43518.613194444442</v>
      </c>
      <c r="R1533" s="26">
        <v>43518.642361111109</v>
      </c>
      <c r="S1533" s="23" t="s">
        <v>90</v>
      </c>
      <c r="T1533" s="26">
        <v>43535.42291666667</v>
      </c>
      <c r="U1533" s="26">
        <v>43535.598611111112</v>
      </c>
      <c r="V1533" s="23"/>
      <c r="W1533" s="27">
        <v>43497</v>
      </c>
      <c r="X1533" s="27">
        <v>43525</v>
      </c>
      <c r="Z1533" s="2" t="s">
        <v>221</v>
      </c>
      <c r="AA1533" s="2" t="s">
        <v>348</v>
      </c>
      <c r="AB1533" s="2" t="s">
        <v>2490</v>
      </c>
      <c r="AC1533" s="2" t="s">
        <v>6349</v>
      </c>
      <c r="AD1533" s="2" t="s">
        <v>6350</v>
      </c>
    </row>
    <row r="1534" spans="1:36" ht="36" hidden="1">
      <c r="B1534" s="21" t="s">
        <v>6351</v>
      </c>
      <c r="C1534" s="21" t="s">
        <v>73</v>
      </c>
      <c r="D1534" s="23" t="s">
        <v>6352</v>
      </c>
      <c r="E1534" s="23" t="s">
        <v>56</v>
      </c>
      <c r="F1534" s="47" t="s">
        <v>1090</v>
      </c>
      <c r="G1534" s="23" t="s">
        <v>6353</v>
      </c>
      <c r="H1534" s="23" t="s">
        <v>58</v>
      </c>
      <c r="I1534" s="23" t="s">
        <v>68</v>
      </c>
      <c r="J1534" s="23" t="s">
        <v>60</v>
      </c>
      <c r="K1534" s="21" t="s">
        <v>61</v>
      </c>
      <c r="L1534" s="25">
        <v>43523</v>
      </c>
      <c r="M1534" s="23" t="s">
        <v>3183</v>
      </c>
      <c r="N1534" s="25">
        <v>43524</v>
      </c>
      <c r="O1534" s="23" t="s">
        <v>194</v>
      </c>
      <c r="P1534" s="26">
        <v>43523.540277777778</v>
      </c>
      <c r="Q1534" s="26">
        <v>43524.383333333331</v>
      </c>
      <c r="R1534" s="26">
        <v>43528.654861111114</v>
      </c>
      <c r="S1534" s="23" t="s">
        <v>83</v>
      </c>
      <c r="T1534" s="26">
        <v>43528.654861111114</v>
      </c>
      <c r="U1534" s="26">
        <v>43529.6875</v>
      </c>
      <c r="V1534" s="23"/>
      <c r="W1534" s="27">
        <v>43497</v>
      </c>
      <c r="X1534" s="27">
        <v>43525</v>
      </c>
      <c r="Z1534" s="2" t="s">
        <v>59</v>
      </c>
      <c r="AA1534" s="2" t="s">
        <v>59</v>
      </c>
      <c r="AB1534" s="2" t="s">
        <v>59</v>
      </c>
      <c r="AC1534" s="2" t="s">
        <v>439</v>
      </c>
      <c r="AD1534" s="2" t="s">
        <v>59</v>
      </c>
    </row>
    <row r="1535" spans="1:36" ht="36" hidden="1">
      <c r="B1535" s="21" t="s">
        <v>6354</v>
      </c>
      <c r="C1535" s="21" t="s">
        <v>73</v>
      </c>
      <c r="D1535" s="23" t="s">
        <v>6355</v>
      </c>
      <c r="E1535" s="23" t="s">
        <v>56</v>
      </c>
      <c r="F1535" s="47" t="s">
        <v>345</v>
      </c>
      <c r="G1535" s="23" t="s">
        <v>6139</v>
      </c>
      <c r="H1535" s="23" t="s">
        <v>58</v>
      </c>
      <c r="I1535" s="23" t="s">
        <v>58</v>
      </c>
      <c r="J1535" s="23" t="s">
        <v>60</v>
      </c>
      <c r="K1535" s="21" t="s">
        <v>61</v>
      </c>
      <c r="L1535" s="25">
        <v>43523</v>
      </c>
      <c r="M1535" s="23" t="s">
        <v>3183</v>
      </c>
      <c r="N1535" s="25">
        <v>43523</v>
      </c>
      <c r="O1535" s="23" t="s">
        <v>194</v>
      </c>
      <c r="P1535" s="26">
        <v>43523.758333333331</v>
      </c>
      <c r="Q1535" s="26">
        <v>43524.384027777778</v>
      </c>
      <c r="R1535" s="26">
        <v>43524.67083333333</v>
      </c>
      <c r="S1535" s="23" t="s">
        <v>83</v>
      </c>
      <c r="T1535" s="26">
        <v>43524.67083333333</v>
      </c>
      <c r="U1535" s="26">
        <v>43525.45208333333</v>
      </c>
      <c r="V1535" s="23"/>
      <c r="W1535" s="27">
        <v>43497</v>
      </c>
      <c r="X1535" s="27">
        <v>43525</v>
      </c>
      <c r="Z1535" s="33" t="s">
        <v>221</v>
      </c>
      <c r="AA1535" s="2" t="s">
        <v>348</v>
      </c>
      <c r="AB1535" s="2" t="s">
        <v>2490</v>
      </c>
      <c r="AC1535" s="2" t="s">
        <v>6356</v>
      </c>
      <c r="AD1535" s="2" t="s">
        <v>6357</v>
      </c>
    </row>
    <row r="1536" spans="1:36" ht="84" hidden="1">
      <c r="B1536" s="21" t="s">
        <v>6358</v>
      </c>
      <c r="C1536" s="21" t="s">
        <v>108</v>
      </c>
      <c r="D1536" s="23" t="s">
        <v>6359</v>
      </c>
      <c r="E1536" s="23" t="s">
        <v>3</v>
      </c>
      <c r="F1536" s="47" t="s">
        <v>144</v>
      </c>
      <c r="G1536" s="23" t="s">
        <v>6360</v>
      </c>
      <c r="H1536" s="23"/>
      <c r="I1536" s="23"/>
      <c r="J1536" s="23" t="s">
        <v>60</v>
      </c>
      <c r="K1536" s="21" t="s">
        <v>61</v>
      </c>
      <c r="L1536" s="25">
        <v>43524</v>
      </c>
      <c r="M1536" s="23" t="s">
        <v>5707</v>
      </c>
      <c r="N1536" s="25">
        <v>43524</v>
      </c>
      <c r="O1536" s="23" t="s">
        <v>63</v>
      </c>
      <c r="P1536" s="26">
        <v>43524.663888888892</v>
      </c>
      <c r="Q1536" s="26">
        <v>43524.666666666664</v>
      </c>
      <c r="R1536" s="26">
        <v>43524.686111111114</v>
      </c>
      <c r="S1536" s="23" t="s">
        <v>220</v>
      </c>
      <c r="T1536" s="26">
        <v>43524.686111111114</v>
      </c>
      <c r="U1536" s="26">
        <v>43535.415972222225</v>
      </c>
      <c r="V1536" s="23"/>
      <c r="W1536" s="27">
        <v>43497</v>
      </c>
      <c r="X1536" s="27">
        <v>43525</v>
      </c>
      <c r="Z1536" s="33" t="s">
        <v>221</v>
      </c>
      <c r="AA1536" s="2" t="s">
        <v>348</v>
      </c>
      <c r="AB1536" s="2" t="s">
        <v>2490</v>
      </c>
      <c r="AC1536" s="2" t="s">
        <v>6361</v>
      </c>
      <c r="AD1536" s="2" t="s">
        <v>6362</v>
      </c>
    </row>
    <row r="1537" spans="1:30" ht="69.75" hidden="1" customHeight="1">
      <c r="B1537" s="21" t="s">
        <v>6363</v>
      </c>
      <c r="C1537" s="21" t="s">
        <v>73</v>
      </c>
      <c r="D1537" s="23" t="s">
        <v>6364</v>
      </c>
      <c r="E1537" s="23" t="s">
        <v>56</v>
      </c>
      <c r="F1537" s="47" t="s">
        <v>140</v>
      </c>
      <c r="G1537" s="23" t="s">
        <v>6365</v>
      </c>
      <c r="H1537" s="23" t="s">
        <v>58</v>
      </c>
      <c r="I1537" s="23" t="s">
        <v>58</v>
      </c>
      <c r="J1537" s="23" t="s">
        <v>60</v>
      </c>
      <c r="K1537" s="21" t="s">
        <v>61</v>
      </c>
      <c r="L1537" s="25">
        <v>43523</v>
      </c>
      <c r="M1537" s="23" t="s">
        <v>3183</v>
      </c>
      <c r="N1537" s="25">
        <v>43523</v>
      </c>
      <c r="O1537" s="23" t="s">
        <v>194</v>
      </c>
      <c r="P1537" s="26">
        <v>43523.668055555558</v>
      </c>
      <c r="Q1537" s="26">
        <v>43524.384722222225</v>
      </c>
      <c r="R1537" s="26">
        <v>43524.411805555559</v>
      </c>
      <c r="S1537" s="23" t="s">
        <v>83</v>
      </c>
      <c r="T1537" s="26">
        <v>43529.343055555553</v>
      </c>
      <c r="U1537" s="26">
        <v>43529.392361111109</v>
      </c>
      <c r="V1537" s="23"/>
      <c r="W1537" s="27">
        <v>43497</v>
      </c>
      <c r="X1537" s="27">
        <v>43529</v>
      </c>
      <c r="Z1537" s="33" t="s">
        <v>221</v>
      </c>
      <c r="AA1537" s="33" t="s">
        <v>189</v>
      </c>
      <c r="AB1537" s="2" t="s">
        <v>2490</v>
      </c>
      <c r="AC1537" s="2" t="s">
        <v>6366</v>
      </c>
      <c r="AD1537" s="2" t="s">
        <v>6367</v>
      </c>
    </row>
    <row r="1538" spans="1:30" ht="69.75" hidden="1" customHeight="1">
      <c r="B1538" s="21" t="s">
        <v>6368</v>
      </c>
      <c r="C1538" s="21" t="s">
        <v>73</v>
      </c>
      <c r="D1538" s="23" t="s">
        <v>6369</v>
      </c>
      <c r="E1538" s="23" t="s">
        <v>56</v>
      </c>
      <c r="F1538" s="47" t="s">
        <v>1090</v>
      </c>
      <c r="G1538" s="23" t="s">
        <v>6370</v>
      </c>
      <c r="H1538" s="23" t="s">
        <v>58</v>
      </c>
      <c r="I1538" s="23" t="s">
        <v>58</v>
      </c>
      <c r="J1538" s="23" t="s">
        <v>60</v>
      </c>
      <c r="K1538" s="21" t="s">
        <v>61</v>
      </c>
      <c r="L1538" s="25">
        <v>43524</v>
      </c>
      <c r="M1538" s="23" t="s">
        <v>4358</v>
      </c>
      <c r="N1538" s="25">
        <v>43524</v>
      </c>
      <c r="O1538" s="23" t="s">
        <v>5807</v>
      </c>
      <c r="P1538" s="26">
        <v>43525.71875</v>
      </c>
      <c r="Q1538" s="26">
        <v>43525.71875</v>
      </c>
      <c r="R1538" s="26">
        <v>43528.63958333333</v>
      </c>
      <c r="S1538" s="23" t="s">
        <v>83</v>
      </c>
      <c r="T1538" s="26">
        <v>43529.34097222222</v>
      </c>
      <c r="U1538" s="26">
        <v>43529.434027777781</v>
      </c>
      <c r="V1538" s="23"/>
      <c r="W1538" s="27">
        <v>43497</v>
      </c>
      <c r="X1538" s="27">
        <v>43529</v>
      </c>
      <c r="Z1538" s="33" t="s">
        <v>221</v>
      </c>
      <c r="AA1538" s="2" t="s">
        <v>348</v>
      </c>
      <c r="AB1538" s="2" t="s">
        <v>2490</v>
      </c>
      <c r="AC1538" s="2" t="s">
        <v>6371</v>
      </c>
      <c r="AD1538" s="2" t="s">
        <v>6372</v>
      </c>
    </row>
    <row r="1539" spans="1:30" s="42" customFormat="1" hidden="1">
      <c r="A1539" s="42" t="s">
        <v>6373</v>
      </c>
      <c r="B1539" s="34" t="s">
        <v>6374</v>
      </c>
      <c r="C1539" s="34" t="s">
        <v>54</v>
      </c>
      <c r="D1539" s="35" t="s">
        <v>4898</v>
      </c>
      <c r="E1539" s="35" t="s">
        <v>596</v>
      </c>
      <c r="F1539" s="53" t="s">
        <v>140</v>
      </c>
      <c r="G1539" s="35" t="s">
        <v>5970</v>
      </c>
      <c r="H1539" s="35"/>
      <c r="I1539" s="35"/>
      <c r="J1539" s="35" t="s">
        <v>60</v>
      </c>
      <c r="K1539" s="34" t="s">
        <v>61</v>
      </c>
      <c r="L1539" s="37">
        <v>43524</v>
      </c>
      <c r="M1539" s="35" t="s">
        <v>5707</v>
      </c>
      <c r="N1539" s="37">
        <v>43525</v>
      </c>
      <c r="O1539" s="35" t="s">
        <v>5807</v>
      </c>
      <c r="P1539" s="38">
        <v>43525.71875</v>
      </c>
      <c r="Q1539" s="38">
        <v>43525.71875</v>
      </c>
      <c r="R1539" s="38"/>
      <c r="S1539" s="35" t="s">
        <v>83</v>
      </c>
      <c r="T1539" s="38"/>
      <c r="U1539" s="38"/>
      <c r="V1539" s="35"/>
      <c r="W1539" s="39">
        <v>43525</v>
      </c>
      <c r="X1539" s="39"/>
      <c r="Y1539" s="41"/>
      <c r="Z1539" s="42" t="s">
        <v>59</v>
      </c>
      <c r="AA1539" s="42" t="s">
        <v>59</v>
      </c>
      <c r="AB1539" s="42" t="s">
        <v>59</v>
      </c>
      <c r="AC1539" s="42" t="s">
        <v>6375</v>
      </c>
      <c r="AD1539" s="42" t="s">
        <v>59</v>
      </c>
    </row>
    <row r="1540" spans="1:30" ht="60" hidden="1">
      <c r="B1540" s="21" t="s">
        <v>6376</v>
      </c>
      <c r="C1540" s="21" t="s">
        <v>4200</v>
      </c>
      <c r="D1540" s="23" t="s">
        <v>6377</v>
      </c>
      <c r="E1540" s="23" t="s">
        <v>3</v>
      </c>
      <c r="F1540" s="47" t="s">
        <v>87</v>
      </c>
      <c r="G1540" s="23" t="s">
        <v>6378</v>
      </c>
      <c r="H1540" s="23" t="s">
        <v>58</v>
      </c>
      <c r="I1540" s="23" t="s">
        <v>58</v>
      </c>
      <c r="J1540" s="23" t="s">
        <v>60</v>
      </c>
      <c r="K1540" s="21" t="s">
        <v>61</v>
      </c>
      <c r="L1540" s="25">
        <v>43525</v>
      </c>
      <c r="M1540" s="23" t="s">
        <v>4281</v>
      </c>
      <c r="N1540" s="25">
        <v>43525</v>
      </c>
      <c r="O1540" s="23" t="s">
        <v>194</v>
      </c>
      <c r="P1540" s="26">
        <v>43525.67083333333</v>
      </c>
      <c r="Q1540" s="26">
        <v>43525.67083333333</v>
      </c>
      <c r="R1540" s="26">
        <v>43525.724999999999</v>
      </c>
      <c r="S1540" s="23" t="s">
        <v>110</v>
      </c>
      <c r="T1540" s="26">
        <v>43528.657638888886</v>
      </c>
      <c r="U1540" s="26">
        <v>43538.371527777781</v>
      </c>
      <c r="V1540" s="23"/>
      <c r="W1540" s="27">
        <v>43525</v>
      </c>
      <c r="X1540" s="27">
        <v>43525</v>
      </c>
      <c r="Z1540" s="33" t="s">
        <v>221</v>
      </c>
      <c r="AA1540" s="2" t="s">
        <v>189</v>
      </c>
      <c r="AB1540" s="2" t="s">
        <v>1901</v>
      </c>
      <c r="AC1540" s="2" t="s">
        <v>6379</v>
      </c>
      <c r="AD1540" s="2" t="s">
        <v>6380</v>
      </c>
    </row>
    <row r="1541" spans="1:30" ht="36" hidden="1">
      <c r="B1541" s="21" t="s">
        <v>6381</v>
      </c>
      <c r="C1541" s="21" t="s">
        <v>85</v>
      </c>
      <c r="D1541" s="23" t="s">
        <v>6382</v>
      </c>
      <c r="E1541" s="23" t="s">
        <v>56</v>
      </c>
      <c r="F1541" s="47" t="s">
        <v>57</v>
      </c>
      <c r="G1541" s="23" t="s">
        <v>6383</v>
      </c>
      <c r="H1541" s="23" t="s">
        <v>58</v>
      </c>
      <c r="I1541" s="23" t="s">
        <v>58</v>
      </c>
      <c r="J1541" s="23" t="s">
        <v>60</v>
      </c>
      <c r="K1541" s="21" t="s">
        <v>61</v>
      </c>
      <c r="L1541" s="25">
        <v>43525</v>
      </c>
      <c r="M1541" s="23" t="s">
        <v>4358</v>
      </c>
      <c r="N1541" s="25">
        <v>43525</v>
      </c>
      <c r="O1541" s="23" t="s">
        <v>5807</v>
      </c>
      <c r="P1541" s="26">
        <v>43525.71875</v>
      </c>
      <c r="Q1541" s="26">
        <v>43525.71875</v>
      </c>
      <c r="R1541" s="26">
        <v>43528.642361111109</v>
      </c>
      <c r="S1541" s="23" t="s">
        <v>90</v>
      </c>
      <c r="T1541" s="26">
        <v>43528.642361111109</v>
      </c>
      <c r="U1541" s="26">
        <v>43529.379861111112</v>
      </c>
      <c r="V1541" s="23"/>
      <c r="W1541" s="27">
        <v>43525</v>
      </c>
      <c r="X1541" s="27">
        <v>43525</v>
      </c>
      <c r="Z1541" s="2" t="s">
        <v>221</v>
      </c>
      <c r="AA1541" s="2" t="s">
        <v>348</v>
      </c>
      <c r="AB1541" s="2" t="s">
        <v>2490</v>
      </c>
      <c r="AC1541" s="2" t="s">
        <v>6384</v>
      </c>
      <c r="AD1541" s="2" t="s">
        <v>6385</v>
      </c>
    </row>
    <row r="1542" spans="1:30" ht="60" hidden="1">
      <c r="B1542" s="21" t="s">
        <v>6386</v>
      </c>
      <c r="C1542" s="21" t="s">
        <v>108</v>
      </c>
      <c r="D1542" s="23" t="s">
        <v>6387</v>
      </c>
      <c r="E1542" s="23" t="s">
        <v>3</v>
      </c>
      <c r="F1542" s="47" t="s">
        <v>87</v>
      </c>
      <c r="G1542" s="23" t="s">
        <v>6388</v>
      </c>
      <c r="H1542" s="23" t="s">
        <v>4001</v>
      </c>
      <c r="I1542" s="24" t="s">
        <v>58</v>
      </c>
      <c r="J1542" s="23" t="s">
        <v>78</v>
      </c>
      <c r="K1542" s="21" t="s">
        <v>61</v>
      </c>
      <c r="L1542" s="25">
        <v>43525</v>
      </c>
      <c r="M1542" s="23" t="s">
        <v>4416</v>
      </c>
      <c r="N1542" s="25">
        <v>43525</v>
      </c>
      <c r="O1542" s="23" t="s">
        <v>5807</v>
      </c>
      <c r="P1542" s="26">
        <v>43525.761111111111</v>
      </c>
      <c r="Q1542" s="26">
        <v>43525.761111111111</v>
      </c>
      <c r="R1542" s="26">
        <v>43525.813888888886</v>
      </c>
      <c r="S1542" s="23" t="s">
        <v>110</v>
      </c>
      <c r="T1542" s="26">
        <v>43528.573611111111</v>
      </c>
      <c r="U1542" s="26">
        <v>43538.365972222222</v>
      </c>
      <c r="V1542" s="23"/>
      <c r="W1542" s="27">
        <v>43525</v>
      </c>
      <c r="X1542" s="27">
        <v>43525</v>
      </c>
      <c r="Z1542" s="2" t="s">
        <v>221</v>
      </c>
      <c r="AA1542" s="2" t="s">
        <v>189</v>
      </c>
      <c r="AB1542" s="2" t="s">
        <v>1901</v>
      </c>
      <c r="AC1542" s="2" t="s">
        <v>6389</v>
      </c>
      <c r="AD1542" s="2" t="s">
        <v>4966</v>
      </c>
    </row>
    <row r="1543" spans="1:30" ht="26.25" hidden="1" customHeight="1">
      <c r="B1543" s="21" t="s">
        <v>6390</v>
      </c>
      <c r="C1543" s="21" t="s">
        <v>85</v>
      </c>
      <c r="D1543" s="23" t="s">
        <v>6391</v>
      </c>
      <c r="E1543" s="23" t="s">
        <v>56</v>
      </c>
      <c r="F1543" s="47" t="s">
        <v>345</v>
      </c>
      <c r="G1543" s="23" t="s">
        <v>4387</v>
      </c>
      <c r="H1543" s="23" t="s">
        <v>4392</v>
      </c>
      <c r="I1543" s="23" t="s">
        <v>58</v>
      </c>
      <c r="J1543" s="23" t="s">
        <v>69</v>
      </c>
      <c r="K1543" s="21" t="s">
        <v>61</v>
      </c>
      <c r="L1543" s="25">
        <v>43528</v>
      </c>
      <c r="M1543" s="23" t="s">
        <v>4281</v>
      </c>
      <c r="N1543" s="25"/>
      <c r="O1543" s="23" t="s">
        <v>194</v>
      </c>
      <c r="P1543" s="26">
        <v>43529.48333333333</v>
      </c>
      <c r="Q1543" s="26">
        <v>43529.676388888889</v>
      </c>
      <c r="R1543" s="26">
        <v>43531.366666666669</v>
      </c>
      <c r="S1543" s="23" t="s">
        <v>90</v>
      </c>
      <c r="T1543" s="26">
        <v>43531.366666666669</v>
      </c>
      <c r="U1543" s="26">
        <v>43531.418055555558</v>
      </c>
      <c r="V1543" s="23"/>
      <c r="W1543" s="27">
        <v>43525</v>
      </c>
      <c r="X1543" s="27">
        <v>43525</v>
      </c>
      <c r="Z1543" s="2" t="s">
        <v>221</v>
      </c>
      <c r="AA1543" s="2" t="s">
        <v>348</v>
      </c>
      <c r="AB1543" s="2" t="s">
        <v>2490</v>
      </c>
      <c r="AC1543" s="2" t="s">
        <v>6392</v>
      </c>
      <c r="AD1543" s="2" t="s">
        <v>6393</v>
      </c>
    </row>
    <row r="1544" spans="1:30" ht="48" hidden="1">
      <c r="B1544" s="21" t="s">
        <v>6394</v>
      </c>
      <c r="C1544" s="21" t="s">
        <v>85</v>
      </c>
      <c r="D1544" s="23" t="s">
        <v>6395</v>
      </c>
      <c r="E1544" s="23" t="s">
        <v>56</v>
      </c>
      <c r="F1544" s="47" t="s">
        <v>345</v>
      </c>
      <c r="G1544" s="23" t="s">
        <v>6396</v>
      </c>
      <c r="H1544" s="23" t="s">
        <v>58</v>
      </c>
      <c r="I1544" s="23" t="s">
        <v>58</v>
      </c>
      <c r="J1544" s="23" t="s">
        <v>60</v>
      </c>
      <c r="K1544" s="21" t="s">
        <v>61</v>
      </c>
      <c r="L1544" s="25">
        <v>43529</v>
      </c>
      <c r="M1544" s="23" t="s">
        <v>4358</v>
      </c>
      <c r="N1544" s="25">
        <v>43529</v>
      </c>
      <c r="O1544" s="23" t="s">
        <v>194</v>
      </c>
      <c r="P1544" s="26">
        <v>43529.660416666666</v>
      </c>
      <c r="Q1544" s="26">
        <v>43529.677777777775</v>
      </c>
      <c r="R1544" s="26">
        <v>43531.368750000001</v>
      </c>
      <c r="S1544" s="23" t="s">
        <v>90</v>
      </c>
      <c r="T1544" s="26">
        <v>43531.368750000001</v>
      </c>
      <c r="U1544" s="26">
        <v>43531.609027777777</v>
      </c>
      <c r="V1544" s="23"/>
      <c r="W1544" s="27">
        <v>43525</v>
      </c>
      <c r="X1544" s="27">
        <v>43525</v>
      </c>
      <c r="Z1544" s="2" t="s">
        <v>221</v>
      </c>
      <c r="AA1544" s="2" t="s">
        <v>348</v>
      </c>
      <c r="AB1544" s="2" t="s">
        <v>2490</v>
      </c>
      <c r="AC1544" s="2" t="s">
        <v>6397</v>
      </c>
      <c r="AD1544" s="2" t="s">
        <v>6398</v>
      </c>
    </row>
    <row r="1545" spans="1:30" hidden="1">
      <c r="B1545" s="21" t="s">
        <v>6399</v>
      </c>
      <c r="C1545" s="21" t="s">
        <v>237</v>
      </c>
      <c r="D1545" s="23" t="s">
        <v>6400</v>
      </c>
      <c r="E1545" s="23" t="s">
        <v>56</v>
      </c>
      <c r="F1545" s="47" t="s">
        <v>144</v>
      </c>
      <c r="G1545" s="23"/>
      <c r="H1545" s="23" t="s">
        <v>59</v>
      </c>
      <c r="I1545" s="23" t="s">
        <v>59</v>
      </c>
      <c r="J1545" s="23" t="s">
        <v>60</v>
      </c>
      <c r="K1545" s="21"/>
      <c r="L1545" s="25">
        <v>43529</v>
      </c>
      <c r="M1545" s="23" t="s">
        <v>194</v>
      </c>
      <c r="N1545" s="25">
        <v>43529</v>
      </c>
      <c r="O1545" s="23" t="s">
        <v>194</v>
      </c>
      <c r="P1545" s="26">
        <v>43531.4375</v>
      </c>
      <c r="Q1545" s="26">
        <v>43531.4375</v>
      </c>
      <c r="R1545" s="26">
        <v>43531.4375</v>
      </c>
      <c r="S1545" s="23" t="s">
        <v>90</v>
      </c>
      <c r="T1545" s="26">
        <v>43532.712500000001</v>
      </c>
      <c r="U1545" s="26">
        <v>43535.395833333336</v>
      </c>
      <c r="V1545" s="23"/>
      <c r="W1545" s="27">
        <v>43525</v>
      </c>
      <c r="X1545" s="27">
        <v>43525</v>
      </c>
      <c r="Z1545" s="2" t="s">
        <v>221</v>
      </c>
      <c r="AA1545" s="2" t="s">
        <v>348</v>
      </c>
      <c r="AB1545" s="2" t="s">
        <v>2490</v>
      </c>
      <c r="AC1545" s="2" t="s">
        <v>6401</v>
      </c>
      <c r="AD1545" s="2" t="s">
        <v>6402</v>
      </c>
    </row>
    <row r="1546" spans="1:30" hidden="1">
      <c r="B1546" s="21" t="s">
        <v>6403</v>
      </c>
      <c r="C1546" s="21" t="s">
        <v>108</v>
      </c>
      <c r="D1546" s="23" t="s">
        <v>6404</v>
      </c>
      <c r="E1546" s="23" t="s">
        <v>56</v>
      </c>
      <c r="F1546" s="47" t="s">
        <v>144</v>
      </c>
      <c r="G1546" s="23"/>
      <c r="H1546" s="23" t="s">
        <v>58</v>
      </c>
      <c r="I1546" s="23" t="s">
        <v>58</v>
      </c>
      <c r="J1546" s="23" t="s">
        <v>60</v>
      </c>
      <c r="K1546" s="21" t="s">
        <v>61</v>
      </c>
      <c r="L1546" s="25">
        <v>43530</v>
      </c>
      <c r="M1546" s="23" t="s">
        <v>194</v>
      </c>
      <c r="N1546" s="25">
        <v>43528</v>
      </c>
      <c r="O1546" s="23" t="s">
        <v>194</v>
      </c>
      <c r="P1546" s="26">
        <v>43530.762499999997</v>
      </c>
      <c r="Q1546" s="26">
        <v>43530.762499999997</v>
      </c>
      <c r="R1546" s="26">
        <v>43532.710416666669</v>
      </c>
      <c r="S1546" s="23" t="s">
        <v>110</v>
      </c>
      <c r="T1546" s="26">
        <v>43532.710416666669</v>
      </c>
      <c r="U1546" s="26">
        <v>43535.38958333333</v>
      </c>
      <c r="V1546" s="23"/>
      <c r="W1546" s="27">
        <v>43525</v>
      </c>
      <c r="X1546" s="27">
        <v>43525</v>
      </c>
      <c r="Z1546" s="2" t="s">
        <v>221</v>
      </c>
      <c r="AA1546" s="2" t="s">
        <v>348</v>
      </c>
      <c r="AB1546" s="2" t="s">
        <v>2635</v>
      </c>
      <c r="AC1546" s="2" t="s">
        <v>6405</v>
      </c>
      <c r="AD1546" s="2" t="s">
        <v>6406</v>
      </c>
    </row>
    <row r="1547" spans="1:30" hidden="1">
      <c r="B1547" s="21" t="s">
        <v>6407</v>
      </c>
      <c r="C1547" s="21" t="s">
        <v>73</v>
      </c>
      <c r="D1547" s="23" t="s">
        <v>6408</v>
      </c>
      <c r="E1547" s="23" t="s">
        <v>56</v>
      </c>
      <c r="F1547" s="47" t="s">
        <v>144</v>
      </c>
      <c r="G1547" s="23"/>
      <c r="H1547" s="23" t="s">
        <v>5506</v>
      </c>
      <c r="I1547" s="23" t="s">
        <v>5506</v>
      </c>
      <c r="J1547" s="23" t="s">
        <v>60</v>
      </c>
      <c r="K1547" s="21"/>
      <c r="L1547" s="25">
        <v>43530</v>
      </c>
      <c r="M1547" s="23" t="s">
        <v>194</v>
      </c>
      <c r="N1547" s="25">
        <v>43529</v>
      </c>
      <c r="O1547" s="23" t="s">
        <v>194</v>
      </c>
      <c r="P1547" s="26">
        <v>43530.441666666666</v>
      </c>
      <c r="Q1547" s="26">
        <v>43530.441666666666</v>
      </c>
      <c r="R1547" s="26">
        <v>43530.441666666666</v>
      </c>
      <c r="S1547" s="23" t="s">
        <v>83</v>
      </c>
      <c r="T1547" s="26">
        <v>43532.394444444442</v>
      </c>
      <c r="U1547" s="26">
        <v>43532.431250000001</v>
      </c>
      <c r="V1547" s="23"/>
      <c r="W1547" s="27">
        <v>43525</v>
      </c>
      <c r="X1547" s="27">
        <v>43525</v>
      </c>
      <c r="Z1547" s="33" t="s">
        <v>221</v>
      </c>
      <c r="AA1547" s="33" t="s">
        <v>189</v>
      </c>
      <c r="AB1547" s="33" t="s">
        <v>2490</v>
      </c>
      <c r="AC1547" s="2" t="s">
        <v>6409</v>
      </c>
      <c r="AD1547" s="2" t="s">
        <v>6410</v>
      </c>
    </row>
    <row r="1548" spans="1:30" hidden="1">
      <c r="B1548" s="21" t="s">
        <v>6411</v>
      </c>
      <c r="C1548" s="21" t="s">
        <v>85</v>
      </c>
      <c r="D1548" s="23" t="s">
        <v>6412</v>
      </c>
      <c r="E1548" s="23" t="s">
        <v>56</v>
      </c>
      <c r="F1548" s="47" t="s">
        <v>345</v>
      </c>
      <c r="G1548" s="23" t="s">
        <v>6413</v>
      </c>
      <c r="H1548" s="23"/>
      <c r="I1548" s="23"/>
      <c r="J1548" s="23" t="s">
        <v>60</v>
      </c>
      <c r="K1548" s="21" t="s">
        <v>61</v>
      </c>
      <c r="L1548" s="25">
        <v>43530</v>
      </c>
      <c r="M1548" s="23" t="s">
        <v>2475</v>
      </c>
      <c r="N1548" s="25">
        <v>43532</v>
      </c>
      <c r="O1548" s="23" t="s">
        <v>5807</v>
      </c>
      <c r="P1548" s="26">
        <v>43532.755555555559</v>
      </c>
      <c r="Q1548" s="26">
        <v>43532.755555555559</v>
      </c>
      <c r="R1548" s="26">
        <v>43538.323611111111</v>
      </c>
      <c r="S1548" s="23" t="s">
        <v>90</v>
      </c>
      <c r="T1548" s="26">
        <v>43538.323611111111</v>
      </c>
      <c r="U1548" s="26">
        <v>43538.375</v>
      </c>
      <c r="V1548" s="23"/>
      <c r="W1548" s="27">
        <v>43525</v>
      </c>
      <c r="X1548" s="27">
        <v>43525</v>
      </c>
      <c r="Z1548" s="2" t="s">
        <v>221</v>
      </c>
      <c r="AA1548" s="2" t="s">
        <v>348</v>
      </c>
      <c r="AB1548" s="2" t="s">
        <v>2490</v>
      </c>
      <c r="AC1548" s="2" t="s">
        <v>6414</v>
      </c>
      <c r="AD1548" s="2" t="s">
        <v>6415</v>
      </c>
    </row>
    <row r="1549" spans="1:30" hidden="1">
      <c r="B1549" s="21" t="s">
        <v>6416</v>
      </c>
      <c r="C1549" s="21" t="s">
        <v>154</v>
      </c>
      <c r="D1549" s="23" t="s">
        <v>6417</v>
      </c>
      <c r="E1549" s="23" t="s">
        <v>56</v>
      </c>
      <c r="F1549" s="47" t="s">
        <v>87</v>
      </c>
      <c r="G1549" s="23"/>
      <c r="H1549" s="23"/>
      <c r="I1549" s="23"/>
      <c r="J1549" s="23" t="s">
        <v>60</v>
      </c>
      <c r="K1549" s="21" t="s">
        <v>61</v>
      </c>
      <c r="L1549" s="25">
        <v>43531</v>
      </c>
      <c r="M1549" s="23" t="s">
        <v>194</v>
      </c>
      <c r="N1549" s="25"/>
      <c r="O1549" s="23" t="s">
        <v>194</v>
      </c>
      <c r="P1549" s="26">
        <v>43531.479166666664</v>
      </c>
      <c r="Q1549" s="26">
        <v>43531.479166666664</v>
      </c>
      <c r="R1549" s="26">
        <v>43531.479166666664</v>
      </c>
      <c r="S1549" s="23" t="s">
        <v>90</v>
      </c>
      <c r="T1549" s="26">
        <v>43549.461805555555</v>
      </c>
      <c r="U1549" s="26">
        <v>43551.394444444442</v>
      </c>
      <c r="V1549" s="23"/>
      <c r="W1549" s="27">
        <v>43525</v>
      </c>
      <c r="X1549" s="27">
        <v>43525</v>
      </c>
      <c r="Z1549" s="2" t="s">
        <v>221</v>
      </c>
      <c r="AA1549" s="2" t="s">
        <v>348</v>
      </c>
      <c r="AB1549" s="2" t="s">
        <v>2449</v>
      </c>
      <c r="AC1549" s="2" t="s">
        <v>6418</v>
      </c>
      <c r="AD1549" s="2" t="s">
        <v>6419</v>
      </c>
    </row>
    <row r="1550" spans="1:30" hidden="1">
      <c r="B1550" s="21" t="s">
        <v>6420</v>
      </c>
      <c r="C1550" s="21" t="s">
        <v>108</v>
      </c>
      <c r="D1550" s="23" t="s">
        <v>6421</v>
      </c>
      <c r="E1550" s="23" t="s">
        <v>3</v>
      </c>
      <c r="F1550" s="47" t="s">
        <v>144</v>
      </c>
      <c r="G1550" s="23" t="s">
        <v>59</v>
      </c>
      <c r="H1550" s="23" t="s">
        <v>59</v>
      </c>
      <c r="I1550" s="23" t="s">
        <v>59</v>
      </c>
      <c r="J1550" s="23" t="s">
        <v>60</v>
      </c>
      <c r="K1550" s="21" t="s">
        <v>61</v>
      </c>
      <c r="L1550" s="25">
        <v>43532</v>
      </c>
      <c r="M1550" s="23" t="s">
        <v>194</v>
      </c>
      <c r="N1550" s="25">
        <v>43531</v>
      </c>
      <c r="O1550" s="23" t="s">
        <v>194</v>
      </c>
      <c r="P1550" s="26">
        <v>43532.515277777777</v>
      </c>
      <c r="Q1550" s="26">
        <v>43532.72152777778</v>
      </c>
      <c r="R1550" s="26">
        <v>43532.72152777778</v>
      </c>
      <c r="S1550" s="23" t="s">
        <v>110</v>
      </c>
      <c r="T1550" s="26">
        <v>43535.597222222219</v>
      </c>
      <c r="U1550" s="26">
        <v>43535.668749999997</v>
      </c>
      <c r="V1550" s="23"/>
      <c r="W1550" s="27">
        <v>43525</v>
      </c>
      <c r="X1550" s="27">
        <v>43525</v>
      </c>
      <c r="Z1550" s="2" t="s">
        <v>221</v>
      </c>
      <c r="AA1550" s="2" t="s">
        <v>316</v>
      </c>
      <c r="AB1550" s="2" t="s">
        <v>2490</v>
      </c>
      <c r="AC1550" s="2" t="s">
        <v>6422</v>
      </c>
      <c r="AD1550" s="2" t="s">
        <v>6423</v>
      </c>
    </row>
    <row r="1551" spans="1:30" hidden="1">
      <c r="B1551" s="21" t="s">
        <v>6424</v>
      </c>
      <c r="C1551" s="21" t="s">
        <v>85</v>
      </c>
      <c r="D1551" s="23" t="s">
        <v>6425</v>
      </c>
      <c r="E1551" s="23" t="s">
        <v>56</v>
      </c>
      <c r="F1551" s="47" t="s">
        <v>345</v>
      </c>
      <c r="G1551" s="23"/>
      <c r="H1551" s="23"/>
      <c r="I1551" s="23"/>
      <c r="J1551" s="23" t="s">
        <v>60</v>
      </c>
      <c r="K1551" s="21" t="s">
        <v>61</v>
      </c>
      <c r="L1551" s="25">
        <v>43532</v>
      </c>
      <c r="M1551" s="23" t="s">
        <v>2475</v>
      </c>
      <c r="N1551" s="25">
        <v>43535</v>
      </c>
      <c r="O1551" s="23" t="s">
        <v>5807</v>
      </c>
      <c r="P1551" s="26">
        <v>43535.588888888888</v>
      </c>
      <c r="Q1551" s="26">
        <v>43535.588888888888</v>
      </c>
      <c r="R1551" s="26">
        <v>43537.62777777778</v>
      </c>
      <c r="S1551" s="23" t="s">
        <v>90</v>
      </c>
      <c r="T1551" s="26">
        <v>43542.561805555553</v>
      </c>
      <c r="U1551" s="26">
        <v>43543.394444444442</v>
      </c>
      <c r="V1551" s="23"/>
      <c r="W1551" s="27">
        <v>43525</v>
      </c>
      <c r="X1551" s="27">
        <v>43525</v>
      </c>
      <c r="Z1551" s="2" t="s">
        <v>221</v>
      </c>
      <c r="AA1551" s="2" t="s">
        <v>348</v>
      </c>
      <c r="AB1551" s="2" t="s">
        <v>2490</v>
      </c>
      <c r="AC1551" s="2" t="s">
        <v>6426</v>
      </c>
      <c r="AD1551" s="2" t="s">
        <v>6427</v>
      </c>
    </row>
    <row r="1552" spans="1:30" ht="24" hidden="1">
      <c r="B1552" s="21" t="s">
        <v>6428</v>
      </c>
      <c r="C1552" s="21" t="s">
        <v>85</v>
      </c>
      <c r="D1552" s="23" t="s">
        <v>6429</v>
      </c>
      <c r="E1552" s="23" t="s">
        <v>56</v>
      </c>
      <c r="F1552" s="47" t="s">
        <v>345</v>
      </c>
      <c r="G1552" s="23" t="s">
        <v>6430</v>
      </c>
      <c r="H1552" s="23" t="s">
        <v>58</v>
      </c>
      <c r="I1552" s="23" t="s">
        <v>58</v>
      </c>
      <c r="J1552" s="23" t="s">
        <v>60</v>
      </c>
      <c r="K1552" s="21" t="s">
        <v>61</v>
      </c>
      <c r="L1552" s="25">
        <v>43535</v>
      </c>
      <c r="M1552" s="23" t="s">
        <v>3183</v>
      </c>
      <c r="N1552" s="25">
        <v>43535</v>
      </c>
      <c r="O1552" s="23" t="s">
        <v>5807</v>
      </c>
      <c r="P1552" s="26">
        <v>43535.588888888888</v>
      </c>
      <c r="Q1552" s="26">
        <v>43535.588888888888</v>
      </c>
      <c r="R1552" s="26">
        <v>43537.67083333333</v>
      </c>
      <c r="S1552" s="23" t="s">
        <v>90</v>
      </c>
      <c r="T1552" s="26">
        <v>43542.373611111114</v>
      </c>
      <c r="U1552" s="26">
        <v>43542.427777777775</v>
      </c>
      <c r="V1552" s="23"/>
      <c r="W1552" s="27">
        <v>43525</v>
      </c>
      <c r="X1552" s="27">
        <v>43525</v>
      </c>
      <c r="Z1552" s="2" t="s">
        <v>221</v>
      </c>
      <c r="AA1552" s="2" t="s">
        <v>348</v>
      </c>
      <c r="AB1552" s="2" t="s">
        <v>2490</v>
      </c>
      <c r="AC1552" s="2" t="s">
        <v>6431</v>
      </c>
      <c r="AD1552" s="2" t="s">
        <v>6432</v>
      </c>
    </row>
    <row r="1553" spans="2:30" ht="60" hidden="1">
      <c r="B1553" s="21" t="s">
        <v>6433</v>
      </c>
      <c r="C1553" s="21" t="s">
        <v>85</v>
      </c>
      <c r="D1553" s="23" t="s">
        <v>5006</v>
      </c>
      <c r="E1553" s="23" t="s">
        <v>56</v>
      </c>
      <c r="F1553" s="47" t="s">
        <v>345</v>
      </c>
      <c r="G1553" s="23" t="s">
        <v>6434</v>
      </c>
      <c r="H1553" s="23" t="s">
        <v>58</v>
      </c>
      <c r="I1553" s="23" t="s">
        <v>58</v>
      </c>
      <c r="J1553" s="23" t="s">
        <v>60</v>
      </c>
      <c r="K1553" s="21" t="s">
        <v>61</v>
      </c>
      <c r="L1553" s="25">
        <v>43539</v>
      </c>
      <c r="M1553" s="23" t="s">
        <v>4358</v>
      </c>
      <c r="N1553" s="25">
        <v>43539</v>
      </c>
      <c r="O1553" s="23" t="s">
        <v>194</v>
      </c>
      <c r="P1553" s="26">
        <v>43539.384722222225</v>
      </c>
      <c r="Q1553" s="26">
        <v>43539.476388888892</v>
      </c>
      <c r="R1553" s="26">
        <v>43542.420138888891</v>
      </c>
      <c r="S1553" s="23" t="s">
        <v>90</v>
      </c>
      <c r="T1553" s="26">
        <v>43542.420138888891</v>
      </c>
      <c r="U1553" s="26">
        <v>43543.408333333333</v>
      </c>
      <c r="V1553" s="23"/>
      <c r="W1553" s="27">
        <v>43525</v>
      </c>
      <c r="X1553" s="27">
        <v>43525</v>
      </c>
      <c r="Z1553" s="2" t="s">
        <v>221</v>
      </c>
      <c r="AA1553" s="2" t="s">
        <v>348</v>
      </c>
      <c r="AB1553" s="2" t="s">
        <v>2490</v>
      </c>
      <c r="AC1553" s="2" t="s">
        <v>6435</v>
      </c>
      <c r="AD1553" s="2" t="s">
        <v>6436</v>
      </c>
    </row>
    <row r="1554" spans="2:30" ht="48" hidden="1">
      <c r="B1554" s="21" t="s">
        <v>6437</v>
      </c>
      <c r="C1554" s="21" t="s">
        <v>85</v>
      </c>
      <c r="D1554" s="23" t="s">
        <v>6438</v>
      </c>
      <c r="E1554" s="23" t="s">
        <v>56</v>
      </c>
      <c r="F1554" s="47" t="s">
        <v>345</v>
      </c>
      <c r="G1554" s="23" t="s">
        <v>5134</v>
      </c>
      <c r="H1554" s="23" t="s">
        <v>59</v>
      </c>
      <c r="I1554" s="23" t="s">
        <v>59</v>
      </c>
      <c r="J1554" s="23" t="s">
        <v>60</v>
      </c>
      <c r="K1554" s="21" t="s">
        <v>61</v>
      </c>
      <c r="L1554" s="25">
        <v>43179</v>
      </c>
      <c r="M1554" s="23" t="s">
        <v>5707</v>
      </c>
      <c r="N1554" s="25">
        <v>43179</v>
      </c>
      <c r="O1554" s="23" t="s">
        <v>194</v>
      </c>
      <c r="P1554" s="26">
        <v>43544.484722222223</v>
      </c>
      <c r="Q1554" s="26">
        <v>43544.704861111109</v>
      </c>
      <c r="R1554" s="26">
        <v>43549.607638888891</v>
      </c>
      <c r="S1554" s="23" t="s">
        <v>90</v>
      </c>
      <c r="T1554" s="26">
        <v>43549.607638888891</v>
      </c>
      <c r="U1554" s="26">
        <v>43550.388194444444</v>
      </c>
      <c r="V1554" s="23"/>
      <c r="W1554" s="27">
        <v>43525</v>
      </c>
      <c r="X1554" s="27">
        <v>43525</v>
      </c>
      <c r="Z1554" s="2" t="s">
        <v>221</v>
      </c>
      <c r="AA1554" s="2" t="s">
        <v>348</v>
      </c>
      <c r="AB1554" s="33" t="s">
        <v>2490</v>
      </c>
      <c r="AC1554" s="2" t="s">
        <v>6439</v>
      </c>
      <c r="AD1554" s="2" t="s">
        <v>6440</v>
      </c>
    </row>
    <row r="1555" spans="2:30" hidden="1">
      <c r="B1555" s="21" t="s">
        <v>6441</v>
      </c>
      <c r="C1555" s="21" t="s">
        <v>73</v>
      </c>
      <c r="D1555" s="23" t="s">
        <v>6442</v>
      </c>
      <c r="E1555" s="23" t="s">
        <v>56</v>
      </c>
      <c r="F1555" s="47" t="s">
        <v>345</v>
      </c>
      <c r="G1555" s="23" t="s">
        <v>6443</v>
      </c>
      <c r="H1555" s="23"/>
      <c r="I1555" s="23"/>
      <c r="J1555" s="23" t="s">
        <v>60</v>
      </c>
      <c r="K1555" s="21" t="s">
        <v>61</v>
      </c>
      <c r="L1555" s="25">
        <v>43545</v>
      </c>
      <c r="M1555" s="23" t="s">
        <v>2475</v>
      </c>
      <c r="N1555" s="25">
        <v>43545</v>
      </c>
      <c r="O1555" s="23" t="s">
        <v>220</v>
      </c>
      <c r="P1555" s="26">
        <v>43546.357638888891</v>
      </c>
      <c r="Q1555" s="26">
        <v>43546.357638888891</v>
      </c>
      <c r="R1555" s="26">
        <v>43546.613194444442</v>
      </c>
      <c r="S1555" s="23" t="s">
        <v>71</v>
      </c>
      <c r="T1555" s="26">
        <v>43546.613194444442</v>
      </c>
      <c r="U1555" s="26">
        <v>43551.656944444447</v>
      </c>
      <c r="V1555" s="23"/>
      <c r="W1555" s="27">
        <v>43525</v>
      </c>
      <c r="X1555" s="27">
        <v>43525</v>
      </c>
      <c r="Z1555" s="2" t="s">
        <v>221</v>
      </c>
      <c r="AA1555" s="2" t="s">
        <v>348</v>
      </c>
      <c r="AB1555" s="2" t="s">
        <v>2490</v>
      </c>
      <c r="AC1555" s="2" t="s">
        <v>6444</v>
      </c>
      <c r="AD1555" s="2" t="s">
        <v>6445</v>
      </c>
    </row>
    <row r="1556" spans="2:30" ht="15" hidden="1" customHeight="1">
      <c r="B1556" s="21" t="s">
        <v>6446</v>
      </c>
      <c r="C1556" s="21" t="s">
        <v>73</v>
      </c>
      <c r="D1556" s="21" t="s">
        <v>6447</v>
      </c>
      <c r="E1556" s="23" t="s">
        <v>56</v>
      </c>
      <c r="F1556" s="47" t="s">
        <v>144</v>
      </c>
      <c r="G1556" s="23" t="s">
        <v>6448</v>
      </c>
      <c r="H1556" s="23" t="s">
        <v>58</v>
      </c>
      <c r="I1556" s="23" t="s">
        <v>58</v>
      </c>
      <c r="J1556" s="23" t="s">
        <v>60</v>
      </c>
      <c r="K1556" s="21" t="s">
        <v>61</v>
      </c>
      <c r="L1556" s="25">
        <v>43549</v>
      </c>
      <c r="M1556" s="23" t="s">
        <v>3183</v>
      </c>
      <c r="N1556" s="25">
        <v>43549</v>
      </c>
      <c r="O1556" s="23" t="s">
        <v>5807</v>
      </c>
      <c r="P1556" s="26">
        <v>43549.398611111108</v>
      </c>
      <c r="Q1556" s="26">
        <v>43549.416666666664</v>
      </c>
      <c r="R1556" s="26">
        <v>43549.655555555553</v>
      </c>
      <c r="S1556" s="23" t="s">
        <v>83</v>
      </c>
      <c r="T1556" s="26">
        <v>43552.420138888891</v>
      </c>
      <c r="U1556" s="26">
        <v>43552.486111111109</v>
      </c>
      <c r="V1556" s="23"/>
      <c r="W1556" s="27">
        <v>43525</v>
      </c>
      <c r="X1556" s="27">
        <v>43525</v>
      </c>
      <c r="Z1556" s="2" t="s">
        <v>221</v>
      </c>
      <c r="AA1556" s="2" t="s">
        <v>189</v>
      </c>
      <c r="AB1556" s="2" t="s">
        <v>2490</v>
      </c>
      <c r="AC1556" s="2" t="s">
        <v>6449</v>
      </c>
      <c r="AD1556" s="2" t="s">
        <v>6450</v>
      </c>
    </row>
    <row r="1557" spans="2:30" ht="24" hidden="1">
      <c r="B1557" s="21" t="s">
        <v>6451</v>
      </c>
      <c r="C1557" s="21" t="s">
        <v>85</v>
      </c>
      <c r="D1557" s="23" t="s">
        <v>6452</v>
      </c>
      <c r="E1557" s="23" t="s">
        <v>56</v>
      </c>
      <c r="F1557" s="47" t="s">
        <v>87</v>
      </c>
      <c r="G1557" s="23" t="s">
        <v>6453</v>
      </c>
      <c r="H1557" s="23" t="s">
        <v>58</v>
      </c>
      <c r="I1557" s="23" t="s">
        <v>58</v>
      </c>
      <c r="J1557" s="23" t="s">
        <v>60</v>
      </c>
      <c r="K1557" s="21" t="s">
        <v>61</v>
      </c>
      <c r="L1557" s="25">
        <v>43536</v>
      </c>
      <c r="M1557" s="23" t="s">
        <v>4358</v>
      </c>
      <c r="N1557" s="25">
        <v>43536</v>
      </c>
      <c r="O1557" s="23" t="s">
        <v>194</v>
      </c>
      <c r="P1557" s="26">
        <v>43536.469444444447</v>
      </c>
      <c r="Q1557" s="26">
        <v>43537.686111111114</v>
      </c>
      <c r="R1557" s="26">
        <v>43537.696527777778</v>
      </c>
      <c r="S1557" s="23" t="s">
        <v>90</v>
      </c>
      <c r="T1557" s="26">
        <v>43559.507638888892</v>
      </c>
      <c r="U1557" s="26">
        <v>43559.661111111112</v>
      </c>
      <c r="V1557" s="23"/>
      <c r="W1557" s="27">
        <v>43525</v>
      </c>
      <c r="X1557" s="27">
        <v>43556</v>
      </c>
      <c r="Z1557" s="2" t="s">
        <v>221</v>
      </c>
      <c r="AA1557" s="2" t="s">
        <v>189</v>
      </c>
      <c r="AB1557" s="2" t="s">
        <v>1901</v>
      </c>
      <c r="AC1557" s="2" t="s">
        <v>6454</v>
      </c>
      <c r="AD1557" s="2" t="s">
        <v>6455</v>
      </c>
    </row>
    <row r="1558" spans="2:30" hidden="1">
      <c r="B1558" s="21" t="s">
        <v>6456</v>
      </c>
      <c r="C1558" s="21" t="s">
        <v>85</v>
      </c>
      <c r="D1558" s="23" t="s">
        <v>6457</v>
      </c>
      <c r="E1558" s="23" t="s">
        <v>56</v>
      </c>
      <c r="F1558" s="47" t="s">
        <v>140</v>
      </c>
      <c r="G1558" s="23" t="s">
        <v>59</v>
      </c>
      <c r="H1558" s="23" t="s">
        <v>59</v>
      </c>
      <c r="I1558" s="23" t="s">
        <v>59</v>
      </c>
      <c r="J1558" s="23" t="s">
        <v>69</v>
      </c>
      <c r="K1558" s="21"/>
      <c r="L1558" s="25">
        <v>43537</v>
      </c>
      <c r="M1558" s="23" t="s">
        <v>194</v>
      </c>
      <c r="N1558" s="25">
        <v>43539</v>
      </c>
      <c r="O1558" s="23" t="s">
        <v>194</v>
      </c>
      <c r="P1558" s="26">
        <v>43542.405555555553</v>
      </c>
      <c r="Q1558" s="26">
        <v>43542.405555555553</v>
      </c>
      <c r="R1558" s="26">
        <v>43542.405555555553</v>
      </c>
      <c r="S1558" s="23" t="s">
        <v>90</v>
      </c>
      <c r="T1558" s="26">
        <v>43570.433333333334</v>
      </c>
      <c r="U1558" s="26">
        <v>43571.430555555555</v>
      </c>
      <c r="V1558" s="23"/>
      <c r="W1558" s="27">
        <v>43525</v>
      </c>
      <c r="X1558" s="27">
        <v>43556</v>
      </c>
      <c r="Z1558" s="2" t="s">
        <v>221</v>
      </c>
      <c r="AA1558" s="2" t="s">
        <v>189</v>
      </c>
      <c r="AB1558" s="2" t="s">
        <v>1901</v>
      </c>
      <c r="AC1558" s="2" t="s">
        <v>6458</v>
      </c>
      <c r="AD1558" s="2" t="s">
        <v>6459</v>
      </c>
    </row>
    <row r="1559" spans="2:30" hidden="1">
      <c r="B1559" s="21" t="s">
        <v>6460</v>
      </c>
      <c r="C1559" s="21" t="s">
        <v>154</v>
      </c>
      <c r="D1559" s="23" t="s">
        <v>6461</v>
      </c>
      <c r="E1559" s="23" t="s">
        <v>56</v>
      </c>
      <c r="F1559" s="47" t="s">
        <v>57</v>
      </c>
      <c r="G1559" s="23" t="s">
        <v>59</v>
      </c>
      <c r="H1559" s="23" t="s">
        <v>59</v>
      </c>
      <c r="I1559" s="23" t="s">
        <v>59</v>
      </c>
      <c r="J1559" s="23" t="s">
        <v>69</v>
      </c>
      <c r="K1559" s="21"/>
      <c r="L1559" s="25">
        <v>43538</v>
      </c>
      <c r="M1559" s="23" t="s">
        <v>194</v>
      </c>
      <c r="N1559" s="25">
        <v>43555</v>
      </c>
      <c r="O1559" s="23" t="s">
        <v>194</v>
      </c>
      <c r="P1559" s="26">
        <v>43538.587500000001</v>
      </c>
      <c r="Q1559" s="26">
        <v>43538.587500000001</v>
      </c>
      <c r="R1559" s="26">
        <v>43538.587500000001</v>
      </c>
      <c r="S1559" s="23" t="s">
        <v>90</v>
      </c>
      <c r="T1559" s="26">
        <v>43556.611111111109</v>
      </c>
      <c r="U1559" s="26">
        <v>43558.714583333334</v>
      </c>
      <c r="V1559" s="23"/>
      <c r="W1559" s="27">
        <v>43525</v>
      </c>
      <c r="X1559" s="27">
        <v>43556</v>
      </c>
      <c r="Z1559" s="2" t="s">
        <v>221</v>
      </c>
      <c r="AA1559" s="2" t="s">
        <v>348</v>
      </c>
      <c r="AB1559" s="2" t="s">
        <v>2490</v>
      </c>
      <c r="AC1559" s="2" t="s">
        <v>6462</v>
      </c>
      <c r="AD1559" s="2" t="s">
        <v>6463</v>
      </c>
    </row>
    <row r="1560" spans="2:30" ht="48" hidden="1">
      <c r="B1560" s="21" t="s">
        <v>6464</v>
      </c>
      <c r="C1560" s="21" t="s">
        <v>65</v>
      </c>
      <c r="D1560" s="23" t="s">
        <v>6465</v>
      </c>
      <c r="E1560" s="23" t="s">
        <v>56</v>
      </c>
      <c r="F1560" s="47" t="s">
        <v>1090</v>
      </c>
      <c r="G1560" s="23" t="s">
        <v>6466</v>
      </c>
      <c r="H1560" s="23" t="s">
        <v>58</v>
      </c>
      <c r="I1560" s="23" t="s">
        <v>58</v>
      </c>
      <c r="J1560" s="23" t="s">
        <v>60</v>
      </c>
      <c r="K1560" s="21" t="s">
        <v>61</v>
      </c>
      <c r="L1560" s="25">
        <v>43543</v>
      </c>
      <c r="M1560" s="23" t="s">
        <v>3183</v>
      </c>
      <c r="N1560" s="25">
        <v>43543</v>
      </c>
      <c r="O1560" s="23" t="s">
        <v>194</v>
      </c>
      <c r="P1560" s="26">
        <v>43543.540972222225</v>
      </c>
      <c r="Q1560" s="26">
        <v>43544.70416666667</v>
      </c>
      <c r="R1560" s="26">
        <v>43546.611805555556</v>
      </c>
      <c r="S1560" s="23" t="s">
        <v>83</v>
      </c>
      <c r="T1560" s="26">
        <v>43556.580555555556</v>
      </c>
      <c r="U1560" s="26">
        <v>43556.636805555558</v>
      </c>
      <c r="V1560" s="23"/>
      <c r="W1560" s="27">
        <v>43525</v>
      </c>
      <c r="X1560" s="27">
        <v>43556</v>
      </c>
      <c r="Z1560" s="2" t="s">
        <v>221</v>
      </c>
      <c r="AA1560" s="33" t="s">
        <v>189</v>
      </c>
      <c r="AB1560" s="33" t="s">
        <v>2490</v>
      </c>
      <c r="AC1560" s="2" t="s">
        <v>6467</v>
      </c>
      <c r="AD1560" s="2" t="s">
        <v>6468</v>
      </c>
    </row>
    <row r="1561" spans="2:30" ht="24" hidden="1">
      <c r="B1561" s="21" t="s">
        <v>6469</v>
      </c>
      <c r="C1561" s="21" t="s">
        <v>85</v>
      </c>
      <c r="D1561" s="61" t="s">
        <v>6470</v>
      </c>
      <c r="E1561" s="23" t="s">
        <v>56</v>
      </c>
      <c r="F1561" s="47" t="s">
        <v>87</v>
      </c>
      <c r="G1561" s="23" t="s">
        <v>6471</v>
      </c>
      <c r="H1561" s="23"/>
      <c r="I1561" s="23"/>
      <c r="J1561" s="23" t="s">
        <v>60</v>
      </c>
      <c r="K1561" s="21" t="s">
        <v>61</v>
      </c>
      <c r="L1561" s="25">
        <v>43545</v>
      </c>
      <c r="M1561" s="23" t="s">
        <v>2475</v>
      </c>
      <c r="N1561" s="25">
        <v>43546</v>
      </c>
      <c r="O1561" s="23" t="s">
        <v>5807</v>
      </c>
      <c r="P1561" s="26">
        <v>43546.76458333333</v>
      </c>
      <c r="Q1561" s="26">
        <v>43549.416666666664</v>
      </c>
      <c r="R1561" s="26">
        <v>43549.571527777778</v>
      </c>
      <c r="S1561" s="23" t="s">
        <v>90</v>
      </c>
      <c r="T1561" s="26">
        <v>43572.423611111109</v>
      </c>
      <c r="U1561" s="26">
        <v>43572.493055555555</v>
      </c>
      <c r="V1561" s="23"/>
      <c r="W1561" s="27">
        <v>43525</v>
      </c>
      <c r="X1561" s="27">
        <v>43556</v>
      </c>
      <c r="Z1561" s="2" t="s">
        <v>221</v>
      </c>
      <c r="AA1561" s="2" t="s">
        <v>348</v>
      </c>
      <c r="AB1561" s="2" t="s">
        <v>1901</v>
      </c>
      <c r="AC1561" s="2" t="s">
        <v>6472</v>
      </c>
      <c r="AD1561" s="2" t="s">
        <v>6473</v>
      </c>
    </row>
    <row r="1562" spans="2:30" ht="24" hidden="1">
      <c r="B1562" s="21" t="s">
        <v>6474</v>
      </c>
      <c r="C1562" s="21" t="s">
        <v>85</v>
      </c>
      <c r="D1562" s="23" t="s">
        <v>6475</v>
      </c>
      <c r="E1562" s="23" t="s">
        <v>56</v>
      </c>
      <c r="F1562" s="47" t="s">
        <v>144</v>
      </c>
      <c r="G1562" s="23" t="s">
        <v>6476</v>
      </c>
      <c r="H1562" s="23"/>
      <c r="I1562" s="23"/>
      <c r="J1562" s="23" t="s">
        <v>60</v>
      </c>
      <c r="K1562" s="21" t="s">
        <v>61</v>
      </c>
      <c r="L1562" s="25">
        <v>43551</v>
      </c>
      <c r="M1562" s="23" t="s">
        <v>2475</v>
      </c>
      <c r="N1562" s="25"/>
      <c r="O1562" s="23" t="s">
        <v>194</v>
      </c>
      <c r="P1562" s="26">
        <v>43551.619444444441</v>
      </c>
      <c r="Q1562" s="26">
        <v>43551.65625</v>
      </c>
      <c r="R1562" s="26">
        <v>43551.690972222219</v>
      </c>
      <c r="S1562" s="23" t="s">
        <v>90</v>
      </c>
      <c r="T1562" s="26">
        <v>43572.656944444447</v>
      </c>
      <c r="U1562" s="26">
        <v>43577.401388888888</v>
      </c>
      <c r="V1562" s="23"/>
      <c r="W1562" s="27">
        <v>43525</v>
      </c>
      <c r="X1562" s="27">
        <v>43556</v>
      </c>
      <c r="Z1562" s="2" t="s">
        <v>221</v>
      </c>
      <c r="AA1562" s="2" t="s">
        <v>348</v>
      </c>
      <c r="AB1562" s="2" t="s">
        <v>1901</v>
      </c>
      <c r="AC1562" s="2" t="s">
        <v>6477</v>
      </c>
      <c r="AD1562" s="2" t="s">
        <v>6478</v>
      </c>
    </row>
    <row r="1563" spans="2:30" hidden="1">
      <c r="B1563" s="21" t="s">
        <v>6479</v>
      </c>
      <c r="C1563" s="21" t="s">
        <v>108</v>
      </c>
      <c r="D1563" s="23" t="s">
        <v>6480</v>
      </c>
      <c r="E1563" s="23" t="s">
        <v>3</v>
      </c>
      <c r="F1563" s="47" t="s">
        <v>140</v>
      </c>
      <c r="G1563" s="23" t="s">
        <v>59</v>
      </c>
      <c r="H1563" s="23" t="s">
        <v>59</v>
      </c>
      <c r="I1563" s="23" t="s">
        <v>59</v>
      </c>
      <c r="J1563" s="23" t="s">
        <v>60</v>
      </c>
      <c r="K1563" s="21" t="s">
        <v>268</v>
      </c>
      <c r="L1563" s="25">
        <v>43551</v>
      </c>
      <c r="M1563" s="23" t="s">
        <v>194</v>
      </c>
      <c r="N1563" s="25">
        <v>43551</v>
      </c>
      <c r="O1563" s="23" t="s">
        <v>194</v>
      </c>
      <c r="P1563" s="26">
        <v>43551.730555555558</v>
      </c>
      <c r="Q1563" s="26">
        <v>43558.398611111108</v>
      </c>
      <c r="R1563" s="26">
        <v>43558.398611111108</v>
      </c>
      <c r="S1563" s="23" t="s">
        <v>110</v>
      </c>
      <c r="T1563" s="26">
        <v>43571.473611111112</v>
      </c>
      <c r="U1563" s="26">
        <v>43571.484722222223</v>
      </c>
      <c r="V1563" s="23"/>
      <c r="W1563" s="27">
        <v>43525</v>
      </c>
      <c r="X1563" s="27">
        <v>43556</v>
      </c>
      <c r="Z1563" s="2" t="s">
        <v>221</v>
      </c>
      <c r="AA1563" s="2" t="s">
        <v>348</v>
      </c>
      <c r="AB1563" s="2" t="s">
        <v>1901</v>
      </c>
      <c r="AC1563" s="2" t="s">
        <v>6481</v>
      </c>
      <c r="AD1563" s="2" t="s">
        <v>6482</v>
      </c>
    </row>
    <row r="1564" spans="2:30" ht="36" hidden="1">
      <c r="B1564" s="21" t="s">
        <v>6483</v>
      </c>
      <c r="C1564" s="21" t="s">
        <v>108</v>
      </c>
      <c r="D1564" s="23" t="s">
        <v>6484</v>
      </c>
      <c r="E1564" s="23" t="s">
        <v>56</v>
      </c>
      <c r="F1564" s="47" t="s">
        <v>345</v>
      </c>
      <c r="G1564" s="23" t="s">
        <v>6485</v>
      </c>
      <c r="H1564" s="24" t="s">
        <v>58</v>
      </c>
      <c r="I1564" s="24" t="s">
        <v>58</v>
      </c>
      <c r="J1564" s="23" t="s">
        <v>60</v>
      </c>
      <c r="K1564" s="21" t="s">
        <v>61</v>
      </c>
      <c r="L1564" s="25">
        <v>43552</v>
      </c>
      <c r="M1564" s="23" t="s">
        <v>4416</v>
      </c>
      <c r="N1564" s="25">
        <v>43552</v>
      </c>
      <c r="O1564" s="23" t="s">
        <v>5807</v>
      </c>
      <c r="P1564" s="26">
        <v>43552.81527777778</v>
      </c>
      <c r="Q1564" s="26">
        <v>43556.826388888891</v>
      </c>
      <c r="R1564" s="26">
        <v>43557.882638888892</v>
      </c>
      <c r="S1564" s="23" t="s">
        <v>110</v>
      </c>
      <c r="T1564" s="26">
        <v>43565.35</v>
      </c>
      <c r="U1564" s="26">
        <v>43565.434027777781</v>
      </c>
      <c r="V1564" s="23"/>
      <c r="W1564" s="27">
        <v>43556</v>
      </c>
      <c r="X1564" s="27">
        <v>43556</v>
      </c>
      <c r="Z1564" s="2" t="s">
        <v>221</v>
      </c>
      <c r="AA1564" s="2" t="s">
        <v>316</v>
      </c>
      <c r="AB1564" s="2" t="s">
        <v>2635</v>
      </c>
      <c r="AC1564" s="2" t="s">
        <v>6486</v>
      </c>
      <c r="AD1564" s="2" t="s">
        <v>6487</v>
      </c>
    </row>
    <row r="1565" spans="2:30" hidden="1">
      <c r="B1565" s="21" t="s">
        <v>6488</v>
      </c>
      <c r="C1565" s="21" t="s">
        <v>85</v>
      </c>
      <c r="D1565" s="23" t="s">
        <v>6489</v>
      </c>
      <c r="E1565" s="23" t="s">
        <v>56</v>
      </c>
      <c r="F1565" s="47" t="s">
        <v>345</v>
      </c>
      <c r="G1565" s="23" t="s">
        <v>6490</v>
      </c>
      <c r="H1565" s="23" t="s">
        <v>5772</v>
      </c>
      <c r="I1565" s="23"/>
      <c r="J1565" s="23" t="s">
        <v>60</v>
      </c>
      <c r="K1565" s="21" t="s">
        <v>61</v>
      </c>
      <c r="L1565" s="25">
        <v>43556</v>
      </c>
      <c r="M1565" s="23" t="s">
        <v>2475</v>
      </c>
      <c r="N1565" s="25">
        <v>43551</v>
      </c>
      <c r="O1565" s="23" t="s">
        <v>5807</v>
      </c>
      <c r="P1565" s="26">
        <v>43556.47152777778</v>
      </c>
      <c r="Q1565" s="26">
        <v>43556.826388888891</v>
      </c>
      <c r="R1565" s="26">
        <v>43558.533333333333</v>
      </c>
      <c r="S1565" s="23" t="s">
        <v>90</v>
      </c>
      <c r="T1565" s="26">
        <v>43560.657638888886</v>
      </c>
      <c r="U1565" s="26">
        <v>43560.70416666667</v>
      </c>
      <c r="V1565" s="23"/>
      <c r="W1565" s="27">
        <v>43556</v>
      </c>
      <c r="X1565" s="27">
        <v>43556</v>
      </c>
      <c r="Z1565" s="2" t="s">
        <v>221</v>
      </c>
      <c r="AA1565" s="2" t="s">
        <v>348</v>
      </c>
      <c r="AB1565" s="2" t="s">
        <v>2490</v>
      </c>
      <c r="AC1565" s="2" t="s">
        <v>6491</v>
      </c>
      <c r="AD1565" s="2" t="s">
        <v>6492</v>
      </c>
    </row>
    <row r="1566" spans="2:30" hidden="1">
      <c r="B1566" s="21" t="s">
        <v>6493</v>
      </c>
      <c r="C1566" s="21" t="s">
        <v>85</v>
      </c>
      <c r="D1566" s="23" t="s">
        <v>6494</v>
      </c>
      <c r="E1566" s="23" t="s">
        <v>56</v>
      </c>
      <c r="F1566" s="47" t="s">
        <v>345</v>
      </c>
      <c r="G1566" s="23" t="s">
        <v>6495</v>
      </c>
      <c r="H1566" s="23" t="s">
        <v>5772</v>
      </c>
      <c r="I1566" s="23"/>
      <c r="J1566" s="23" t="s">
        <v>60</v>
      </c>
      <c r="K1566" s="21" t="s">
        <v>61</v>
      </c>
      <c r="L1566" s="25">
        <v>43556</v>
      </c>
      <c r="M1566" s="23" t="s">
        <v>2475</v>
      </c>
      <c r="N1566" s="25">
        <v>43551</v>
      </c>
      <c r="O1566" s="23" t="s">
        <v>5807</v>
      </c>
      <c r="P1566" s="26">
        <v>43556.473611111112</v>
      </c>
      <c r="Q1566" s="26">
        <v>43556.826388888891</v>
      </c>
      <c r="R1566" s="26">
        <v>43558.536111111112</v>
      </c>
      <c r="S1566" s="23" t="s">
        <v>90</v>
      </c>
      <c r="T1566" s="26">
        <v>43558.536111111112</v>
      </c>
      <c r="U1566" s="26">
        <v>43560.654861111114</v>
      </c>
      <c r="V1566" s="23"/>
      <c r="W1566" s="27">
        <v>43556</v>
      </c>
      <c r="X1566" s="27">
        <v>43556</v>
      </c>
      <c r="Z1566" s="2" t="s">
        <v>221</v>
      </c>
      <c r="AA1566" s="2" t="s">
        <v>348</v>
      </c>
      <c r="AB1566" s="2" t="s">
        <v>2490</v>
      </c>
      <c r="AC1566" s="2" t="s">
        <v>6496</v>
      </c>
      <c r="AD1566" s="2" t="s">
        <v>6497</v>
      </c>
    </row>
    <row r="1567" spans="2:30" hidden="1">
      <c r="B1567" s="21" t="s">
        <v>6498</v>
      </c>
      <c r="C1567" s="21" t="s">
        <v>85</v>
      </c>
      <c r="D1567" s="23" t="s">
        <v>6499</v>
      </c>
      <c r="E1567" s="23" t="s">
        <v>56</v>
      </c>
      <c r="F1567" s="47" t="s">
        <v>345</v>
      </c>
      <c r="G1567" s="23" t="s">
        <v>6500</v>
      </c>
      <c r="H1567" s="23" t="s">
        <v>5772</v>
      </c>
      <c r="I1567" s="23"/>
      <c r="J1567" s="23" t="s">
        <v>60</v>
      </c>
      <c r="K1567" s="21" t="s">
        <v>61</v>
      </c>
      <c r="L1567" s="25">
        <v>43556</v>
      </c>
      <c r="M1567" s="23" t="s">
        <v>2475</v>
      </c>
      <c r="N1567" s="25">
        <v>43550</v>
      </c>
      <c r="O1567" s="23" t="s">
        <v>5807</v>
      </c>
      <c r="P1567" s="26">
        <v>43556.486805555556</v>
      </c>
      <c r="Q1567" s="26">
        <v>43556.826388888891</v>
      </c>
      <c r="R1567" s="26">
        <v>43558.579861111109</v>
      </c>
      <c r="S1567" s="23" t="s">
        <v>90</v>
      </c>
      <c r="T1567" s="26">
        <v>43565.320833333331</v>
      </c>
      <c r="U1567" s="26">
        <v>43565.462500000001</v>
      </c>
      <c r="V1567" s="23"/>
      <c r="W1567" s="27">
        <v>43556</v>
      </c>
      <c r="X1567" s="27">
        <v>43556</v>
      </c>
      <c r="Z1567" s="2" t="s">
        <v>221</v>
      </c>
      <c r="AA1567" s="2" t="s">
        <v>348</v>
      </c>
      <c r="AB1567" s="2" t="s">
        <v>2490</v>
      </c>
      <c r="AC1567" s="2" t="s">
        <v>6501</v>
      </c>
      <c r="AD1567" s="2" t="s">
        <v>6502</v>
      </c>
    </row>
    <row r="1568" spans="2:30" hidden="1">
      <c r="B1568" s="21" t="s">
        <v>6503</v>
      </c>
      <c r="C1568" s="21" t="s">
        <v>85</v>
      </c>
      <c r="D1568" s="23" t="s">
        <v>6504</v>
      </c>
      <c r="E1568" s="23" t="s">
        <v>56</v>
      </c>
      <c r="F1568" s="47" t="s">
        <v>345</v>
      </c>
      <c r="G1568" s="23" t="s">
        <v>6505</v>
      </c>
      <c r="H1568" s="23" t="s">
        <v>5772</v>
      </c>
      <c r="I1568" s="23"/>
      <c r="J1568" s="23" t="s">
        <v>60</v>
      </c>
      <c r="K1568" s="21" t="s">
        <v>61</v>
      </c>
      <c r="L1568" s="25">
        <v>43556</v>
      </c>
      <c r="M1568" s="23" t="s">
        <v>2475</v>
      </c>
      <c r="N1568" s="25">
        <v>43554</v>
      </c>
      <c r="O1568" s="23" t="s">
        <v>5807</v>
      </c>
      <c r="P1568" s="26">
        <v>43556.489583333336</v>
      </c>
      <c r="Q1568" s="26">
        <v>43556.82708333333</v>
      </c>
      <c r="R1568" s="26">
        <v>43558.583333333336</v>
      </c>
      <c r="S1568" s="23" t="s">
        <v>90</v>
      </c>
      <c r="T1568" s="26">
        <v>43565.322222222225</v>
      </c>
      <c r="U1568" s="26">
        <v>43565.455555555556</v>
      </c>
      <c r="V1568" s="23"/>
      <c r="W1568" s="27">
        <v>43556</v>
      </c>
      <c r="X1568" s="27">
        <v>43556</v>
      </c>
      <c r="Z1568" s="2" t="s">
        <v>221</v>
      </c>
      <c r="AA1568" s="2" t="s">
        <v>348</v>
      </c>
      <c r="AB1568" s="2" t="s">
        <v>2490</v>
      </c>
      <c r="AC1568" s="2" t="s">
        <v>6506</v>
      </c>
      <c r="AD1568" s="2" t="s">
        <v>6507</v>
      </c>
    </row>
    <row r="1569" spans="2:30" hidden="1">
      <c r="B1569" s="21" t="s">
        <v>6508</v>
      </c>
      <c r="C1569" s="21" t="s">
        <v>85</v>
      </c>
      <c r="D1569" s="23" t="s">
        <v>4087</v>
      </c>
      <c r="E1569" s="23" t="s">
        <v>56</v>
      </c>
      <c r="F1569" s="47" t="s">
        <v>345</v>
      </c>
      <c r="G1569" s="23" t="s">
        <v>6509</v>
      </c>
      <c r="H1569" s="23"/>
      <c r="I1569" s="23"/>
      <c r="J1569" s="23" t="s">
        <v>60</v>
      </c>
      <c r="K1569" s="21" t="s">
        <v>61</v>
      </c>
      <c r="L1569" s="25">
        <v>43556</v>
      </c>
      <c r="M1569" s="23" t="s">
        <v>2475</v>
      </c>
      <c r="N1569" s="25">
        <v>43544</v>
      </c>
      <c r="O1569" s="23" t="s">
        <v>5807</v>
      </c>
      <c r="P1569" s="26">
        <v>43556.48333333333</v>
      </c>
      <c r="Q1569" s="26">
        <v>43556.82708333333</v>
      </c>
      <c r="R1569" s="26">
        <v>43558.585416666669</v>
      </c>
      <c r="S1569" s="23" t="s">
        <v>90</v>
      </c>
      <c r="T1569" s="26">
        <v>43567.413888888892</v>
      </c>
      <c r="U1569" s="26">
        <v>43567.65347222222</v>
      </c>
      <c r="V1569" s="23"/>
      <c r="W1569" s="27">
        <v>43556</v>
      </c>
      <c r="X1569" s="27">
        <v>43556</v>
      </c>
      <c r="Z1569" s="2" t="s">
        <v>221</v>
      </c>
      <c r="AA1569" s="2" t="s">
        <v>348</v>
      </c>
      <c r="AB1569" s="2" t="s">
        <v>2490</v>
      </c>
      <c r="AC1569" s="2" t="s">
        <v>6510</v>
      </c>
      <c r="AD1569" s="2" t="s">
        <v>6511</v>
      </c>
    </row>
    <row r="1570" spans="2:30" hidden="1">
      <c r="B1570" s="21" t="s">
        <v>6512</v>
      </c>
      <c r="C1570" s="21" t="s">
        <v>108</v>
      </c>
      <c r="D1570" s="23" t="s">
        <v>6513</v>
      </c>
      <c r="E1570" s="23" t="s">
        <v>3</v>
      </c>
      <c r="F1570" s="47" t="s">
        <v>144</v>
      </c>
      <c r="G1570" s="23"/>
      <c r="H1570" s="23" t="s">
        <v>59</v>
      </c>
      <c r="I1570" s="23" t="s">
        <v>59</v>
      </c>
      <c r="J1570" s="23" t="s">
        <v>60</v>
      </c>
      <c r="K1570" s="21" t="s">
        <v>268</v>
      </c>
      <c r="L1570" s="25">
        <v>43558</v>
      </c>
      <c r="M1570" s="23" t="s">
        <v>194</v>
      </c>
      <c r="N1570" s="25">
        <v>43557</v>
      </c>
      <c r="O1570" s="23" t="s">
        <v>194</v>
      </c>
      <c r="P1570" s="26">
        <v>43558.463888888888</v>
      </c>
      <c r="Q1570" s="26">
        <v>43559.638888888891</v>
      </c>
      <c r="R1570" s="26">
        <v>43559.638888888891</v>
      </c>
      <c r="S1570" s="23" t="s">
        <v>110</v>
      </c>
      <c r="T1570" s="26">
        <v>43566.461805555555</v>
      </c>
      <c r="U1570" s="26">
        <v>43566.479166666664</v>
      </c>
      <c r="V1570" s="23"/>
      <c r="W1570" s="27">
        <v>43556</v>
      </c>
      <c r="X1570" s="27">
        <v>43556</v>
      </c>
      <c r="Z1570" s="2" t="s">
        <v>221</v>
      </c>
      <c r="AA1570" s="2" t="s">
        <v>348</v>
      </c>
      <c r="AB1570" s="2" t="s">
        <v>2490</v>
      </c>
      <c r="AC1570" s="2" t="s">
        <v>6514</v>
      </c>
      <c r="AD1570" s="2" t="s">
        <v>6515</v>
      </c>
    </row>
    <row r="1571" spans="2:30" hidden="1">
      <c r="B1571" s="21" t="s">
        <v>6516</v>
      </c>
      <c r="C1571" s="21" t="s">
        <v>85</v>
      </c>
      <c r="D1571" s="23" t="s">
        <v>6517</v>
      </c>
      <c r="E1571" s="23" t="s">
        <v>56</v>
      </c>
      <c r="F1571" s="47" t="s">
        <v>144</v>
      </c>
      <c r="G1571" s="23"/>
      <c r="H1571" s="23" t="s">
        <v>59</v>
      </c>
      <c r="I1571" s="23" t="s">
        <v>59</v>
      </c>
      <c r="J1571" s="23" t="s">
        <v>60</v>
      </c>
      <c r="K1571" s="21"/>
      <c r="L1571" s="25">
        <v>43558</v>
      </c>
      <c r="M1571" s="23" t="s">
        <v>194</v>
      </c>
      <c r="N1571" s="25">
        <v>43557</v>
      </c>
      <c r="O1571" s="23" t="s">
        <v>194</v>
      </c>
      <c r="P1571" s="26">
        <v>43558.462500000001</v>
      </c>
      <c r="Q1571" s="26">
        <v>43558.462500000001</v>
      </c>
      <c r="R1571" s="26">
        <v>43558.462500000001</v>
      </c>
      <c r="S1571" s="23" t="s">
        <v>90</v>
      </c>
      <c r="T1571" s="26">
        <v>43570.39166666667</v>
      </c>
      <c r="U1571" s="26">
        <v>43571.654166666667</v>
      </c>
      <c r="V1571" s="23"/>
      <c r="W1571" s="27">
        <v>43556</v>
      </c>
      <c r="X1571" s="27">
        <v>43556</v>
      </c>
      <c r="Z1571" s="2" t="s">
        <v>221</v>
      </c>
      <c r="AA1571" s="2" t="s">
        <v>348</v>
      </c>
      <c r="AB1571" s="2" t="s">
        <v>2490</v>
      </c>
      <c r="AC1571" s="2" t="s">
        <v>6518</v>
      </c>
      <c r="AD1571" s="2" t="s">
        <v>6519</v>
      </c>
    </row>
    <row r="1572" spans="2:30" hidden="1">
      <c r="B1572" s="21" t="s">
        <v>6520</v>
      </c>
      <c r="C1572" s="21" t="s">
        <v>108</v>
      </c>
      <c r="D1572" s="23" t="s">
        <v>6521</v>
      </c>
      <c r="E1572" s="23" t="s">
        <v>3</v>
      </c>
      <c r="F1572" s="47" t="s">
        <v>144</v>
      </c>
      <c r="G1572" s="23"/>
      <c r="H1572" s="23" t="s">
        <v>59</v>
      </c>
      <c r="I1572" s="23" t="s">
        <v>59</v>
      </c>
      <c r="J1572" s="23" t="s">
        <v>60</v>
      </c>
      <c r="K1572" s="21" t="s">
        <v>268</v>
      </c>
      <c r="L1572" s="25">
        <v>43559</v>
      </c>
      <c r="M1572" s="23" t="s">
        <v>194</v>
      </c>
      <c r="N1572" s="25">
        <v>43559</v>
      </c>
      <c r="O1572" s="23" t="s">
        <v>194</v>
      </c>
      <c r="P1572" s="26">
        <v>43559.743055555555</v>
      </c>
      <c r="Q1572" s="26">
        <v>43565.545138888891</v>
      </c>
      <c r="R1572" s="26">
        <v>43565.545138888891</v>
      </c>
      <c r="S1572" s="23" t="s">
        <v>110</v>
      </c>
      <c r="T1572" s="26">
        <v>43571.428472222222</v>
      </c>
      <c r="U1572" s="26">
        <v>43571.492361111108</v>
      </c>
      <c r="V1572" s="23"/>
      <c r="W1572" s="27">
        <v>43556</v>
      </c>
      <c r="X1572" s="27">
        <v>43556</v>
      </c>
      <c r="Z1572" s="2" t="s">
        <v>221</v>
      </c>
      <c r="AA1572" s="2" t="s">
        <v>348</v>
      </c>
      <c r="AB1572" s="2" t="s">
        <v>2490</v>
      </c>
      <c r="AC1572" s="2" t="s">
        <v>6522</v>
      </c>
      <c r="AD1572" s="2" t="s">
        <v>6523</v>
      </c>
    </row>
    <row r="1573" spans="2:30" hidden="1">
      <c r="B1573" s="21" t="s">
        <v>6524</v>
      </c>
      <c r="C1573" s="21" t="s">
        <v>85</v>
      </c>
      <c r="D1573" s="23" t="s">
        <v>6525</v>
      </c>
      <c r="E1573" s="23" t="s">
        <v>56</v>
      </c>
      <c r="F1573" s="47" t="s">
        <v>57</v>
      </c>
      <c r="G1573" s="23" t="s">
        <v>59</v>
      </c>
      <c r="H1573" s="23" t="s">
        <v>59</v>
      </c>
      <c r="I1573" s="23" t="s">
        <v>59</v>
      </c>
      <c r="J1573" s="23" t="s">
        <v>69</v>
      </c>
      <c r="K1573" s="21"/>
      <c r="L1573" s="25">
        <v>43560</v>
      </c>
      <c r="M1573" s="23" t="s">
        <v>194</v>
      </c>
      <c r="N1573" s="25"/>
      <c r="O1573" s="23" t="s">
        <v>194</v>
      </c>
      <c r="P1573" s="26">
        <v>43560.720833333333</v>
      </c>
      <c r="Q1573" s="26">
        <v>43560.720833333333</v>
      </c>
      <c r="R1573" s="26">
        <v>43560.720833333333</v>
      </c>
      <c r="S1573" s="23" t="s">
        <v>90</v>
      </c>
      <c r="T1573" s="26">
        <v>43581.390277777777</v>
      </c>
      <c r="U1573" s="26">
        <v>43581.493055555555</v>
      </c>
      <c r="V1573" s="23"/>
      <c r="W1573" s="27">
        <v>43556</v>
      </c>
      <c r="X1573" s="27">
        <v>43556</v>
      </c>
      <c r="Z1573" s="2" t="s">
        <v>221</v>
      </c>
      <c r="AA1573" s="2" t="s">
        <v>189</v>
      </c>
      <c r="AB1573" s="2" t="s">
        <v>2490</v>
      </c>
      <c r="AC1573" s="2" t="s">
        <v>6526</v>
      </c>
      <c r="AD1573" s="2" t="s">
        <v>6527</v>
      </c>
    </row>
    <row r="1574" spans="2:30" hidden="1">
      <c r="B1574" s="21" t="s">
        <v>6528</v>
      </c>
      <c r="C1574" s="21" t="s">
        <v>73</v>
      </c>
      <c r="D1574" s="23" t="s">
        <v>6447</v>
      </c>
      <c r="E1574" s="23" t="s">
        <v>56</v>
      </c>
      <c r="F1574" s="47" t="s">
        <v>144</v>
      </c>
      <c r="G1574" s="23" t="s">
        <v>6529</v>
      </c>
      <c r="H1574" s="23"/>
      <c r="I1574" s="23"/>
      <c r="J1574" s="23" t="s">
        <v>60</v>
      </c>
      <c r="K1574" s="21" t="s">
        <v>61</v>
      </c>
      <c r="L1574" s="25">
        <v>43563</v>
      </c>
      <c r="M1574" s="23" t="s">
        <v>2475</v>
      </c>
      <c r="N1574" s="25"/>
      <c r="O1574" s="23" t="s">
        <v>194</v>
      </c>
      <c r="P1574" s="26">
        <v>43563.654861111114</v>
      </c>
      <c r="Q1574" s="26">
        <v>43563.690972222219</v>
      </c>
      <c r="R1574" s="26">
        <v>43565.328472222223</v>
      </c>
      <c r="S1574" s="23" t="s">
        <v>83</v>
      </c>
      <c r="T1574" s="26">
        <v>43570.756944444445</v>
      </c>
      <c r="U1574" s="26">
        <v>43577.709722222222</v>
      </c>
      <c r="V1574" s="23"/>
      <c r="W1574" s="27">
        <v>43556</v>
      </c>
      <c r="X1574" s="27">
        <v>43556</v>
      </c>
      <c r="Z1574" s="2" t="s">
        <v>221</v>
      </c>
      <c r="AA1574" s="2" t="s">
        <v>189</v>
      </c>
      <c r="AB1574" s="2" t="s">
        <v>2490</v>
      </c>
      <c r="AC1574" s="2" t="s">
        <v>6530</v>
      </c>
      <c r="AD1574" s="2" t="s">
        <v>6531</v>
      </c>
    </row>
    <row r="1575" spans="2:30" hidden="1">
      <c r="B1575" s="21" t="s">
        <v>6532</v>
      </c>
      <c r="C1575" s="21" t="s">
        <v>73</v>
      </c>
      <c r="D1575" s="23" t="s">
        <v>6533</v>
      </c>
      <c r="E1575" s="23" t="s">
        <v>56</v>
      </c>
      <c r="F1575" s="47" t="s">
        <v>345</v>
      </c>
      <c r="G1575" s="23" t="s">
        <v>6534</v>
      </c>
      <c r="H1575" s="23"/>
      <c r="I1575" s="23"/>
      <c r="J1575" s="23" t="s">
        <v>60</v>
      </c>
      <c r="K1575" s="21" t="s">
        <v>61</v>
      </c>
      <c r="L1575" s="25">
        <v>43563</v>
      </c>
      <c r="M1575" s="23" t="s">
        <v>2475</v>
      </c>
      <c r="N1575" s="25"/>
      <c r="O1575" s="23" t="s">
        <v>194</v>
      </c>
      <c r="P1575" s="26">
        <v>43563.65625</v>
      </c>
      <c r="Q1575" s="26">
        <v>43563.690972222219</v>
      </c>
      <c r="R1575" s="26">
        <v>43564.347222222219</v>
      </c>
      <c r="S1575" s="23" t="s">
        <v>83</v>
      </c>
      <c r="T1575" s="26">
        <v>43564.347222222219</v>
      </c>
      <c r="U1575" s="26">
        <v>43565.413194444445</v>
      </c>
      <c r="V1575" s="23"/>
      <c r="W1575" s="27">
        <v>43556</v>
      </c>
      <c r="X1575" s="27">
        <v>43556</v>
      </c>
      <c r="Z1575" s="2" t="s">
        <v>221</v>
      </c>
      <c r="AA1575" s="2" t="s">
        <v>348</v>
      </c>
      <c r="AB1575" s="2" t="s">
        <v>2490</v>
      </c>
      <c r="AC1575" s="2" t="s">
        <v>6535</v>
      </c>
      <c r="AD1575" s="2" t="s">
        <v>6536</v>
      </c>
    </row>
    <row r="1576" spans="2:30" ht="24" hidden="1" customHeight="1">
      <c r="B1576" s="21" t="s">
        <v>6537</v>
      </c>
      <c r="C1576" s="21" t="s">
        <v>85</v>
      </c>
      <c r="D1576" s="23" t="s">
        <v>5006</v>
      </c>
      <c r="E1576" s="23" t="s">
        <v>56</v>
      </c>
      <c r="F1576" s="47" t="s">
        <v>345</v>
      </c>
      <c r="G1576" s="23" t="s">
        <v>6538</v>
      </c>
      <c r="H1576" s="23" t="s">
        <v>58</v>
      </c>
      <c r="I1576" s="23" t="s">
        <v>58</v>
      </c>
      <c r="J1576" s="23" t="s">
        <v>60</v>
      </c>
      <c r="K1576" s="21" t="s">
        <v>61</v>
      </c>
      <c r="L1576" s="25">
        <v>43565</v>
      </c>
      <c r="M1576" s="23" t="s">
        <v>4358</v>
      </c>
      <c r="N1576" s="25">
        <v>43565</v>
      </c>
      <c r="O1576" s="23" t="s">
        <v>194</v>
      </c>
      <c r="P1576" s="26">
        <v>43565.390277777777</v>
      </c>
      <c r="Q1576" s="26">
        <v>43565.395833333336</v>
      </c>
      <c r="R1576" s="26">
        <v>43566.453472222223</v>
      </c>
      <c r="S1576" s="23" t="s">
        <v>90</v>
      </c>
      <c r="T1576" s="26">
        <v>43566.453472222223</v>
      </c>
      <c r="U1576" s="26">
        <v>43571.667361111111</v>
      </c>
      <c r="V1576" s="23"/>
      <c r="W1576" s="27">
        <v>43556</v>
      </c>
      <c r="X1576" s="27">
        <v>43556</v>
      </c>
      <c r="Z1576" s="2" t="s">
        <v>221</v>
      </c>
      <c r="AA1576" s="2" t="s">
        <v>348</v>
      </c>
      <c r="AB1576" s="2" t="s">
        <v>2490</v>
      </c>
      <c r="AC1576" s="2" t="s">
        <v>6539</v>
      </c>
      <c r="AD1576" s="2" t="s">
        <v>6540</v>
      </c>
    </row>
    <row r="1577" spans="2:30" ht="24" hidden="1">
      <c r="B1577" s="21" t="s">
        <v>6541</v>
      </c>
      <c r="C1577" s="21" t="s">
        <v>85</v>
      </c>
      <c r="D1577" s="23" t="s">
        <v>6542</v>
      </c>
      <c r="E1577" s="23" t="s">
        <v>56</v>
      </c>
      <c r="F1577" s="47" t="s">
        <v>345</v>
      </c>
      <c r="G1577" s="23" t="s">
        <v>4806</v>
      </c>
      <c r="H1577" s="23" t="s">
        <v>58</v>
      </c>
      <c r="I1577" s="23" t="s">
        <v>58</v>
      </c>
      <c r="J1577" s="23" t="s">
        <v>60</v>
      </c>
      <c r="K1577" s="21" t="s">
        <v>61</v>
      </c>
      <c r="L1577" s="25">
        <v>43565</v>
      </c>
      <c r="M1577" s="23" t="s">
        <v>4281</v>
      </c>
      <c r="N1577" s="25">
        <v>43565</v>
      </c>
      <c r="O1577" s="23" t="s">
        <v>5807</v>
      </c>
      <c r="P1577" s="26">
        <v>43565.411805555559</v>
      </c>
      <c r="Q1577" s="26">
        <v>43566.584722222222</v>
      </c>
      <c r="R1577" s="26">
        <v>43566.587500000001</v>
      </c>
      <c r="S1577" s="23" t="s">
        <v>90</v>
      </c>
      <c r="T1577" s="26">
        <v>43566.587500000001</v>
      </c>
      <c r="U1577" s="26">
        <v>43566.734027777777</v>
      </c>
      <c r="V1577" s="23"/>
      <c r="W1577" s="27">
        <v>43556</v>
      </c>
      <c r="X1577" s="27">
        <v>43556</v>
      </c>
      <c r="Z1577" s="2" t="s">
        <v>221</v>
      </c>
      <c r="AA1577" s="2" t="s">
        <v>348</v>
      </c>
      <c r="AB1577" s="2" t="s">
        <v>2490</v>
      </c>
      <c r="AC1577" s="2" t="s">
        <v>6543</v>
      </c>
      <c r="AD1577" s="2" t="s">
        <v>6544</v>
      </c>
    </row>
    <row r="1578" spans="2:30" ht="24.75" hidden="1" customHeight="1">
      <c r="B1578" s="21" t="s">
        <v>6545</v>
      </c>
      <c r="C1578" s="21" t="s">
        <v>85</v>
      </c>
      <c r="D1578" s="23" t="s">
        <v>6546</v>
      </c>
      <c r="E1578" s="23" t="s">
        <v>56</v>
      </c>
      <c r="F1578" s="47" t="s">
        <v>345</v>
      </c>
      <c r="G1578" s="23" t="s">
        <v>4695</v>
      </c>
      <c r="H1578" s="23" t="s">
        <v>4696</v>
      </c>
      <c r="I1578" s="23" t="s">
        <v>58</v>
      </c>
      <c r="J1578" s="23" t="s">
        <v>60</v>
      </c>
      <c r="K1578" s="21" t="s">
        <v>61</v>
      </c>
      <c r="L1578" s="25">
        <v>43565</v>
      </c>
      <c r="M1578" s="23" t="s">
        <v>4281</v>
      </c>
      <c r="N1578" s="25">
        <v>43565</v>
      </c>
      <c r="O1578" s="23" t="s">
        <v>5807</v>
      </c>
      <c r="P1578" s="26">
        <v>43565.452777777777</v>
      </c>
      <c r="Q1578" s="26">
        <v>43566.584722222222</v>
      </c>
      <c r="R1578" s="26">
        <v>43566.588194444441</v>
      </c>
      <c r="S1578" s="23" t="s">
        <v>90</v>
      </c>
      <c r="T1578" s="26">
        <v>43566.588194444441</v>
      </c>
      <c r="U1578" s="26">
        <v>43566.734027777777</v>
      </c>
      <c r="V1578" s="23"/>
      <c r="W1578" s="27">
        <v>43556</v>
      </c>
      <c r="X1578" s="27">
        <v>43556</v>
      </c>
      <c r="Z1578" s="2" t="s">
        <v>221</v>
      </c>
      <c r="AA1578" s="2" t="s">
        <v>348</v>
      </c>
      <c r="AB1578" s="2" t="s">
        <v>2490</v>
      </c>
      <c r="AC1578" s="2" t="s">
        <v>6547</v>
      </c>
      <c r="AD1578" s="2" t="s">
        <v>6548</v>
      </c>
    </row>
    <row r="1579" spans="2:30" ht="26.25" hidden="1" customHeight="1">
      <c r="B1579" s="21" t="s">
        <v>6549</v>
      </c>
      <c r="C1579" s="21" t="s">
        <v>85</v>
      </c>
      <c r="D1579" s="23" t="s">
        <v>6550</v>
      </c>
      <c r="E1579" s="23" t="s">
        <v>56</v>
      </c>
      <c r="F1579" s="47" t="s">
        <v>345</v>
      </c>
      <c r="G1579" s="23" t="s">
        <v>6551</v>
      </c>
      <c r="H1579" s="23" t="s">
        <v>58</v>
      </c>
      <c r="I1579" s="23" t="s">
        <v>58</v>
      </c>
      <c r="J1579" s="23" t="s">
        <v>60</v>
      </c>
      <c r="K1579" s="21" t="s">
        <v>61</v>
      </c>
      <c r="L1579" s="25">
        <v>43565</v>
      </c>
      <c r="M1579" s="23" t="s">
        <v>4358</v>
      </c>
      <c r="N1579" s="25">
        <v>43565</v>
      </c>
      <c r="O1579" s="23" t="s">
        <v>5807</v>
      </c>
      <c r="P1579" s="26">
        <v>43565.46597222222</v>
      </c>
      <c r="Q1579" s="26">
        <v>43566.584722222222</v>
      </c>
      <c r="R1579" s="26">
        <v>43566.589583333334</v>
      </c>
      <c r="S1579" s="23" t="s">
        <v>90</v>
      </c>
      <c r="T1579" s="26">
        <v>43566.589583333334</v>
      </c>
      <c r="U1579" s="26">
        <v>43567.362500000003</v>
      </c>
      <c r="V1579" s="23"/>
      <c r="W1579" s="27">
        <v>43556</v>
      </c>
      <c r="X1579" s="27">
        <v>43556</v>
      </c>
      <c r="Z1579" s="2" t="s">
        <v>221</v>
      </c>
      <c r="AA1579" s="2" t="s">
        <v>348</v>
      </c>
      <c r="AB1579" s="2" t="s">
        <v>2490</v>
      </c>
      <c r="AC1579" s="2" t="s">
        <v>6552</v>
      </c>
      <c r="AD1579" s="2" t="s">
        <v>6553</v>
      </c>
    </row>
    <row r="1580" spans="2:30" ht="24" hidden="1">
      <c r="B1580" s="21" t="s">
        <v>6554</v>
      </c>
      <c r="C1580" s="21" t="s">
        <v>73</v>
      </c>
      <c r="D1580" s="23" t="s">
        <v>6555</v>
      </c>
      <c r="E1580" s="23" t="s">
        <v>56</v>
      </c>
      <c r="F1580" s="47" t="s">
        <v>144</v>
      </c>
      <c r="G1580" s="23" t="s">
        <v>6556</v>
      </c>
      <c r="H1580" s="23"/>
      <c r="I1580" s="23"/>
      <c r="J1580" s="23" t="s">
        <v>60</v>
      </c>
      <c r="K1580" s="21" t="s">
        <v>61</v>
      </c>
      <c r="L1580" s="25">
        <v>43566</v>
      </c>
      <c r="M1580" s="23" t="s">
        <v>2475</v>
      </c>
      <c r="N1580" s="25">
        <v>43566</v>
      </c>
      <c r="O1580" s="23" t="s">
        <v>5807</v>
      </c>
      <c r="P1580" s="26">
        <v>43566.719444444447</v>
      </c>
      <c r="Q1580" s="26">
        <v>43567.352777777778</v>
      </c>
      <c r="R1580" s="26">
        <v>43570.529861111114</v>
      </c>
      <c r="S1580" s="23" t="s">
        <v>83</v>
      </c>
      <c r="T1580" s="26">
        <v>43579.319444444445</v>
      </c>
      <c r="U1580" s="26">
        <v>43579.375694444447</v>
      </c>
      <c r="V1580" s="23"/>
      <c r="W1580" s="27">
        <v>43556</v>
      </c>
      <c r="X1580" s="27">
        <v>43556</v>
      </c>
      <c r="Z1580" s="2" t="s">
        <v>221</v>
      </c>
      <c r="AA1580" s="2" t="s">
        <v>189</v>
      </c>
      <c r="AB1580" s="2" t="s">
        <v>2490</v>
      </c>
      <c r="AC1580" s="2" t="s">
        <v>6557</v>
      </c>
      <c r="AD1580" s="2" t="s">
        <v>6558</v>
      </c>
    </row>
    <row r="1581" spans="2:30" hidden="1">
      <c r="B1581" s="21" t="s">
        <v>6559</v>
      </c>
      <c r="C1581" s="21" t="s">
        <v>108</v>
      </c>
      <c r="D1581" s="23" t="s">
        <v>6560</v>
      </c>
      <c r="E1581" s="23" t="s">
        <v>3</v>
      </c>
      <c r="F1581" s="47" t="s">
        <v>144</v>
      </c>
      <c r="G1581" s="23"/>
      <c r="H1581" s="23" t="s">
        <v>59</v>
      </c>
      <c r="I1581" s="23" t="s">
        <v>59</v>
      </c>
      <c r="J1581" s="23" t="s">
        <v>69</v>
      </c>
      <c r="K1581" s="21" t="s">
        <v>268</v>
      </c>
      <c r="L1581" s="25">
        <v>43567</v>
      </c>
      <c r="M1581" s="23" t="s">
        <v>194</v>
      </c>
      <c r="N1581" s="25">
        <v>43571</v>
      </c>
      <c r="O1581" s="23" t="s">
        <v>82</v>
      </c>
      <c r="P1581" s="26">
        <v>43571.460416666669</v>
      </c>
      <c r="Q1581" s="26">
        <v>43571.460416666669</v>
      </c>
      <c r="R1581" s="26">
        <v>43572.357638888891</v>
      </c>
      <c r="S1581" s="23" t="s">
        <v>110</v>
      </c>
      <c r="T1581" s="26">
        <v>43577.820138888892</v>
      </c>
      <c r="U1581" s="26">
        <v>43579.554861111108</v>
      </c>
      <c r="V1581" s="23"/>
      <c r="W1581" s="27">
        <v>43556</v>
      </c>
      <c r="X1581" s="27">
        <v>43556</v>
      </c>
      <c r="Z1581" s="2" t="s">
        <v>221</v>
      </c>
      <c r="AA1581" s="2" t="s">
        <v>189</v>
      </c>
      <c r="AB1581" s="2" t="s">
        <v>2490</v>
      </c>
      <c r="AC1581" s="2" t="s">
        <v>6561</v>
      </c>
      <c r="AD1581" s="2" t="s">
        <v>6562</v>
      </c>
    </row>
    <row r="1582" spans="2:30" ht="33" hidden="1" customHeight="1">
      <c r="B1582" s="21" t="s">
        <v>6563</v>
      </c>
      <c r="C1582" s="21" t="s">
        <v>85</v>
      </c>
      <c r="D1582" s="23" t="s">
        <v>5155</v>
      </c>
      <c r="E1582" s="23" t="s">
        <v>56</v>
      </c>
      <c r="F1582" s="47" t="s">
        <v>345</v>
      </c>
      <c r="G1582" s="23" t="s">
        <v>6564</v>
      </c>
      <c r="H1582" s="23" t="s">
        <v>58</v>
      </c>
      <c r="I1582" s="23" t="s">
        <v>58</v>
      </c>
      <c r="J1582" s="23" t="s">
        <v>60</v>
      </c>
      <c r="K1582" s="21" t="s">
        <v>61</v>
      </c>
      <c r="L1582" s="25">
        <v>43567</v>
      </c>
      <c r="M1582" s="23" t="s">
        <v>4358</v>
      </c>
      <c r="N1582" s="25">
        <v>43567</v>
      </c>
      <c r="O1582" s="23" t="s">
        <v>5807</v>
      </c>
      <c r="P1582" s="26">
        <v>43567.662499999999</v>
      </c>
      <c r="Q1582" s="26">
        <v>43567.670138888891</v>
      </c>
      <c r="R1582" s="26">
        <v>43571.636111111111</v>
      </c>
      <c r="S1582" s="23" t="s">
        <v>90</v>
      </c>
      <c r="T1582" s="26">
        <v>43571.636111111111</v>
      </c>
      <c r="U1582" s="26">
        <v>43577.626388888886</v>
      </c>
      <c r="V1582" s="23"/>
      <c r="W1582" s="27">
        <v>43556</v>
      </c>
      <c r="X1582" s="27">
        <v>43556</v>
      </c>
      <c r="Z1582" s="2" t="s">
        <v>221</v>
      </c>
      <c r="AA1582" s="2" t="s">
        <v>348</v>
      </c>
      <c r="AB1582" s="2" t="s">
        <v>2490</v>
      </c>
      <c r="AC1582" s="2" t="s">
        <v>6565</v>
      </c>
      <c r="AD1582" s="2" t="s">
        <v>6566</v>
      </c>
    </row>
    <row r="1583" spans="2:30" ht="24" hidden="1">
      <c r="B1583" s="21" t="s">
        <v>6567</v>
      </c>
      <c r="C1583" s="21" t="s">
        <v>73</v>
      </c>
      <c r="D1583" s="23" t="s">
        <v>6568</v>
      </c>
      <c r="E1583" s="23" t="s">
        <v>56</v>
      </c>
      <c r="F1583" s="47" t="s">
        <v>144</v>
      </c>
      <c r="G1583" s="23" t="s">
        <v>6556</v>
      </c>
      <c r="H1583" s="23"/>
      <c r="I1583" s="23"/>
      <c r="J1583" s="23" t="s">
        <v>60</v>
      </c>
      <c r="K1583" s="21" t="s">
        <v>61</v>
      </c>
      <c r="L1583" s="25">
        <v>43570</v>
      </c>
      <c r="M1583" s="23" t="s">
        <v>2475</v>
      </c>
      <c r="N1583" s="25">
        <v>43570</v>
      </c>
      <c r="O1583" s="23" t="s">
        <v>5807</v>
      </c>
      <c r="P1583" s="26">
        <v>43570.429166666669</v>
      </c>
      <c r="Q1583" s="26">
        <v>43570.658333333333</v>
      </c>
      <c r="R1583" s="26">
        <v>43571.623611111114</v>
      </c>
      <c r="S1583" s="23" t="s">
        <v>83</v>
      </c>
      <c r="T1583" s="26">
        <v>43579.320138888892</v>
      </c>
      <c r="U1583" s="26">
        <v>43579.375694444447</v>
      </c>
      <c r="V1583" s="23"/>
      <c r="W1583" s="27">
        <v>43556</v>
      </c>
      <c r="X1583" s="27">
        <v>43556</v>
      </c>
      <c r="Z1583" s="2" t="s">
        <v>221</v>
      </c>
      <c r="AA1583" s="2" t="s">
        <v>189</v>
      </c>
      <c r="AB1583" s="2" t="s">
        <v>2490</v>
      </c>
      <c r="AC1583" s="2" t="s">
        <v>6569</v>
      </c>
      <c r="AD1583" s="2" t="s">
        <v>6570</v>
      </c>
    </row>
    <row r="1584" spans="2:30" hidden="1">
      <c r="B1584" s="21" t="s">
        <v>6571</v>
      </c>
      <c r="C1584" s="21" t="s">
        <v>73</v>
      </c>
      <c r="D1584" s="23" t="s">
        <v>6572</v>
      </c>
      <c r="E1584" s="23" t="s">
        <v>56</v>
      </c>
      <c r="F1584" s="47" t="s">
        <v>144</v>
      </c>
      <c r="G1584" s="23" t="s">
        <v>6573</v>
      </c>
      <c r="H1584" s="23"/>
      <c r="I1584" s="23"/>
      <c r="J1584" s="23" t="s">
        <v>60</v>
      </c>
      <c r="K1584" s="21" t="s">
        <v>61</v>
      </c>
      <c r="L1584" s="25">
        <v>43570</v>
      </c>
      <c r="M1584" s="23" t="s">
        <v>2475</v>
      </c>
      <c r="N1584" s="25">
        <v>43570</v>
      </c>
      <c r="O1584" s="23" t="s">
        <v>5807</v>
      </c>
      <c r="P1584" s="26">
        <v>43570.633333333331</v>
      </c>
      <c r="Q1584" s="26">
        <v>43570.65902777778</v>
      </c>
      <c r="R1584" s="26">
        <v>43571.671527777777</v>
      </c>
      <c r="S1584" s="23" t="s">
        <v>83</v>
      </c>
      <c r="T1584" s="26">
        <v>43578.633333333331</v>
      </c>
      <c r="U1584" s="26">
        <v>43579.381944444445</v>
      </c>
      <c r="V1584" s="23"/>
      <c r="W1584" s="27">
        <v>43556</v>
      </c>
      <c r="X1584" s="27">
        <v>43556</v>
      </c>
      <c r="Z1584" s="2" t="s">
        <v>221</v>
      </c>
      <c r="AA1584" s="2" t="s">
        <v>189</v>
      </c>
      <c r="AB1584" s="2" t="s">
        <v>2490</v>
      </c>
      <c r="AC1584" s="2" t="s">
        <v>6574</v>
      </c>
      <c r="AD1584" s="2" t="s">
        <v>6575</v>
      </c>
    </row>
    <row r="1585" spans="2:30" hidden="1">
      <c r="B1585" s="21" t="s">
        <v>6576</v>
      </c>
      <c r="C1585" s="21" t="s">
        <v>85</v>
      </c>
      <c r="D1585" s="23" t="s">
        <v>6400</v>
      </c>
      <c r="E1585" s="23" t="s">
        <v>56</v>
      </c>
      <c r="F1585" s="47" t="s">
        <v>144</v>
      </c>
      <c r="G1585" s="23"/>
      <c r="H1585" s="23" t="s">
        <v>59</v>
      </c>
      <c r="I1585" s="23" t="s">
        <v>59</v>
      </c>
      <c r="J1585" s="23" t="s">
        <v>60</v>
      </c>
      <c r="K1585" s="21" t="s">
        <v>61</v>
      </c>
      <c r="L1585" s="25">
        <v>43573</v>
      </c>
      <c r="M1585" s="23" t="s">
        <v>194</v>
      </c>
      <c r="N1585" s="25">
        <v>43573</v>
      </c>
      <c r="O1585" s="23" t="s">
        <v>194</v>
      </c>
      <c r="P1585" s="26">
        <v>43573.554861111108</v>
      </c>
      <c r="Q1585" s="26">
        <v>43573.554861111108</v>
      </c>
      <c r="R1585" s="26">
        <v>43573.554861111108</v>
      </c>
      <c r="S1585" s="23" t="s">
        <v>90</v>
      </c>
      <c r="T1585" s="26">
        <v>43579.366666666669</v>
      </c>
      <c r="U1585" s="26">
        <v>43579.589583333334</v>
      </c>
      <c r="V1585" s="23"/>
      <c r="W1585" s="27">
        <v>43556</v>
      </c>
      <c r="X1585" s="27">
        <v>43556</v>
      </c>
      <c r="Z1585" s="2" t="s">
        <v>221</v>
      </c>
      <c r="AA1585" s="2" t="s">
        <v>348</v>
      </c>
      <c r="AB1585" s="2" t="s">
        <v>2490</v>
      </c>
      <c r="AC1585" s="2" t="s">
        <v>6577</v>
      </c>
      <c r="AD1585" s="2" t="s">
        <v>6578</v>
      </c>
    </row>
    <row r="1586" spans="2:30" hidden="1">
      <c r="B1586" s="21" t="s">
        <v>6579</v>
      </c>
      <c r="C1586" s="21" t="s">
        <v>108</v>
      </c>
      <c r="D1586" s="23" t="s">
        <v>6580</v>
      </c>
      <c r="E1586" s="23" t="s">
        <v>3</v>
      </c>
      <c r="F1586" s="47" t="s">
        <v>144</v>
      </c>
      <c r="G1586" s="23"/>
      <c r="H1586" s="23" t="s">
        <v>59</v>
      </c>
      <c r="I1586" s="23" t="s">
        <v>59</v>
      </c>
      <c r="J1586" s="23" t="s">
        <v>60</v>
      </c>
      <c r="K1586" s="21" t="s">
        <v>268</v>
      </c>
      <c r="L1586" s="25">
        <v>43578</v>
      </c>
      <c r="M1586" s="23" t="s">
        <v>194</v>
      </c>
      <c r="N1586" s="25">
        <v>43577</v>
      </c>
      <c r="O1586" s="23" t="s">
        <v>194</v>
      </c>
      <c r="P1586" s="26">
        <v>43578.375</v>
      </c>
      <c r="Q1586" s="26">
        <v>43578.386111111111</v>
      </c>
      <c r="R1586" s="26">
        <v>43578.386111111111</v>
      </c>
      <c r="S1586" s="23" t="s">
        <v>110</v>
      </c>
      <c r="T1586" s="26">
        <v>43579.376388888886</v>
      </c>
      <c r="U1586" s="26">
        <v>43579.432638888888</v>
      </c>
      <c r="V1586" s="23"/>
      <c r="W1586" s="27">
        <v>43556</v>
      </c>
      <c r="X1586" s="27">
        <v>43556</v>
      </c>
      <c r="Z1586" s="2" t="s">
        <v>221</v>
      </c>
      <c r="AA1586" s="2" t="s">
        <v>348</v>
      </c>
      <c r="AB1586" s="2" t="s">
        <v>2490</v>
      </c>
      <c r="AC1586" s="2" t="s">
        <v>6581</v>
      </c>
      <c r="AD1586" s="2" t="s">
        <v>6582</v>
      </c>
    </row>
    <row r="1587" spans="2:30" ht="24" hidden="1">
      <c r="B1587" s="21" t="s">
        <v>6583</v>
      </c>
      <c r="C1587" s="21" t="s">
        <v>85</v>
      </c>
      <c r="D1587" s="23" t="s">
        <v>6584</v>
      </c>
      <c r="E1587" s="23" t="s">
        <v>56</v>
      </c>
      <c r="F1587" s="47" t="s">
        <v>345</v>
      </c>
      <c r="G1587" s="23" t="s">
        <v>6585</v>
      </c>
      <c r="H1587" s="23" t="s">
        <v>58</v>
      </c>
      <c r="I1587" s="23" t="s">
        <v>58</v>
      </c>
      <c r="J1587" s="23" t="s">
        <v>60</v>
      </c>
      <c r="K1587" s="21" t="s">
        <v>61</v>
      </c>
      <c r="L1587" s="25">
        <v>43581</v>
      </c>
      <c r="M1587" s="23" t="s">
        <v>4358</v>
      </c>
      <c r="N1587" s="25">
        <v>43581</v>
      </c>
      <c r="O1587" s="23" t="s">
        <v>194</v>
      </c>
      <c r="P1587" s="26">
        <v>43581.375</v>
      </c>
      <c r="Q1587" s="26">
        <v>43581.571527777778</v>
      </c>
      <c r="R1587" s="26">
        <v>43581.604861111111</v>
      </c>
      <c r="S1587" s="23" t="s">
        <v>90</v>
      </c>
      <c r="T1587" s="26">
        <v>43581.604861111111</v>
      </c>
      <c r="U1587" s="26">
        <v>43584.642361111109</v>
      </c>
      <c r="V1587" s="23"/>
      <c r="W1587" s="27">
        <v>43556</v>
      </c>
      <c r="X1587" s="27">
        <v>43556</v>
      </c>
      <c r="Z1587" s="2" t="s">
        <v>221</v>
      </c>
      <c r="AA1587" s="2" t="s">
        <v>348</v>
      </c>
      <c r="AB1587" s="2" t="s">
        <v>2490</v>
      </c>
      <c r="AC1587" s="2" t="s">
        <v>6586</v>
      </c>
      <c r="AD1587" s="2" t="s">
        <v>6587</v>
      </c>
    </row>
    <row r="1588" spans="2:30" ht="36" hidden="1">
      <c r="B1588" s="21" t="s">
        <v>6588</v>
      </c>
      <c r="C1588" s="21" t="s">
        <v>85</v>
      </c>
      <c r="D1588" s="23" t="s">
        <v>6589</v>
      </c>
      <c r="E1588" s="23" t="s">
        <v>56</v>
      </c>
      <c r="F1588" s="47" t="s">
        <v>57</v>
      </c>
      <c r="G1588" s="23" t="s">
        <v>6383</v>
      </c>
      <c r="H1588" s="23" t="s">
        <v>58</v>
      </c>
      <c r="I1588" s="23" t="s">
        <v>58</v>
      </c>
      <c r="J1588" s="23" t="s">
        <v>60</v>
      </c>
      <c r="K1588" s="21" t="s">
        <v>61</v>
      </c>
      <c r="L1588" s="25">
        <v>43581</v>
      </c>
      <c r="M1588" s="23" t="s">
        <v>4358</v>
      </c>
      <c r="N1588" s="25">
        <v>43581</v>
      </c>
      <c r="O1588" s="23" t="s">
        <v>194</v>
      </c>
      <c r="P1588" s="26">
        <v>43581.5</v>
      </c>
      <c r="Q1588" s="26">
        <v>43581.571527777778</v>
      </c>
      <c r="R1588" s="26">
        <v>43581.604861111111</v>
      </c>
      <c r="S1588" s="23" t="s">
        <v>90</v>
      </c>
      <c r="T1588" s="26">
        <v>43581.604861111111</v>
      </c>
      <c r="U1588" s="26">
        <v>43585.622916666667</v>
      </c>
      <c r="V1588" s="23"/>
      <c r="W1588" s="27">
        <v>43556</v>
      </c>
      <c r="X1588" s="27">
        <v>43556</v>
      </c>
      <c r="Z1588" s="2" t="s">
        <v>221</v>
      </c>
      <c r="AA1588" s="2" t="s">
        <v>348</v>
      </c>
      <c r="AB1588" s="2" t="s">
        <v>2490</v>
      </c>
      <c r="AC1588" s="2" t="s">
        <v>6590</v>
      </c>
      <c r="AD1588" s="2" t="s">
        <v>6591</v>
      </c>
    </row>
    <row r="1589" spans="2:30" hidden="1">
      <c r="B1589" s="21" t="s">
        <v>6592</v>
      </c>
      <c r="C1589" s="21" t="s">
        <v>85</v>
      </c>
      <c r="D1589" s="23" t="s">
        <v>6593</v>
      </c>
      <c r="E1589" s="23" t="s">
        <v>56</v>
      </c>
      <c r="F1589" s="47" t="s">
        <v>144</v>
      </c>
      <c r="G1589" s="23"/>
      <c r="H1589" s="23" t="s">
        <v>59</v>
      </c>
      <c r="I1589" s="23" t="s">
        <v>59</v>
      </c>
      <c r="J1589" s="23" t="s">
        <v>69</v>
      </c>
      <c r="K1589" s="21"/>
      <c r="L1589" s="25">
        <v>43578</v>
      </c>
      <c r="M1589" s="23" t="s">
        <v>194</v>
      </c>
      <c r="N1589" s="25"/>
      <c r="O1589" s="23" t="s">
        <v>194</v>
      </c>
      <c r="P1589" s="26">
        <v>43578.392361111109</v>
      </c>
      <c r="Q1589" s="26">
        <v>43578.392361111109</v>
      </c>
      <c r="R1589" s="26">
        <v>43578.392361111109</v>
      </c>
      <c r="S1589" s="23" t="s">
        <v>90</v>
      </c>
      <c r="T1589" s="26">
        <v>43592.35</v>
      </c>
      <c r="U1589" s="26">
        <v>43592.395833333336</v>
      </c>
      <c r="V1589" s="23"/>
      <c r="W1589" s="27">
        <v>43556</v>
      </c>
      <c r="X1589" s="27">
        <v>43586</v>
      </c>
      <c r="Z1589" s="2" t="s">
        <v>221</v>
      </c>
      <c r="AA1589" s="2" t="s">
        <v>189</v>
      </c>
      <c r="AB1589" s="2" t="s">
        <v>2490</v>
      </c>
      <c r="AC1589" s="2" t="s">
        <v>6594</v>
      </c>
      <c r="AD1589" s="2" t="s">
        <v>6595</v>
      </c>
    </row>
    <row r="1590" spans="2:30" ht="16.5" hidden="1" customHeight="1">
      <c r="B1590" s="21" t="s">
        <v>6596</v>
      </c>
      <c r="C1590" s="21" t="s">
        <v>4924</v>
      </c>
      <c r="D1590" s="23" t="s">
        <v>6597</v>
      </c>
      <c r="E1590" s="23" t="s">
        <v>3</v>
      </c>
      <c r="F1590" s="47" t="s">
        <v>140</v>
      </c>
      <c r="G1590" s="23" t="s">
        <v>59</v>
      </c>
      <c r="H1590" s="23" t="s">
        <v>59</v>
      </c>
      <c r="I1590" s="23" t="s">
        <v>59</v>
      </c>
      <c r="J1590" s="23" t="s">
        <v>69</v>
      </c>
      <c r="K1590" s="21" t="s">
        <v>268</v>
      </c>
      <c r="L1590" s="25">
        <v>43580</v>
      </c>
      <c r="M1590" s="23" t="s">
        <v>194</v>
      </c>
      <c r="N1590" s="25">
        <v>43593</v>
      </c>
      <c r="O1590" s="23" t="s">
        <v>464</v>
      </c>
      <c r="P1590" s="26">
        <v>43580.388194444444</v>
      </c>
      <c r="Q1590" s="26">
        <v>43580.418055555558</v>
      </c>
      <c r="R1590" s="26">
        <v>43580.213888888888</v>
      </c>
      <c r="S1590" s="23" t="s">
        <v>110</v>
      </c>
      <c r="T1590" s="26">
        <v>43593.584027777775</v>
      </c>
      <c r="U1590" s="26">
        <v>43595.545138888891</v>
      </c>
      <c r="V1590" s="23"/>
      <c r="W1590" s="27">
        <v>43556</v>
      </c>
      <c r="X1590" s="27">
        <v>43586</v>
      </c>
      <c r="Z1590" s="2" t="s">
        <v>221</v>
      </c>
      <c r="AA1590" s="2" t="s">
        <v>189</v>
      </c>
      <c r="AB1590" s="2" t="s">
        <v>1901</v>
      </c>
      <c r="AC1590" s="2" t="s">
        <v>6598</v>
      </c>
      <c r="AD1590" s="2" t="s">
        <v>6599</v>
      </c>
    </row>
    <row r="1591" spans="2:30" ht="24" hidden="1" customHeight="1">
      <c r="B1591" s="21" t="s">
        <v>6600</v>
      </c>
      <c r="C1591" s="21" t="s">
        <v>73</v>
      </c>
      <c r="D1591" s="23" t="s">
        <v>308</v>
      </c>
      <c r="E1591" s="23" t="s">
        <v>56</v>
      </c>
      <c r="F1591" s="47" t="s">
        <v>144</v>
      </c>
      <c r="G1591" s="23" t="s">
        <v>5912</v>
      </c>
      <c r="H1591" s="23" t="s">
        <v>58</v>
      </c>
      <c r="I1591" s="23" t="s">
        <v>58</v>
      </c>
      <c r="J1591" s="23" t="s">
        <v>60</v>
      </c>
      <c r="K1591" s="21" t="s">
        <v>61</v>
      </c>
      <c r="L1591" s="25">
        <v>43580</v>
      </c>
      <c r="M1591" s="23" t="s">
        <v>4281</v>
      </c>
      <c r="N1591" s="25">
        <v>43580</v>
      </c>
      <c r="O1591" s="23" t="s">
        <v>464</v>
      </c>
      <c r="P1591" s="26">
        <v>43580.736805555556</v>
      </c>
      <c r="Q1591" s="26">
        <v>43581.322916666664</v>
      </c>
      <c r="R1591" s="26">
        <v>43581.427777777775</v>
      </c>
      <c r="S1591" s="23" t="s">
        <v>83</v>
      </c>
      <c r="T1591" s="26">
        <v>43594.383333333331</v>
      </c>
      <c r="U1591" s="26">
        <v>43594.591666666667</v>
      </c>
      <c r="V1591" s="23"/>
      <c r="W1591" s="27">
        <v>43556</v>
      </c>
      <c r="X1591" s="27">
        <v>43586</v>
      </c>
      <c r="Z1591" s="2" t="s">
        <v>221</v>
      </c>
      <c r="AA1591" s="2" t="s">
        <v>189</v>
      </c>
      <c r="AB1591" s="2" t="s">
        <v>2490</v>
      </c>
      <c r="AC1591" s="2" t="s">
        <v>6601</v>
      </c>
      <c r="AD1591" s="2" t="s">
        <v>6602</v>
      </c>
    </row>
    <row r="1592" spans="2:30" ht="24.75" hidden="1" customHeight="1">
      <c r="B1592" s="21" t="s">
        <v>6603</v>
      </c>
      <c r="C1592" s="21" t="s">
        <v>73</v>
      </c>
      <c r="D1592" s="23" t="s">
        <v>6604</v>
      </c>
      <c r="E1592" s="23" t="s">
        <v>56</v>
      </c>
      <c r="F1592" s="47" t="s">
        <v>345</v>
      </c>
      <c r="G1592" s="23" t="s">
        <v>6605</v>
      </c>
      <c r="H1592" s="23"/>
      <c r="I1592" s="23"/>
      <c r="J1592" s="23" t="s">
        <v>60</v>
      </c>
      <c r="K1592" s="21" t="s">
        <v>61</v>
      </c>
      <c r="L1592" s="25">
        <v>43581</v>
      </c>
      <c r="M1592" s="23" t="s">
        <v>2475</v>
      </c>
      <c r="N1592" s="25">
        <v>43578</v>
      </c>
      <c r="O1592" s="23" t="s">
        <v>5807</v>
      </c>
      <c r="P1592" s="26">
        <v>43581.602083333331</v>
      </c>
      <c r="Q1592" s="26">
        <v>43581.777777777781</v>
      </c>
      <c r="R1592" s="26">
        <v>43592.534722222219</v>
      </c>
      <c r="S1592" s="23" t="s">
        <v>83</v>
      </c>
      <c r="T1592" s="26">
        <v>43592.534722222219</v>
      </c>
      <c r="U1592" s="26">
        <v>43593.363888888889</v>
      </c>
      <c r="V1592" s="23"/>
      <c r="W1592" s="27">
        <v>43556</v>
      </c>
      <c r="X1592" s="27">
        <v>43586</v>
      </c>
      <c r="Z1592" s="2" t="s">
        <v>221</v>
      </c>
      <c r="AA1592" s="2" t="s">
        <v>348</v>
      </c>
      <c r="AB1592" s="2" t="s">
        <v>2490</v>
      </c>
      <c r="AC1592" s="2" t="s">
        <v>6606</v>
      </c>
      <c r="AD1592" s="2" t="s">
        <v>6607</v>
      </c>
    </row>
    <row r="1593" spans="2:30" hidden="1">
      <c r="B1593" s="21" t="s">
        <v>6608</v>
      </c>
      <c r="C1593" s="21" t="s">
        <v>85</v>
      </c>
      <c r="D1593" s="23" t="s">
        <v>6609</v>
      </c>
      <c r="E1593" s="23" t="s">
        <v>56</v>
      </c>
      <c r="F1593" s="47" t="s">
        <v>140</v>
      </c>
      <c r="G1593" s="23" t="s">
        <v>59</v>
      </c>
      <c r="H1593" s="23" t="s">
        <v>59</v>
      </c>
      <c r="I1593" s="23" t="s">
        <v>59</v>
      </c>
      <c r="J1593" s="23" t="s">
        <v>69</v>
      </c>
      <c r="K1593" s="21"/>
      <c r="L1593" s="25">
        <v>43578</v>
      </c>
      <c r="M1593" s="23" t="s">
        <v>194</v>
      </c>
      <c r="N1593" s="25">
        <v>43600</v>
      </c>
      <c r="O1593" s="23" t="s">
        <v>194</v>
      </c>
      <c r="P1593" s="26">
        <v>43592.359027777777</v>
      </c>
      <c r="Q1593" s="26">
        <v>43592.359027777777</v>
      </c>
      <c r="R1593" s="26">
        <v>43592.359027777777</v>
      </c>
      <c r="S1593" s="23" t="s">
        <v>90</v>
      </c>
      <c r="T1593" s="26">
        <v>43615.459722222222</v>
      </c>
      <c r="U1593" s="26">
        <v>43615.461805555555</v>
      </c>
      <c r="V1593" s="23"/>
      <c r="W1593" s="27">
        <v>43586</v>
      </c>
      <c r="X1593" s="27">
        <v>43586</v>
      </c>
      <c r="Z1593" s="2" t="s">
        <v>221</v>
      </c>
      <c r="AA1593" s="2" t="s">
        <v>189</v>
      </c>
      <c r="AB1593" s="2" t="s">
        <v>1901</v>
      </c>
      <c r="AC1593" s="2" t="s">
        <v>6610</v>
      </c>
      <c r="AD1593" s="2" t="s">
        <v>6611</v>
      </c>
    </row>
    <row r="1594" spans="2:30" ht="18" hidden="1" customHeight="1">
      <c r="B1594" s="21" t="s">
        <v>6612</v>
      </c>
      <c r="C1594" s="21" t="s">
        <v>787</v>
      </c>
      <c r="D1594" s="23" t="s">
        <v>6613</v>
      </c>
      <c r="E1594" s="23" t="s">
        <v>3</v>
      </c>
      <c r="F1594" s="47" t="s">
        <v>345</v>
      </c>
      <c r="G1594" s="23" t="s">
        <v>6614</v>
      </c>
      <c r="H1594" s="24" t="s">
        <v>58</v>
      </c>
      <c r="I1594" s="24" t="s">
        <v>58</v>
      </c>
      <c r="J1594" s="23" t="s">
        <v>60</v>
      </c>
      <c r="K1594" s="21" t="s">
        <v>61</v>
      </c>
      <c r="L1594" s="25">
        <v>43585</v>
      </c>
      <c r="M1594" s="23" t="s">
        <v>4416</v>
      </c>
      <c r="N1594" s="25">
        <v>43585</v>
      </c>
      <c r="O1594" s="23" t="s">
        <v>5807</v>
      </c>
      <c r="P1594" s="26">
        <v>43585.465277777781</v>
      </c>
      <c r="Q1594" s="26">
        <v>43592.350694444445</v>
      </c>
      <c r="R1594" s="26">
        <v>43592.665277777778</v>
      </c>
      <c r="S1594" s="23" t="s">
        <v>110</v>
      </c>
      <c r="T1594" s="26">
        <v>43592.665277777778</v>
      </c>
      <c r="U1594" s="26">
        <v>43592.693055555559</v>
      </c>
      <c r="V1594" s="23"/>
      <c r="W1594" s="27">
        <v>43586</v>
      </c>
      <c r="X1594" s="27">
        <v>43586</v>
      </c>
      <c r="Z1594" s="2" t="s">
        <v>221</v>
      </c>
      <c r="AA1594" s="2" t="s">
        <v>348</v>
      </c>
      <c r="AB1594" s="2" t="s">
        <v>2490</v>
      </c>
      <c r="AC1594" s="2" t="s">
        <v>6615</v>
      </c>
      <c r="AD1594" s="2" t="s">
        <v>6616</v>
      </c>
    </row>
    <row r="1595" spans="2:30" ht="18" customHeight="1">
      <c r="B1595" s="21" t="s">
        <v>6617</v>
      </c>
      <c r="C1595" s="21" t="s">
        <v>283</v>
      </c>
      <c r="D1595" s="23" t="s">
        <v>6618</v>
      </c>
      <c r="E1595" s="23" t="s">
        <v>3</v>
      </c>
      <c r="F1595" s="47" t="s">
        <v>345</v>
      </c>
      <c r="G1595" s="23" t="s">
        <v>6619</v>
      </c>
      <c r="H1595" s="24" t="s">
        <v>58</v>
      </c>
      <c r="I1595" s="24" t="s">
        <v>58</v>
      </c>
      <c r="J1595" s="23" t="s">
        <v>60</v>
      </c>
      <c r="K1595" s="21" t="s">
        <v>61</v>
      </c>
      <c r="L1595" s="25">
        <v>43587</v>
      </c>
      <c r="M1595" s="23" t="s">
        <v>4416</v>
      </c>
      <c r="N1595" s="25">
        <v>43587</v>
      </c>
      <c r="O1595" s="23" t="s">
        <v>5807</v>
      </c>
      <c r="P1595" s="26">
        <v>43587.406944444447</v>
      </c>
      <c r="Q1595" s="26">
        <v>43592.350694444445</v>
      </c>
      <c r="R1595" s="26">
        <v>43592.665972222225</v>
      </c>
      <c r="S1595" s="23" t="s">
        <v>110</v>
      </c>
      <c r="T1595" s="26">
        <v>43592.665972222225</v>
      </c>
      <c r="U1595" s="26">
        <v>43592.693055555559</v>
      </c>
      <c r="V1595" s="23"/>
      <c r="W1595" s="27">
        <v>43586</v>
      </c>
      <c r="X1595" s="27">
        <v>43586</v>
      </c>
      <c r="Z1595" s="2" t="s">
        <v>221</v>
      </c>
      <c r="AA1595" s="2" t="s">
        <v>348</v>
      </c>
      <c r="AB1595" s="2" t="s">
        <v>2490</v>
      </c>
      <c r="AC1595" s="2" t="s">
        <v>6620</v>
      </c>
      <c r="AD1595" s="2" t="s">
        <v>6621</v>
      </c>
    </row>
    <row r="1596" spans="2:30" ht="18" hidden="1" customHeight="1">
      <c r="B1596" s="21" t="s">
        <v>6622</v>
      </c>
      <c r="C1596" s="21" t="s">
        <v>787</v>
      </c>
      <c r="D1596" s="23" t="s">
        <v>6623</v>
      </c>
      <c r="E1596" s="23" t="s">
        <v>3</v>
      </c>
      <c r="F1596" s="47" t="s">
        <v>345</v>
      </c>
      <c r="G1596" s="23" t="s">
        <v>6624</v>
      </c>
      <c r="H1596" s="24" t="s">
        <v>58</v>
      </c>
      <c r="I1596" s="24" t="s">
        <v>58</v>
      </c>
      <c r="J1596" s="23" t="s">
        <v>60</v>
      </c>
      <c r="K1596" s="21" t="s">
        <v>61</v>
      </c>
      <c r="L1596" s="25">
        <v>43587</v>
      </c>
      <c r="M1596" s="23" t="s">
        <v>4416</v>
      </c>
      <c r="N1596" s="25">
        <v>43587</v>
      </c>
      <c r="O1596" s="23" t="s">
        <v>5807</v>
      </c>
      <c r="P1596" s="26">
        <v>43587.418055555558</v>
      </c>
      <c r="Q1596" s="26">
        <v>43592.350694444445</v>
      </c>
      <c r="R1596" s="26">
        <v>43592.666666666664</v>
      </c>
      <c r="S1596" s="23" t="s">
        <v>110</v>
      </c>
      <c r="T1596" s="26">
        <v>43592.666666666664</v>
      </c>
      <c r="U1596" s="26">
        <v>43592.693055555559</v>
      </c>
      <c r="V1596" s="23"/>
      <c r="W1596" s="27">
        <v>43586</v>
      </c>
      <c r="X1596" s="27">
        <v>43586</v>
      </c>
      <c r="Z1596" s="2" t="s">
        <v>221</v>
      </c>
      <c r="AA1596" s="2" t="s">
        <v>348</v>
      </c>
      <c r="AB1596" s="2" t="s">
        <v>2490</v>
      </c>
      <c r="AC1596" s="2" t="s">
        <v>6625</v>
      </c>
      <c r="AD1596" s="2" t="s">
        <v>6626</v>
      </c>
    </row>
    <row r="1597" spans="2:30" hidden="1">
      <c r="B1597" s="21" t="s">
        <v>6627</v>
      </c>
      <c r="C1597" s="21" t="s">
        <v>85</v>
      </c>
      <c r="D1597" s="23" t="s">
        <v>6628</v>
      </c>
      <c r="E1597" s="23" t="s">
        <v>56</v>
      </c>
      <c r="F1597" s="47" t="s">
        <v>57</v>
      </c>
      <c r="G1597" s="23" t="s">
        <v>59</v>
      </c>
      <c r="H1597" s="23" t="s">
        <v>59</v>
      </c>
      <c r="I1597" s="23" t="s">
        <v>59</v>
      </c>
      <c r="J1597" s="23" t="s">
        <v>69</v>
      </c>
      <c r="K1597" s="21" t="s">
        <v>61</v>
      </c>
      <c r="L1597" s="25">
        <v>43593</v>
      </c>
      <c r="M1597" s="23" t="s">
        <v>194</v>
      </c>
      <c r="N1597" s="25"/>
      <c r="O1597" s="23" t="s">
        <v>194</v>
      </c>
      <c r="P1597" s="26">
        <v>43593.65902777778</v>
      </c>
      <c r="Q1597" s="26">
        <v>43593.65902777778</v>
      </c>
      <c r="R1597" s="26">
        <v>43593.65902777778</v>
      </c>
      <c r="S1597" s="23" t="s">
        <v>90</v>
      </c>
      <c r="T1597" s="26">
        <v>43613.493750000001</v>
      </c>
      <c r="U1597" s="26">
        <v>43615.42083333333</v>
      </c>
      <c r="V1597" s="23"/>
      <c r="W1597" s="27">
        <v>43586</v>
      </c>
      <c r="X1597" s="27">
        <v>43586</v>
      </c>
      <c r="Z1597" s="2" t="s">
        <v>221</v>
      </c>
      <c r="AA1597" s="2" t="s">
        <v>189</v>
      </c>
      <c r="AB1597" s="2" t="s">
        <v>2490</v>
      </c>
      <c r="AC1597" s="2" t="s">
        <v>6629</v>
      </c>
      <c r="AD1597" s="2" t="s">
        <v>6630</v>
      </c>
    </row>
    <row r="1598" spans="2:30" ht="24" hidden="1">
      <c r="B1598" s="21" t="s">
        <v>6631</v>
      </c>
      <c r="C1598" s="21" t="s">
        <v>142</v>
      </c>
      <c r="D1598" s="23" t="s">
        <v>6632</v>
      </c>
      <c r="E1598" s="23" t="s">
        <v>3</v>
      </c>
      <c r="F1598" s="47" t="s">
        <v>345</v>
      </c>
      <c r="G1598" s="23" t="s">
        <v>6633</v>
      </c>
      <c r="H1598" s="24" t="s">
        <v>58</v>
      </c>
      <c r="I1598" s="24" t="s">
        <v>58</v>
      </c>
      <c r="J1598" s="23" t="s">
        <v>78</v>
      </c>
      <c r="K1598" s="21" t="s">
        <v>61</v>
      </c>
      <c r="L1598" s="25">
        <v>43594</v>
      </c>
      <c r="M1598" s="23" t="s">
        <v>4416</v>
      </c>
      <c r="N1598" s="25">
        <v>43594</v>
      </c>
      <c r="O1598" s="23" t="s">
        <v>4416</v>
      </c>
      <c r="P1598" s="26">
        <v>43594.490277777775</v>
      </c>
      <c r="Q1598" s="26">
        <v>43594.495138888888</v>
      </c>
      <c r="R1598" s="26">
        <v>43594.57708333333</v>
      </c>
      <c r="S1598" s="23" t="s">
        <v>110</v>
      </c>
      <c r="T1598" s="26">
        <v>43594.573611111111</v>
      </c>
      <c r="U1598" s="26">
        <v>43594.588194444441</v>
      </c>
      <c r="V1598" s="23"/>
      <c r="W1598" s="27">
        <v>43586</v>
      </c>
      <c r="X1598" s="27">
        <v>43586</v>
      </c>
      <c r="Z1598" s="2" t="s">
        <v>221</v>
      </c>
      <c r="AA1598" s="2" t="s">
        <v>348</v>
      </c>
      <c r="AB1598" s="2" t="s">
        <v>2490</v>
      </c>
      <c r="AC1598" s="2" t="s">
        <v>6634</v>
      </c>
      <c r="AD1598" s="2" t="s">
        <v>6635</v>
      </c>
    </row>
    <row r="1599" spans="2:30" ht="48" hidden="1">
      <c r="B1599" s="21" t="s">
        <v>6636</v>
      </c>
      <c r="C1599" s="21" t="s">
        <v>85</v>
      </c>
      <c r="D1599" s="23" t="s">
        <v>6637</v>
      </c>
      <c r="E1599" s="23" t="s">
        <v>56</v>
      </c>
      <c r="F1599" s="47" t="s">
        <v>345</v>
      </c>
      <c r="G1599" s="23" t="s">
        <v>6638</v>
      </c>
      <c r="H1599" s="24" t="s">
        <v>58</v>
      </c>
      <c r="I1599" s="24" t="s">
        <v>58</v>
      </c>
      <c r="J1599" s="23" t="s">
        <v>60</v>
      </c>
      <c r="K1599" s="21" t="s">
        <v>61</v>
      </c>
      <c r="L1599" s="25">
        <v>43594</v>
      </c>
      <c r="M1599" s="23" t="s">
        <v>4416</v>
      </c>
      <c r="N1599" s="25">
        <v>43594</v>
      </c>
      <c r="O1599" s="23" t="s">
        <v>4416</v>
      </c>
      <c r="P1599" s="26">
        <v>43594.712500000001</v>
      </c>
      <c r="Q1599" s="26">
        <v>43594.71597222222</v>
      </c>
      <c r="R1599" s="26">
        <v>43599.370138888888</v>
      </c>
      <c r="S1599" s="23" t="s">
        <v>90</v>
      </c>
      <c r="T1599" s="26">
        <v>43599.370138888888</v>
      </c>
      <c r="U1599" s="26">
        <v>43599.529166666667</v>
      </c>
      <c r="V1599" s="23"/>
      <c r="W1599" s="27">
        <v>43586</v>
      </c>
      <c r="X1599" s="27">
        <v>43586</v>
      </c>
      <c r="Z1599" s="2" t="s">
        <v>221</v>
      </c>
      <c r="AA1599" s="2" t="s">
        <v>348</v>
      </c>
      <c r="AB1599" s="2" t="s">
        <v>2490</v>
      </c>
      <c r="AC1599" s="2" t="s">
        <v>6639</v>
      </c>
      <c r="AD1599" s="2" t="s">
        <v>6640</v>
      </c>
    </row>
    <row r="1600" spans="2:30" ht="48">
      <c r="B1600" s="21" t="s">
        <v>6641</v>
      </c>
      <c r="C1600" s="21" t="s">
        <v>283</v>
      </c>
      <c r="D1600" s="23" t="s">
        <v>6642</v>
      </c>
      <c r="E1600" s="23" t="s">
        <v>3</v>
      </c>
      <c r="F1600" s="47" t="s">
        <v>345</v>
      </c>
      <c r="G1600" s="23" t="s">
        <v>6643</v>
      </c>
      <c r="H1600" s="23" t="s">
        <v>58</v>
      </c>
      <c r="I1600" s="23" t="s">
        <v>58</v>
      </c>
      <c r="J1600" s="23" t="s">
        <v>60</v>
      </c>
      <c r="K1600" s="21" t="s">
        <v>61</v>
      </c>
      <c r="L1600" s="25">
        <v>43599</v>
      </c>
      <c r="M1600" s="23" t="s">
        <v>4358</v>
      </c>
      <c r="N1600" s="25">
        <v>43599</v>
      </c>
      <c r="O1600" s="23" t="s">
        <v>4358</v>
      </c>
      <c r="P1600" s="26">
        <v>43599.39166666667</v>
      </c>
      <c r="Q1600" s="26">
        <v>43599.398611111108</v>
      </c>
      <c r="R1600" s="26">
        <v>43599.468055555553</v>
      </c>
      <c r="S1600" s="23" t="s">
        <v>110</v>
      </c>
      <c r="T1600" s="26">
        <v>43599.468055555553</v>
      </c>
      <c r="U1600" s="26">
        <v>43599.59375</v>
      </c>
      <c r="V1600" s="23"/>
      <c r="W1600" s="27">
        <v>43586</v>
      </c>
      <c r="X1600" s="27">
        <v>43586</v>
      </c>
      <c r="Z1600" s="2" t="s">
        <v>221</v>
      </c>
      <c r="AA1600" s="2" t="s">
        <v>348</v>
      </c>
      <c r="AB1600" s="2" t="s">
        <v>2490</v>
      </c>
      <c r="AC1600" s="2" t="s">
        <v>6644</v>
      </c>
      <c r="AD1600" s="2" t="s">
        <v>6645</v>
      </c>
    </row>
    <row r="1601" spans="2:30" hidden="1">
      <c r="B1601" s="21" t="s">
        <v>6646</v>
      </c>
      <c r="C1601" s="21" t="s">
        <v>85</v>
      </c>
      <c r="D1601" s="23" t="s">
        <v>6647</v>
      </c>
      <c r="E1601" s="23" t="s">
        <v>56</v>
      </c>
      <c r="F1601" s="47" t="s">
        <v>144</v>
      </c>
      <c r="G1601" s="23"/>
      <c r="H1601" s="23" t="s">
        <v>59</v>
      </c>
      <c r="I1601" s="23" t="s">
        <v>59</v>
      </c>
      <c r="J1601" s="23" t="s">
        <v>60</v>
      </c>
      <c r="K1601" s="21" t="s">
        <v>61</v>
      </c>
      <c r="L1601" s="25">
        <v>43599</v>
      </c>
      <c r="M1601" s="23" t="s">
        <v>194</v>
      </c>
      <c r="N1601" s="25">
        <v>43599</v>
      </c>
      <c r="O1601" s="23" t="s">
        <v>194</v>
      </c>
      <c r="P1601" s="25">
        <v>43599.737500000003</v>
      </c>
      <c r="Q1601" s="26">
        <v>43593.737500000003</v>
      </c>
      <c r="R1601" s="26">
        <v>43593.737500000003</v>
      </c>
      <c r="S1601" s="23" t="s">
        <v>90</v>
      </c>
      <c r="T1601" s="26">
        <v>43600.470833333333</v>
      </c>
      <c r="U1601" s="26">
        <v>43600.605555555558</v>
      </c>
      <c r="V1601" s="23"/>
      <c r="W1601" s="27">
        <v>43586</v>
      </c>
      <c r="X1601" s="27">
        <v>43586</v>
      </c>
      <c r="Z1601" s="2" t="s">
        <v>221</v>
      </c>
      <c r="AA1601" s="2" t="s">
        <v>348</v>
      </c>
      <c r="AB1601" s="2" t="s">
        <v>2490</v>
      </c>
      <c r="AC1601" s="2" t="s">
        <v>6648</v>
      </c>
      <c r="AD1601" s="2" t="s">
        <v>6649</v>
      </c>
    </row>
    <row r="1602" spans="2:30" hidden="1">
      <c r="B1602" s="21" t="s">
        <v>6650</v>
      </c>
      <c r="C1602" s="21" t="s">
        <v>54</v>
      </c>
      <c r="D1602" s="23" t="s">
        <v>4898</v>
      </c>
      <c r="E1602" s="23" t="s">
        <v>56</v>
      </c>
      <c r="F1602" s="47" t="s">
        <v>140</v>
      </c>
      <c r="G1602" s="23" t="s">
        <v>5970</v>
      </c>
      <c r="H1602" s="23" t="s">
        <v>58</v>
      </c>
      <c r="I1602" s="23"/>
      <c r="J1602" s="23" t="s">
        <v>69</v>
      </c>
      <c r="K1602" s="21" t="s">
        <v>61</v>
      </c>
      <c r="L1602" s="25">
        <v>43601</v>
      </c>
      <c r="M1602" s="23" t="s">
        <v>6651</v>
      </c>
      <c r="N1602" s="25">
        <v>43602</v>
      </c>
      <c r="O1602" s="23" t="s">
        <v>194</v>
      </c>
      <c r="P1602" s="26">
        <v>43601.493750000001</v>
      </c>
      <c r="Q1602" s="26">
        <v>43601.546527777777</v>
      </c>
      <c r="R1602" s="26">
        <v>43602.446527777778</v>
      </c>
      <c r="S1602" s="23" t="s">
        <v>71</v>
      </c>
      <c r="T1602" s="26">
        <v>43609.607638888891</v>
      </c>
      <c r="U1602" s="26">
        <v>43612.609027777777</v>
      </c>
      <c r="V1602" s="23"/>
      <c r="W1602" s="27">
        <v>43586</v>
      </c>
      <c r="X1602" s="27">
        <v>43586</v>
      </c>
      <c r="Z1602" s="2" t="s">
        <v>59</v>
      </c>
      <c r="AA1602" s="2" t="s">
        <v>59</v>
      </c>
      <c r="AB1602" s="2" t="s">
        <v>59</v>
      </c>
      <c r="AC1602" s="2" t="s">
        <v>4900</v>
      </c>
      <c r="AD1602" s="2" t="s">
        <v>59</v>
      </c>
    </row>
    <row r="1603" spans="2:30" ht="24" hidden="1">
      <c r="B1603" s="21" t="s">
        <v>6652</v>
      </c>
      <c r="C1603" s="21" t="s">
        <v>54</v>
      </c>
      <c r="D1603" s="23" t="s">
        <v>6653</v>
      </c>
      <c r="E1603" s="23" t="s">
        <v>56</v>
      </c>
      <c r="F1603" s="47" t="s">
        <v>57</v>
      </c>
      <c r="G1603" s="23" t="s">
        <v>6654</v>
      </c>
      <c r="H1603" s="24" t="s">
        <v>58</v>
      </c>
      <c r="I1603" s="24" t="s">
        <v>58</v>
      </c>
      <c r="J1603" s="23" t="s">
        <v>60</v>
      </c>
      <c r="K1603" s="21" t="s">
        <v>61</v>
      </c>
      <c r="L1603" s="25">
        <v>43601</v>
      </c>
      <c r="M1603" s="23" t="s">
        <v>4416</v>
      </c>
      <c r="N1603" s="25">
        <v>43601</v>
      </c>
      <c r="O1603" s="23" t="s">
        <v>5807</v>
      </c>
      <c r="P1603" s="26">
        <v>43601.744444444441</v>
      </c>
      <c r="Q1603" s="26">
        <v>43602.620138888888</v>
      </c>
      <c r="R1603" s="26">
        <v>43602.710416666669</v>
      </c>
      <c r="S1603" s="23" t="s">
        <v>110</v>
      </c>
      <c r="T1603" s="26">
        <v>43606.574305555558</v>
      </c>
      <c r="U1603" s="26">
        <v>43607.506249999999</v>
      </c>
      <c r="V1603" s="23"/>
      <c r="W1603" s="27">
        <v>43586</v>
      </c>
      <c r="X1603" s="27">
        <v>43586</v>
      </c>
      <c r="Z1603" s="2" t="s">
        <v>221</v>
      </c>
      <c r="AA1603" s="2" t="s">
        <v>189</v>
      </c>
      <c r="AB1603" s="2" t="s">
        <v>2490</v>
      </c>
      <c r="AC1603" s="2" t="s">
        <v>6655</v>
      </c>
      <c r="AD1603" s="2" t="s">
        <v>6656</v>
      </c>
    </row>
    <row r="1604" spans="2:30" hidden="1">
      <c r="B1604" s="21" t="s">
        <v>6657</v>
      </c>
      <c r="C1604" s="21" t="s">
        <v>108</v>
      </c>
      <c r="D1604" s="23" t="s">
        <v>6658</v>
      </c>
      <c r="E1604" s="23" t="s">
        <v>3</v>
      </c>
      <c r="F1604" s="47" t="s">
        <v>144</v>
      </c>
      <c r="G1604" s="23"/>
      <c r="H1604" s="23" t="s">
        <v>59</v>
      </c>
      <c r="I1604" s="23" t="s">
        <v>59</v>
      </c>
      <c r="J1604" s="23" t="s">
        <v>60</v>
      </c>
      <c r="K1604" s="21" t="s">
        <v>268</v>
      </c>
      <c r="L1604" s="25">
        <v>43605</v>
      </c>
      <c r="M1604" s="23" t="s">
        <v>194</v>
      </c>
      <c r="N1604" s="25">
        <v>43602</v>
      </c>
      <c r="O1604" s="23" t="s">
        <v>464</v>
      </c>
      <c r="P1604" s="26">
        <v>43605.59652777778</v>
      </c>
      <c r="Q1604" s="26">
        <v>43607.37222222222</v>
      </c>
      <c r="R1604" s="26">
        <v>43607.37222222222</v>
      </c>
      <c r="S1604" s="23" t="s">
        <v>110</v>
      </c>
      <c r="T1604" s="26">
        <v>43607.37222222222</v>
      </c>
      <c r="U1604" s="26">
        <v>43607.543749999997</v>
      </c>
      <c r="V1604" s="23"/>
      <c r="W1604" s="27">
        <v>43586</v>
      </c>
      <c r="X1604" s="27">
        <v>43586</v>
      </c>
      <c r="Z1604" s="2" t="s">
        <v>221</v>
      </c>
      <c r="AA1604" s="2" t="s">
        <v>348</v>
      </c>
      <c r="AB1604" s="2" t="s">
        <v>2490</v>
      </c>
      <c r="AC1604" s="2" t="s">
        <v>6659</v>
      </c>
      <c r="AD1604" s="2" t="s">
        <v>6660</v>
      </c>
    </row>
    <row r="1605" spans="2:30" ht="24" hidden="1" customHeight="1">
      <c r="B1605" s="21" t="s">
        <v>6661</v>
      </c>
      <c r="C1605" s="21" t="s">
        <v>85</v>
      </c>
      <c r="D1605" s="23" t="s">
        <v>6662</v>
      </c>
      <c r="E1605" s="23" t="s">
        <v>56</v>
      </c>
      <c r="F1605" s="47" t="s">
        <v>345</v>
      </c>
      <c r="G1605" s="23" t="s">
        <v>6663</v>
      </c>
      <c r="H1605" s="23"/>
      <c r="I1605" s="23"/>
      <c r="J1605" s="23" t="s">
        <v>69</v>
      </c>
      <c r="K1605" s="21" t="s">
        <v>268</v>
      </c>
      <c r="L1605" s="25">
        <v>43607</v>
      </c>
      <c r="M1605" s="23" t="s">
        <v>2475</v>
      </c>
      <c r="N1605" s="25"/>
      <c r="O1605" s="23" t="s">
        <v>464</v>
      </c>
      <c r="P1605" s="26">
        <v>43608.400694444441</v>
      </c>
      <c r="Q1605" s="26">
        <v>43608.411805555559</v>
      </c>
      <c r="R1605" s="26">
        <v>43608.438194444447</v>
      </c>
      <c r="S1605" s="23" t="s">
        <v>90</v>
      </c>
      <c r="T1605" s="26">
        <v>43612.336805555555</v>
      </c>
      <c r="U1605" s="26">
        <v>43612.59097222222</v>
      </c>
      <c r="V1605" s="23"/>
      <c r="W1605" s="27">
        <v>43586</v>
      </c>
      <c r="X1605" s="27">
        <v>43586</v>
      </c>
      <c r="Z1605" s="2" t="s">
        <v>221</v>
      </c>
      <c r="AA1605" s="2" t="s">
        <v>348</v>
      </c>
      <c r="AB1605" s="2" t="s">
        <v>2490</v>
      </c>
      <c r="AC1605" s="2" t="s">
        <v>6664</v>
      </c>
      <c r="AD1605" s="2" t="s">
        <v>6665</v>
      </c>
    </row>
    <row r="1606" spans="2:30" ht="36" hidden="1">
      <c r="B1606" s="21" t="s">
        <v>6666</v>
      </c>
      <c r="C1606" s="21" t="s">
        <v>85</v>
      </c>
      <c r="D1606" s="23" t="s">
        <v>5203</v>
      </c>
      <c r="E1606" s="23" t="s">
        <v>56</v>
      </c>
      <c r="F1606" s="47" t="s">
        <v>345</v>
      </c>
      <c r="G1606" s="23" t="s">
        <v>6667</v>
      </c>
      <c r="H1606" s="23" t="s">
        <v>5205</v>
      </c>
      <c r="I1606" s="23" t="s">
        <v>58</v>
      </c>
      <c r="J1606" s="23" t="s">
        <v>60</v>
      </c>
      <c r="K1606" s="21" t="s">
        <v>61</v>
      </c>
      <c r="L1606" s="25">
        <v>43612</v>
      </c>
      <c r="M1606" s="23" t="s">
        <v>5707</v>
      </c>
      <c r="N1606" s="25"/>
      <c r="O1606" s="23" t="s">
        <v>464</v>
      </c>
      <c r="P1606" s="26">
        <v>43612.453472222223</v>
      </c>
      <c r="Q1606" s="26">
        <v>43612.470138888886</v>
      </c>
      <c r="R1606" s="26">
        <v>43612.522222222222</v>
      </c>
      <c r="S1606" s="23" t="s">
        <v>90</v>
      </c>
      <c r="T1606" s="26">
        <v>43612.522222222222</v>
      </c>
      <c r="U1606" s="26">
        <v>43613.762499999997</v>
      </c>
      <c r="V1606" s="23"/>
      <c r="W1606" s="27">
        <v>43586</v>
      </c>
      <c r="X1606" s="27">
        <v>43586</v>
      </c>
      <c r="Z1606" s="2" t="s">
        <v>221</v>
      </c>
      <c r="AA1606" s="2" t="s">
        <v>348</v>
      </c>
      <c r="AB1606" s="2" t="s">
        <v>2490</v>
      </c>
      <c r="AC1606" s="2" t="s">
        <v>6668</v>
      </c>
      <c r="AD1606" s="2" t="s">
        <v>6669</v>
      </c>
    </row>
    <row r="1607" spans="2:30" ht="23.25" hidden="1" customHeight="1">
      <c r="B1607" s="21" t="s">
        <v>6670</v>
      </c>
      <c r="C1607" s="21" t="s">
        <v>85</v>
      </c>
      <c r="D1607" s="23" t="s">
        <v>6671</v>
      </c>
      <c r="E1607" s="23" t="s">
        <v>56</v>
      </c>
      <c r="F1607" s="47" t="s">
        <v>144</v>
      </c>
      <c r="G1607" s="23" t="s">
        <v>6672</v>
      </c>
      <c r="H1607" s="23" t="s">
        <v>58</v>
      </c>
      <c r="I1607" s="23" t="s">
        <v>58</v>
      </c>
      <c r="J1607" s="23" t="s">
        <v>60</v>
      </c>
      <c r="K1607" s="21" t="s">
        <v>61</v>
      </c>
      <c r="L1607" s="25">
        <v>43612</v>
      </c>
      <c r="M1607" s="23" t="s">
        <v>6651</v>
      </c>
      <c r="N1607" s="25"/>
      <c r="O1607" s="23" t="s">
        <v>464</v>
      </c>
      <c r="P1607" s="26">
        <v>43612.46597222222</v>
      </c>
      <c r="Q1607" s="26">
        <v>43612.470138888886</v>
      </c>
      <c r="R1607" s="26">
        <v>43612.542361111111</v>
      </c>
      <c r="S1607" s="23" t="s">
        <v>90</v>
      </c>
      <c r="T1607" s="26">
        <v>43613.447222222225</v>
      </c>
      <c r="U1607" s="26">
        <v>43613.493750000001</v>
      </c>
      <c r="V1607" s="23"/>
      <c r="W1607" s="27">
        <v>43586</v>
      </c>
      <c r="X1607" s="27">
        <v>43586</v>
      </c>
      <c r="Z1607" s="2" t="s">
        <v>221</v>
      </c>
      <c r="AA1607" s="2" t="s">
        <v>348</v>
      </c>
      <c r="AB1607" s="2" t="s">
        <v>2490</v>
      </c>
      <c r="AC1607" s="2" t="s">
        <v>6673</v>
      </c>
      <c r="AD1607" s="2" t="s">
        <v>6674</v>
      </c>
    </row>
    <row r="1608" spans="2:30" hidden="1">
      <c r="B1608" s="21" t="s">
        <v>6675</v>
      </c>
      <c r="C1608" s="21" t="s">
        <v>108</v>
      </c>
      <c r="D1608" s="23" t="s">
        <v>6676</v>
      </c>
      <c r="E1608" s="23" t="s">
        <v>3</v>
      </c>
      <c r="F1608" s="47" t="s">
        <v>144</v>
      </c>
      <c r="G1608" s="23"/>
      <c r="H1608" s="23" t="s">
        <v>59</v>
      </c>
      <c r="I1608" s="23" t="s">
        <v>59</v>
      </c>
      <c r="J1608" s="23" t="s">
        <v>60</v>
      </c>
      <c r="K1608" s="21" t="s">
        <v>268</v>
      </c>
      <c r="L1608" s="25">
        <v>43613</v>
      </c>
      <c r="M1608" s="23" t="s">
        <v>194</v>
      </c>
      <c r="N1608" s="25">
        <v>43612</v>
      </c>
      <c r="O1608" s="23" t="s">
        <v>464</v>
      </c>
      <c r="P1608" s="26">
        <v>43613.587500000001</v>
      </c>
      <c r="Q1608" s="26">
        <v>43613.606944444444</v>
      </c>
      <c r="R1608" s="26">
        <v>43613.652777777781</v>
      </c>
      <c r="S1608" s="23" t="s">
        <v>110</v>
      </c>
      <c r="T1608" s="26">
        <v>43613.719444444447</v>
      </c>
      <c r="U1608" s="26">
        <v>43613.723611111112</v>
      </c>
      <c r="V1608" s="23"/>
      <c r="W1608" s="27">
        <v>43586</v>
      </c>
      <c r="X1608" s="27">
        <v>43586</v>
      </c>
      <c r="Z1608" s="2" t="s">
        <v>221</v>
      </c>
      <c r="AA1608" s="2" t="s">
        <v>348</v>
      </c>
      <c r="AB1608" s="2" t="s">
        <v>2490</v>
      </c>
      <c r="AC1608" s="2" t="s">
        <v>6677</v>
      </c>
      <c r="AD1608" s="2" t="s">
        <v>6678</v>
      </c>
    </row>
    <row r="1609" spans="2:30" ht="36.75" hidden="1" customHeight="1">
      <c r="B1609" s="21" t="s">
        <v>6679</v>
      </c>
      <c r="C1609" s="21" t="s">
        <v>214</v>
      </c>
      <c r="D1609" s="23" t="s">
        <v>6680</v>
      </c>
      <c r="E1609" s="23" t="s">
        <v>56</v>
      </c>
      <c r="F1609" s="47" t="s">
        <v>345</v>
      </c>
      <c r="G1609" s="23" t="s">
        <v>6681</v>
      </c>
      <c r="H1609" s="23" t="s">
        <v>58</v>
      </c>
      <c r="I1609" s="23" t="s">
        <v>58</v>
      </c>
      <c r="J1609" s="23" t="s">
        <v>60</v>
      </c>
      <c r="K1609" s="21" t="s">
        <v>61</v>
      </c>
      <c r="L1609" s="25">
        <v>43613</v>
      </c>
      <c r="M1609" s="23" t="s">
        <v>4358</v>
      </c>
      <c r="N1609" s="25"/>
      <c r="O1609" s="23" t="s">
        <v>464</v>
      </c>
      <c r="P1609" s="26">
        <v>43614.508333333331</v>
      </c>
      <c r="Q1609" s="26">
        <v>43614.65902777778</v>
      </c>
      <c r="R1609" s="26">
        <v>43615.396527777775</v>
      </c>
      <c r="S1609" s="23" t="s">
        <v>110</v>
      </c>
      <c r="T1609" s="26">
        <v>43615.396527777775</v>
      </c>
      <c r="U1609" s="26">
        <v>43615.406944444447</v>
      </c>
      <c r="V1609" s="23"/>
      <c r="W1609" s="27">
        <v>43586</v>
      </c>
      <c r="X1609" s="27">
        <v>43586</v>
      </c>
      <c r="Z1609" s="2" t="s">
        <v>221</v>
      </c>
      <c r="AA1609" s="2" t="s">
        <v>348</v>
      </c>
      <c r="AB1609" s="2" t="s">
        <v>2490</v>
      </c>
      <c r="AC1609" s="2" t="s">
        <v>6682</v>
      </c>
      <c r="AD1609" s="2" t="s">
        <v>6683</v>
      </c>
    </row>
    <row r="1610" spans="2:30" hidden="1">
      <c r="B1610" s="21" t="s">
        <v>6684</v>
      </c>
      <c r="C1610" s="21" t="s">
        <v>85</v>
      </c>
      <c r="D1610" s="23" t="s">
        <v>6344</v>
      </c>
      <c r="E1610" s="23" t="s">
        <v>56</v>
      </c>
      <c r="F1610" s="47" t="s">
        <v>1090</v>
      </c>
      <c r="G1610" s="23" t="s">
        <v>6685</v>
      </c>
      <c r="H1610" s="23" t="s">
        <v>58</v>
      </c>
      <c r="I1610" s="23" t="s">
        <v>58</v>
      </c>
      <c r="J1610" s="23" t="s">
        <v>60</v>
      </c>
      <c r="K1610" s="21" t="s">
        <v>61</v>
      </c>
      <c r="L1610" s="25">
        <v>43613</v>
      </c>
      <c r="M1610" s="23" t="s">
        <v>4358</v>
      </c>
      <c r="N1610" s="25"/>
      <c r="O1610" s="23" t="s">
        <v>464</v>
      </c>
      <c r="P1610" s="26">
        <v>43614.506944444445</v>
      </c>
      <c r="Q1610" s="26">
        <v>43614.659722222219</v>
      </c>
      <c r="R1610" s="26">
        <v>43614.674305555556</v>
      </c>
      <c r="S1610" s="23" t="s">
        <v>90</v>
      </c>
      <c r="T1610" s="26">
        <v>43615.384027777778</v>
      </c>
      <c r="U1610" s="26">
        <v>43615.45416666667</v>
      </c>
      <c r="V1610" s="23"/>
      <c r="W1610" s="27">
        <v>43586</v>
      </c>
      <c r="X1610" s="27">
        <v>43586</v>
      </c>
      <c r="Z1610" s="2" t="s">
        <v>59</v>
      </c>
      <c r="AA1610" s="2" t="s">
        <v>59</v>
      </c>
      <c r="AB1610" s="2" t="s">
        <v>59</v>
      </c>
      <c r="AC1610" s="2" t="s">
        <v>439</v>
      </c>
      <c r="AD1610" s="2" t="s">
        <v>59</v>
      </c>
    </row>
    <row r="1611" spans="2:30" ht="48" hidden="1">
      <c r="B1611" s="21" t="s">
        <v>6686</v>
      </c>
      <c r="C1611" s="21" t="s">
        <v>85</v>
      </c>
      <c r="D1611" s="23" t="s">
        <v>6687</v>
      </c>
      <c r="E1611" s="23" t="s">
        <v>56</v>
      </c>
      <c r="F1611" s="47" t="s">
        <v>345</v>
      </c>
      <c r="G1611" s="23" t="s">
        <v>6688</v>
      </c>
      <c r="H1611" s="23" t="s">
        <v>58</v>
      </c>
      <c r="I1611" s="23" t="s">
        <v>58</v>
      </c>
      <c r="J1611" s="23" t="s">
        <v>60</v>
      </c>
      <c r="K1611" s="21" t="s">
        <v>61</v>
      </c>
      <c r="L1611" s="25">
        <v>43613</v>
      </c>
      <c r="M1611" s="23" t="s">
        <v>4358</v>
      </c>
      <c r="N1611" s="25"/>
      <c r="O1611" s="23" t="s">
        <v>464</v>
      </c>
      <c r="P1611" s="26">
        <v>43614.509722222225</v>
      </c>
      <c r="Q1611" s="26">
        <v>43614.659722222219</v>
      </c>
      <c r="R1611" s="26">
        <v>43614.686111111114</v>
      </c>
      <c r="S1611" s="23" t="s">
        <v>90</v>
      </c>
      <c r="T1611" s="26">
        <v>43614.686111111114</v>
      </c>
      <c r="U1611" s="26">
        <v>43614.741666666669</v>
      </c>
      <c r="V1611" s="23"/>
      <c r="W1611" s="27">
        <v>43586</v>
      </c>
      <c r="X1611" s="27">
        <v>43586</v>
      </c>
      <c r="Z1611" s="2" t="s">
        <v>221</v>
      </c>
      <c r="AA1611" s="2" t="s">
        <v>348</v>
      </c>
      <c r="AB1611" s="2" t="s">
        <v>2490</v>
      </c>
      <c r="AC1611" s="2" t="s">
        <v>6689</v>
      </c>
      <c r="AD1611" s="2" t="s">
        <v>6690</v>
      </c>
    </row>
    <row r="1612" spans="2:30" ht="96" hidden="1">
      <c r="B1612" s="21" t="s">
        <v>6691</v>
      </c>
      <c r="C1612" s="21" t="s">
        <v>85</v>
      </c>
      <c r="D1612" s="23" t="s">
        <v>6692</v>
      </c>
      <c r="E1612" s="23" t="s">
        <v>56</v>
      </c>
      <c r="F1612" s="47" t="s">
        <v>87</v>
      </c>
      <c r="G1612" s="23" t="s">
        <v>6693</v>
      </c>
      <c r="H1612" s="23" t="s">
        <v>58</v>
      </c>
      <c r="I1612" s="23" t="s">
        <v>59</v>
      </c>
      <c r="J1612" s="23" t="s">
        <v>60</v>
      </c>
      <c r="K1612" s="21" t="s">
        <v>268</v>
      </c>
      <c r="L1612" s="25">
        <v>43605</v>
      </c>
      <c r="M1612" s="23" t="s">
        <v>4281</v>
      </c>
      <c r="N1612" s="25">
        <v>43605</v>
      </c>
      <c r="O1612" s="23" t="s">
        <v>5807</v>
      </c>
      <c r="P1612" s="26">
        <v>43605.727083333331</v>
      </c>
      <c r="Q1612" s="26">
        <v>43605.731249999997</v>
      </c>
      <c r="R1612" s="26">
        <v>43612.506249999999</v>
      </c>
      <c r="S1612" s="23" t="s">
        <v>90</v>
      </c>
      <c r="T1612" s="26">
        <v>43620.604166666664</v>
      </c>
      <c r="U1612" s="26">
        <v>43620.619444444441</v>
      </c>
      <c r="V1612" s="23"/>
      <c r="W1612" s="27">
        <v>43586</v>
      </c>
      <c r="X1612" s="27">
        <v>43617</v>
      </c>
      <c r="Z1612" s="2" t="s">
        <v>221</v>
      </c>
      <c r="AA1612" s="2" t="s">
        <v>189</v>
      </c>
      <c r="AB1612" s="2" t="s">
        <v>1901</v>
      </c>
      <c r="AC1612" s="2" t="s">
        <v>6694</v>
      </c>
      <c r="AD1612" s="2" t="s">
        <v>6695</v>
      </c>
    </row>
    <row r="1613" spans="2:30" ht="96" hidden="1">
      <c r="B1613" s="21" t="s">
        <v>6696</v>
      </c>
      <c r="C1613" s="21" t="s">
        <v>85</v>
      </c>
      <c r="D1613" s="23" t="s">
        <v>6697</v>
      </c>
      <c r="E1613" s="23" t="s">
        <v>56</v>
      </c>
      <c r="F1613" s="47" t="s">
        <v>87</v>
      </c>
      <c r="G1613" s="23" t="s">
        <v>6698</v>
      </c>
      <c r="H1613" s="23" t="s">
        <v>58</v>
      </c>
      <c r="I1613" s="23" t="s">
        <v>59</v>
      </c>
      <c r="J1613" s="23" t="s">
        <v>60</v>
      </c>
      <c r="K1613" s="21" t="s">
        <v>268</v>
      </c>
      <c r="L1613" s="25">
        <v>43608</v>
      </c>
      <c r="M1613" s="23" t="s">
        <v>6699</v>
      </c>
      <c r="N1613" s="25"/>
      <c r="O1613" s="23" t="s">
        <v>464</v>
      </c>
      <c r="P1613" s="26">
        <v>43608.48541666667</v>
      </c>
      <c r="Q1613" s="26">
        <v>43608.54583333333</v>
      </c>
      <c r="R1613" s="26">
        <v>43612.506249999999</v>
      </c>
      <c r="S1613" s="23" t="s">
        <v>90</v>
      </c>
      <c r="T1613" s="26">
        <v>43620.604166666664</v>
      </c>
      <c r="U1613" s="26">
        <v>43620.619444444441</v>
      </c>
      <c r="V1613" s="23"/>
      <c r="W1613" s="27">
        <v>43586</v>
      </c>
      <c r="X1613" s="27">
        <v>43617</v>
      </c>
      <c r="Z1613" s="2" t="s">
        <v>221</v>
      </c>
      <c r="AA1613" s="2" t="s">
        <v>189</v>
      </c>
      <c r="AB1613" s="2" t="s">
        <v>1901</v>
      </c>
      <c r="AC1613" s="2" t="s">
        <v>6694</v>
      </c>
      <c r="AD1613" s="2" t="s">
        <v>6695</v>
      </c>
    </row>
    <row r="1614" spans="2:30" ht="21.75" hidden="1" customHeight="1">
      <c r="B1614" s="21" t="s">
        <v>6700</v>
      </c>
      <c r="C1614" s="21" t="s">
        <v>65</v>
      </c>
      <c r="D1614" s="23" t="s">
        <v>6701</v>
      </c>
      <c r="E1614" s="23" t="s">
        <v>56</v>
      </c>
      <c r="F1614" s="47" t="s">
        <v>87</v>
      </c>
      <c r="G1614" s="23"/>
      <c r="H1614" s="23" t="s">
        <v>59</v>
      </c>
      <c r="I1614" s="23" t="s">
        <v>68</v>
      </c>
      <c r="J1614" s="23" t="s">
        <v>69</v>
      </c>
      <c r="K1614" s="21"/>
      <c r="L1614" s="25">
        <v>43612</v>
      </c>
      <c r="M1614" s="23" t="s">
        <v>194</v>
      </c>
      <c r="N1614" s="25"/>
      <c r="O1614" s="23" t="s">
        <v>464</v>
      </c>
      <c r="P1614" s="26">
        <v>43613.745833333334</v>
      </c>
      <c r="Q1614" s="26">
        <v>43613.745833333334</v>
      </c>
      <c r="R1614" s="26">
        <v>43613.745833333334</v>
      </c>
      <c r="S1614" s="23" t="s">
        <v>83</v>
      </c>
      <c r="T1614" s="26">
        <v>43620.615972222222</v>
      </c>
      <c r="U1614" s="26">
        <v>43620.711111111108</v>
      </c>
      <c r="V1614" s="23"/>
      <c r="W1614" s="27">
        <v>43586</v>
      </c>
      <c r="X1614" s="27">
        <v>43617</v>
      </c>
      <c r="Z1614" s="2" t="s">
        <v>221</v>
      </c>
      <c r="AA1614" s="33" t="s">
        <v>189</v>
      </c>
      <c r="AB1614" s="33" t="s">
        <v>1901</v>
      </c>
      <c r="AC1614" s="2" t="s">
        <v>6702</v>
      </c>
      <c r="AD1614" s="2" t="s">
        <v>6703</v>
      </c>
    </row>
    <row r="1615" spans="2:30" ht="48" hidden="1">
      <c r="B1615" s="21" t="s">
        <v>6704</v>
      </c>
      <c r="C1615" s="21" t="s">
        <v>85</v>
      </c>
      <c r="D1615" s="23" t="s">
        <v>6705</v>
      </c>
      <c r="E1615" s="23" t="s">
        <v>56</v>
      </c>
      <c r="F1615" s="47" t="s">
        <v>87</v>
      </c>
      <c r="G1615" s="23" t="s">
        <v>6706</v>
      </c>
      <c r="H1615" s="23" t="s">
        <v>59</v>
      </c>
      <c r="I1615" s="23" t="s">
        <v>88</v>
      </c>
      <c r="J1615" s="23" t="s">
        <v>60</v>
      </c>
      <c r="K1615" s="21" t="s">
        <v>61</v>
      </c>
      <c r="L1615" s="25">
        <v>43613</v>
      </c>
      <c r="M1615" s="23" t="s">
        <v>4146</v>
      </c>
      <c r="N1615" s="25">
        <v>43613</v>
      </c>
      <c r="O1615" s="23" t="s">
        <v>5807</v>
      </c>
      <c r="P1615" s="26">
        <v>43613.692361111112</v>
      </c>
      <c r="Q1615" s="26">
        <v>43613.723611111112</v>
      </c>
      <c r="R1615" s="26">
        <v>43613.736111111109</v>
      </c>
      <c r="S1615" s="23" t="s">
        <v>90</v>
      </c>
      <c r="T1615" s="26">
        <v>43620.395833333336</v>
      </c>
      <c r="U1615" s="26">
        <v>43620.452777777777</v>
      </c>
      <c r="V1615" s="23"/>
      <c r="W1615" s="27">
        <v>43586</v>
      </c>
      <c r="X1615" s="27">
        <v>43617</v>
      </c>
      <c r="Z1615" s="2" t="s">
        <v>221</v>
      </c>
      <c r="AA1615" s="2" t="s">
        <v>189</v>
      </c>
      <c r="AB1615" s="2" t="s">
        <v>1901</v>
      </c>
      <c r="AC1615" s="2" t="s">
        <v>6707</v>
      </c>
      <c r="AD1615" s="2" t="s">
        <v>6708</v>
      </c>
    </row>
    <row r="1616" spans="2:30" ht="24" hidden="1">
      <c r="B1616" s="21" t="s">
        <v>6709</v>
      </c>
      <c r="C1616" s="21" t="s">
        <v>85</v>
      </c>
      <c r="D1616" s="23" t="s">
        <v>6710</v>
      </c>
      <c r="E1616" s="23" t="s">
        <v>56</v>
      </c>
      <c r="F1616" s="47" t="s">
        <v>87</v>
      </c>
      <c r="G1616" s="23" t="s">
        <v>6711</v>
      </c>
      <c r="H1616" s="23"/>
      <c r="I1616" s="23" t="s">
        <v>88</v>
      </c>
      <c r="J1616" s="23" t="s">
        <v>60</v>
      </c>
      <c r="K1616" s="21" t="s">
        <v>61</v>
      </c>
      <c r="L1616" s="25">
        <v>43613</v>
      </c>
      <c r="M1616" s="23" t="s">
        <v>4281</v>
      </c>
      <c r="N1616" s="25"/>
      <c r="O1616" s="23" t="s">
        <v>464</v>
      </c>
      <c r="P1616" s="26">
        <v>43613.730555555558</v>
      </c>
      <c r="Q1616" s="26">
        <v>43613.743750000001</v>
      </c>
      <c r="R1616" s="26">
        <v>43614.417361111111</v>
      </c>
      <c r="S1616" s="23" t="s">
        <v>90</v>
      </c>
      <c r="T1616" s="26">
        <v>43627.688194444447</v>
      </c>
      <c r="U1616" s="26">
        <v>43629.647222222222</v>
      </c>
      <c r="V1616" s="23"/>
      <c r="W1616" s="27">
        <v>43586</v>
      </c>
      <c r="X1616" s="27">
        <v>43617</v>
      </c>
      <c r="Z1616" s="2" t="s">
        <v>221</v>
      </c>
      <c r="AA1616" s="2" t="s">
        <v>189</v>
      </c>
      <c r="AB1616" s="2" t="s">
        <v>1901</v>
      </c>
      <c r="AC1616" s="2" t="s">
        <v>6712</v>
      </c>
      <c r="AD1616" s="2" t="s">
        <v>6713</v>
      </c>
    </row>
    <row r="1617" spans="2:30" ht="36" hidden="1">
      <c r="B1617" s="21" t="s">
        <v>6714</v>
      </c>
      <c r="C1617" s="21" t="s">
        <v>73</v>
      </c>
      <c r="D1617" s="23" t="s">
        <v>5978</v>
      </c>
      <c r="E1617" s="23" t="s">
        <v>56</v>
      </c>
      <c r="F1617" s="47" t="s">
        <v>345</v>
      </c>
      <c r="G1617" s="23" t="s">
        <v>6715</v>
      </c>
      <c r="H1617" s="23" t="s">
        <v>58</v>
      </c>
      <c r="I1617" s="23" t="s">
        <v>58</v>
      </c>
      <c r="J1617" s="23" t="s">
        <v>60</v>
      </c>
      <c r="K1617" s="21" t="s">
        <v>61</v>
      </c>
      <c r="L1617" s="25">
        <v>43615</v>
      </c>
      <c r="M1617" s="23" t="s">
        <v>4358</v>
      </c>
      <c r="N1617" s="25"/>
      <c r="O1617" s="23" t="s">
        <v>5807</v>
      </c>
      <c r="P1617" s="26">
        <v>43615.71875</v>
      </c>
      <c r="Q1617" s="26">
        <v>43616.355555555558</v>
      </c>
      <c r="R1617" s="26">
        <v>43620.365277777775</v>
      </c>
      <c r="S1617" s="23" t="s">
        <v>83</v>
      </c>
      <c r="T1617" s="26">
        <v>43620.365277777775</v>
      </c>
      <c r="U1617" s="26">
        <v>43620.467361111114</v>
      </c>
      <c r="V1617" s="23"/>
      <c r="W1617" s="27">
        <v>43586</v>
      </c>
      <c r="X1617" s="27">
        <v>43617</v>
      </c>
      <c r="Z1617" s="2" t="s">
        <v>221</v>
      </c>
      <c r="AA1617" s="2" t="s">
        <v>348</v>
      </c>
      <c r="AB1617" s="2" t="s">
        <v>2490</v>
      </c>
      <c r="AC1617" s="2" t="s">
        <v>6716</v>
      </c>
      <c r="AD1617" s="2" t="s">
        <v>6717</v>
      </c>
    </row>
    <row r="1618" spans="2:30" ht="24" hidden="1">
      <c r="B1618" s="21" t="s">
        <v>6718</v>
      </c>
      <c r="C1618" s="21" t="s">
        <v>73</v>
      </c>
      <c r="D1618" s="23" t="s">
        <v>6719</v>
      </c>
      <c r="E1618" s="23" t="s">
        <v>56</v>
      </c>
      <c r="F1618" s="47" t="s">
        <v>144</v>
      </c>
      <c r="G1618" s="23" t="s">
        <v>6720</v>
      </c>
      <c r="H1618" s="23"/>
      <c r="I1618" s="23"/>
      <c r="J1618" s="23" t="s">
        <v>60</v>
      </c>
      <c r="K1618" s="21" t="s">
        <v>61</v>
      </c>
      <c r="L1618" s="25">
        <v>43616</v>
      </c>
      <c r="M1618" s="23" t="s">
        <v>2475</v>
      </c>
      <c r="N1618" s="25"/>
      <c r="O1618" s="23" t="s">
        <v>194</v>
      </c>
      <c r="P1618" s="26">
        <v>43616.387499999997</v>
      </c>
      <c r="Q1618" s="26">
        <v>43616.4</v>
      </c>
      <c r="R1618" s="26">
        <v>43620.383333333331</v>
      </c>
      <c r="S1618" s="23" t="s">
        <v>83</v>
      </c>
      <c r="T1618" s="26">
        <v>43620.383333333331</v>
      </c>
      <c r="U1618" s="26">
        <v>43620.463888888888</v>
      </c>
      <c r="V1618" s="23"/>
      <c r="W1618" s="27">
        <v>43586</v>
      </c>
      <c r="X1618" s="27">
        <v>43617</v>
      </c>
      <c r="Z1618" s="2" t="s">
        <v>221</v>
      </c>
      <c r="AA1618" s="2" t="s">
        <v>348</v>
      </c>
      <c r="AB1618" s="2" t="s">
        <v>2490</v>
      </c>
      <c r="AC1618" s="2" t="s">
        <v>6721</v>
      </c>
      <c r="AD1618" s="2" t="s">
        <v>6722</v>
      </c>
    </row>
    <row r="1619" spans="2:30" ht="36" hidden="1">
      <c r="B1619" s="21" t="s">
        <v>6723</v>
      </c>
      <c r="C1619" s="21" t="s">
        <v>787</v>
      </c>
      <c r="D1619" s="23" t="s">
        <v>6724</v>
      </c>
      <c r="E1619" s="23" t="s">
        <v>3</v>
      </c>
      <c r="F1619" s="47" t="s">
        <v>345</v>
      </c>
      <c r="G1619" s="23" t="s">
        <v>6642</v>
      </c>
      <c r="H1619" s="23" t="s">
        <v>58</v>
      </c>
      <c r="I1619" s="23" t="s">
        <v>58</v>
      </c>
      <c r="J1619" s="23" t="s">
        <v>60</v>
      </c>
      <c r="K1619" s="21" t="s">
        <v>61</v>
      </c>
      <c r="L1619" s="25">
        <v>43617</v>
      </c>
      <c r="M1619" s="23" t="s">
        <v>4416</v>
      </c>
      <c r="N1619" s="25"/>
      <c r="O1619" s="23" t="s">
        <v>5807</v>
      </c>
      <c r="P1619" s="26">
        <v>43617.460416666669</v>
      </c>
      <c r="Q1619" s="26">
        <v>43619.35</v>
      </c>
      <c r="R1619" s="26">
        <v>43619.481249999997</v>
      </c>
      <c r="S1619" s="23" t="s">
        <v>110</v>
      </c>
      <c r="T1619" s="26">
        <v>43619.564583333333</v>
      </c>
      <c r="U1619" s="26">
        <v>43619.603472222225</v>
      </c>
      <c r="V1619" s="23"/>
      <c r="W1619" s="27">
        <v>43617</v>
      </c>
      <c r="X1619" s="27">
        <v>43617</v>
      </c>
      <c r="Z1619" s="2" t="s">
        <v>221</v>
      </c>
      <c r="AA1619" s="2" t="s">
        <v>348</v>
      </c>
      <c r="AB1619" s="2" t="s">
        <v>2490</v>
      </c>
      <c r="AC1619" s="2" t="s">
        <v>6725</v>
      </c>
      <c r="AD1619" s="2" t="s">
        <v>6726</v>
      </c>
    </row>
    <row r="1620" spans="2:30" ht="24" hidden="1">
      <c r="B1620" s="21" t="s">
        <v>6727</v>
      </c>
      <c r="C1620" s="21" t="s">
        <v>142</v>
      </c>
      <c r="D1620" s="23" t="s">
        <v>6728</v>
      </c>
      <c r="E1620" s="23" t="s">
        <v>3</v>
      </c>
      <c r="F1620" s="47" t="s">
        <v>345</v>
      </c>
      <c r="G1620" s="23" t="s">
        <v>6729</v>
      </c>
      <c r="H1620" s="23" t="s">
        <v>58</v>
      </c>
      <c r="I1620" s="23" t="s">
        <v>58</v>
      </c>
      <c r="J1620" s="23" t="s">
        <v>78</v>
      </c>
      <c r="K1620" s="21" t="s">
        <v>61</v>
      </c>
      <c r="L1620" s="25">
        <v>43619</v>
      </c>
      <c r="M1620" s="23" t="s">
        <v>4416</v>
      </c>
      <c r="N1620" s="25"/>
      <c r="O1620" s="23" t="s">
        <v>194</v>
      </c>
      <c r="P1620" s="26">
        <v>43619.418055555558</v>
      </c>
      <c r="Q1620" s="26">
        <v>43619.433333333334</v>
      </c>
      <c r="R1620" s="26">
        <v>43619.56527777778</v>
      </c>
      <c r="S1620" s="23" t="s">
        <v>110</v>
      </c>
      <c r="T1620" s="26">
        <v>43619.56527777778</v>
      </c>
      <c r="U1620" s="26">
        <v>43619.636805555558</v>
      </c>
      <c r="V1620" s="23"/>
      <c r="W1620" s="27">
        <v>43617</v>
      </c>
      <c r="X1620" s="27">
        <v>43617</v>
      </c>
      <c r="Z1620" s="2" t="s">
        <v>221</v>
      </c>
      <c r="AA1620" s="2" t="s">
        <v>348</v>
      </c>
      <c r="AB1620" s="2" t="s">
        <v>2490</v>
      </c>
      <c r="AC1620" s="2" t="s">
        <v>6730</v>
      </c>
      <c r="AD1620" s="2" t="s">
        <v>6731</v>
      </c>
    </row>
    <row r="1621" spans="2:30" hidden="1">
      <c r="B1621" s="21" t="s">
        <v>6732</v>
      </c>
      <c r="C1621" s="21" t="s">
        <v>108</v>
      </c>
      <c r="D1621" s="23" t="s">
        <v>6733</v>
      </c>
      <c r="E1621" s="23" t="s">
        <v>3</v>
      </c>
      <c r="F1621" s="47" t="s">
        <v>87</v>
      </c>
      <c r="G1621" s="23" t="s">
        <v>59</v>
      </c>
      <c r="H1621" s="23" t="s">
        <v>59</v>
      </c>
      <c r="I1621" s="23" t="s">
        <v>68</v>
      </c>
      <c r="J1621" s="23" t="s">
        <v>69</v>
      </c>
      <c r="K1621" s="21" t="s">
        <v>268</v>
      </c>
      <c r="L1621" s="25">
        <v>43626</v>
      </c>
      <c r="M1621" s="23" t="s">
        <v>194</v>
      </c>
      <c r="N1621" s="25">
        <v>43644</v>
      </c>
      <c r="O1621" s="26" t="s">
        <v>194</v>
      </c>
      <c r="P1621" s="26">
        <v>43627.720138888886</v>
      </c>
      <c r="Q1621" s="26">
        <v>43630.457638888889</v>
      </c>
      <c r="R1621" s="26">
        <v>43630.459027777775</v>
      </c>
      <c r="S1621" s="23" t="s">
        <v>110</v>
      </c>
      <c r="T1621" s="26">
        <v>43635.554166666669</v>
      </c>
      <c r="U1621" s="26">
        <v>43644.617361111108</v>
      </c>
      <c r="V1621" s="23"/>
      <c r="W1621" s="27">
        <v>43617</v>
      </c>
      <c r="X1621" s="27">
        <v>43617</v>
      </c>
      <c r="Z1621" s="2" t="s">
        <v>221</v>
      </c>
      <c r="AA1621" s="2" t="s">
        <v>6734</v>
      </c>
      <c r="AB1621" s="2" t="s">
        <v>4401</v>
      </c>
      <c r="AC1621" s="2" t="s">
        <v>6735</v>
      </c>
      <c r="AD1621" s="2" t="s">
        <v>6736</v>
      </c>
    </row>
    <row r="1622" spans="2:30" hidden="1">
      <c r="B1622" s="21" t="s">
        <v>6737</v>
      </c>
      <c r="C1622" s="21" t="s">
        <v>108</v>
      </c>
      <c r="D1622" s="23" t="s">
        <v>6738</v>
      </c>
      <c r="E1622" s="23" t="s">
        <v>3</v>
      </c>
      <c r="F1622" s="47" t="s">
        <v>87</v>
      </c>
      <c r="G1622" s="23" t="s">
        <v>59</v>
      </c>
      <c r="H1622" s="23" t="s">
        <v>59</v>
      </c>
      <c r="I1622" s="23" t="s">
        <v>68</v>
      </c>
      <c r="J1622" s="23" t="s">
        <v>69</v>
      </c>
      <c r="K1622" s="21" t="s">
        <v>268</v>
      </c>
      <c r="L1622" s="25">
        <v>43627</v>
      </c>
      <c r="M1622" s="23" t="s">
        <v>194</v>
      </c>
      <c r="N1622" s="25">
        <v>43644</v>
      </c>
      <c r="O1622" s="26" t="s">
        <v>194</v>
      </c>
      <c r="P1622" s="26">
        <v>43627.720138888886</v>
      </c>
      <c r="Q1622" s="26">
        <v>43636.745138888888</v>
      </c>
      <c r="R1622" s="26">
        <v>43649.629166666666</v>
      </c>
      <c r="S1622" s="23" t="s">
        <v>110</v>
      </c>
      <c r="T1622" s="26">
        <v>43650.556250000001</v>
      </c>
      <c r="U1622" s="26">
        <v>43656.552083333336</v>
      </c>
      <c r="V1622" s="23"/>
      <c r="W1622" s="27">
        <v>43617</v>
      </c>
      <c r="X1622" s="27">
        <v>43647</v>
      </c>
      <c r="Z1622" s="2" t="s">
        <v>221</v>
      </c>
      <c r="AA1622" s="2" t="s">
        <v>189</v>
      </c>
      <c r="AB1622" s="2" t="s">
        <v>1901</v>
      </c>
      <c r="AC1622" s="2" t="s">
        <v>6739</v>
      </c>
      <c r="AD1622" s="2" t="s">
        <v>6740</v>
      </c>
    </row>
    <row r="1623" spans="2:30" hidden="1">
      <c r="B1623" s="21" t="s">
        <v>6741</v>
      </c>
      <c r="C1623" s="21" t="s">
        <v>108</v>
      </c>
      <c r="D1623" s="23" t="s">
        <v>6742</v>
      </c>
      <c r="E1623" s="23" t="s">
        <v>3</v>
      </c>
      <c r="F1623" s="47" t="s">
        <v>87</v>
      </c>
      <c r="G1623" s="23" t="s">
        <v>59</v>
      </c>
      <c r="H1623" s="23" t="s">
        <v>59</v>
      </c>
      <c r="I1623" s="23" t="s">
        <v>68</v>
      </c>
      <c r="J1623" s="23" t="s">
        <v>69</v>
      </c>
      <c r="K1623" s="21" t="s">
        <v>268</v>
      </c>
      <c r="L1623" s="25">
        <v>43628</v>
      </c>
      <c r="M1623" s="23" t="s">
        <v>194</v>
      </c>
      <c r="N1623" s="25">
        <v>43644</v>
      </c>
      <c r="O1623" s="26" t="s">
        <v>194</v>
      </c>
      <c r="P1623" s="26">
        <v>43627.720138888886</v>
      </c>
      <c r="Q1623" s="26">
        <v>43629.618055555555</v>
      </c>
      <c r="R1623" s="26">
        <v>43629.618055555555</v>
      </c>
      <c r="S1623" s="23" t="s">
        <v>110</v>
      </c>
      <c r="T1623" s="26">
        <v>43636.599305555559</v>
      </c>
      <c r="U1623" s="26">
        <v>43647.385416666664</v>
      </c>
      <c r="V1623" s="23"/>
      <c r="W1623" s="27">
        <v>43617</v>
      </c>
      <c r="X1623" s="27">
        <v>43647</v>
      </c>
      <c r="Z1623" s="2" t="s">
        <v>221</v>
      </c>
      <c r="AA1623" s="2" t="s">
        <v>6734</v>
      </c>
      <c r="AB1623" s="2" t="s">
        <v>4401</v>
      </c>
      <c r="AC1623" s="2" t="s">
        <v>6743</v>
      </c>
      <c r="AD1623" s="2" t="s">
        <v>6744</v>
      </c>
    </row>
    <row r="1624" spans="2:30" hidden="1">
      <c r="B1624" s="21" t="s">
        <v>6745</v>
      </c>
      <c r="C1624" s="21" t="s">
        <v>108</v>
      </c>
      <c r="D1624" s="23" t="s">
        <v>6746</v>
      </c>
      <c r="E1624" s="23" t="s">
        <v>3</v>
      </c>
      <c r="F1624" s="47" t="s">
        <v>87</v>
      </c>
      <c r="G1624" s="23" t="s">
        <v>59</v>
      </c>
      <c r="H1624" s="23" t="s">
        <v>59</v>
      </c>
      <c r="I1624" s="23" t="s">
        <v>68</v>
      </c>
      <c r="J1624" s="23" t="s">
        <v>69</v>
      </c>
      <c r="K1624" s="21" t="s">
        <v>268</v>
      </c>
      <c r="L1624" s="25">
        <v>43629</v>
      </c>
      <c r="M1624" s="23" t="s">
        <v>194</v>
      </c>
      <c r="N1624" s="25">
        <v>43644</v>
      </c>
      <c r="O1624" s="26" t="s">
        <v>194</v>
      </c>
      <c r="P1624" s="26">
        <v>43627.720138888886</v>
      </c>
      <c r="Q1624" s="26">
        <v>43634.479166666664</v>
      </c>
      <c r="R1624" s="26">
        <v>43634.479166666664</v>
      </c>
      <c r="S1624" s="23" t="s">
        <v>110</v>
      </c>
      <c r="T1624" s="26">
        <v>43636.599305555559</v>
      </c>
      <c r="U1624" s="26">
        <v>43644.648611111108</v>
      </c>
      <c r="V1624" s="23"/>
      <c r="W1624" s="27">
        <v>43617</v>
      </c>
      <c r="X1624" s="27">
        <v>43617</v>
      </c>
      <c r="Z1624" s="2" t="s">
        <v>221</v>
      </c>
      <c r="AA1624" s="2" t="s">
        <v>6734</v>
      </c>
      <c r="AB1624" s="2" t="s">
        <v>4401</v>
      </c>
      <c r="AC1624" s="2" t="s">
        <v>6747</v>
      </c>
      <c r="AD1624" s="2" t="s">
        <v>6748</v>
      </c>
    </row>
    <row r="1625" spans="2:30" ht="36" hidden="1">
      <c r="B1625" s="21" t="s">
        <v>6749</v>
      </c>
      <c r="C1625" s="21" t="s">
        <v>73</v>
      </c>
      <c r="D1625" s="23" t="s">
        <v>6750</v>
      </c>
      <c r="E1625" s="23" t="s">
        <v>56</v>
      </c>
      <c r="F1625" s="47" t="s">
        <v>345</v>
      </c>
      <c r="G1625" s="23" t="s">
        <v>6751</v>
      </c>
      <c r="H1625" s="23"/>
      <c r="I1625" s="23"/>
      <c r="J1625" s="23" t="s">
        <v>60</v>
      </c>
      <c r="K1625" s="21" t="s">
        <v>61</v>
      </c>
      <c r="L1625" s="25">
        <v>43627</v>
      </c>
      <c r="M1625" s="23" t="s">
        <v>2475</v>
      </c>
      <c r="N1625" s="25">
        <v>43627</v>
      </c>
      <c r="O1625" s="23" t="s">
        <v>5807</v>
      </c>
      <c r="P1625" s="26">
        <v>43627.629166666666</v>
      </c>
      <c r="Q1625" s="26">
        <v>43627.631249999999</v>
      </c>
      <c r="R1625" s="26">
        <v>43627.70416666667</v>
      </c>
      <c r="S1625" s="23" t="s">
        <v>83</v>
      </c>
      <c r="T1625" s="26">
        <v>43630.390277777777</v>
      </c>
      <c r="U1625" s="26">
        <v>43630.434027777781</v>
      </c>
      <c r="V1625" s="23"/>
      <c r="W1625" s="27">
        <v>43617</v>
      </c>
      <c r="X1625" s="27">
        <v>43617</v>
      </c>
      <c r="Z1625" s="2" t="s">
        <v>221</v>
      </c>
      <c r="AA1625" s="2" t="s">
        <v>348</v>
      </c>
      <c r="AB1625" s="2" t="s">
        <v>2490</v>
      </c>
      <c r="AC1625" s="2" t="s">
        <v>6752</v>
      </c>
      <c r="AD1625" s="2" t="s">
        <v>6753</v>
      </c>
    </row>
    <row r="1626" spans="2:30" ht="24" hidden="1">
      <c r="B1626" s="21" t="s">
        <v>6754</v>
      </c>
      <c r="C1626" s="21" t="s">
        <v>85</v>
      </c>
      <c r="D1626" s="23" t="s">
        <v>6755</v>
      </c>
      <c r="E1626" s="23" t="s">
        <v>56</v>
      </c>
      <c r="F1626" s="47" t="s">
        <v>345</v>
      </c>
      <c r="G1626" s="23" t="s">
        <v>6756</v>
      </c>
      <c r="H1626" s="23"/>
      <c r="I1626" s="23"/>
      <c r="J1626" s="23" t="s">
        <v>60</v>
      </c>
      <c r="K1626" s="21" t="s">
        <v>61</v>
      </c>
      <c r="L1626" s="25">
        <v>43627</v>
      </c>
      <c r="M1626" s="23" t="s">
        <v>2475</v>
      </c>
      <c r="N1626" s="25">
        <v>43627</v>
      </c>
      <c r="O1626" s="23" t="s">
        <v>5807</v>
      </c>
      <c r="P1626" s="26">
        <v>43627.74722222222</v>
      </c>
      <c r="Q1626" s="26">
        <v>43628.352083333331</v>
      </c>
      <c r="R1626" s="26">
        <v>43628.63958333333</v>
      </c>
      <c r="S1626" s="23" t="s">
        <v>90</v>
      </c>
      <c r="T1626" s="26">
        <v>43629.665972222225</v>
      </c>
      <c r="U1626" s="26">
        <v>43630.4375</v>
      </c>
      <c r="V1626" s="23"/>
      <c r="W1626" s="27">
        <v>43617</v>
      </c>
      <c r="X1626" s="27">
        <v>43617</v>
      </c>
      <c r="Z1626" s="2" t="s">
        <v>221</v>
      </c>
      <c r="AA1626" s="2" t="s">
        <v>348</v>
      </c>
      <c r="AB1626" s="2" t="s">
        <v>2490</v>
      </c>
      <c r="AC1626" s="2" t="s">
        <v>6757</v>
      </c>
      <c r="AD1626" s="2" t="s">
        <v>6758</v>
      </c>
    </row>
    <row r="1627" spans="2:30" hidden="1">
      <c r="B1627" s="21" t="s">
        <v>6759</v>
      </c>
      <c r="C1627" s="21" t="s">
        <v>108</v>
      </c>
      <c r="D1627" s="23" t="s">
        <v>6760</v>
      </c>
      <c r="E1627" s="23" t="s">
        <v>3</v>
      </c>
      <c r="F1627" s="47" t="s">
        <v>140</v>
      </c>
      <c r="G1627" s="23" t="s">
        <v>59</v>
      </c>
      <c r="H1627" s="23" t="s">
        <v>59</v>
      </c>
      <c r="I1627" s="23" t="s">
        <v>59</v>
      </c>
      <c r="J1627" s="23" t="s">
        <v>60</v>
      </c>
      <c r="K1627" s="21" t="s">
        <v>268</v>
      </c>
      <c r="L1627" s="25">
        <v>43633</v>
      </c>
      <c r="M1627" s="23" t="s">
        <v>194</v>
      </c>
      <c r="N1627" s="25">
        <v>43634</v>
      </c>
      <c r="O1627" s="26" t="s">
        <v>194</v>
      </c>
      <c r="P1627" s="26">
        <v>43633.638194444444</v>
      </c>
      <c r="Q1627" s="26">
        <v>43634.37222222222</v>
      </c>
      <c r="R1627" s="26">
        <v>43634.375694444447</v>
      </c>
      <c r="S1627" s="23" t="s">
        <v>110</v>
      </c>
      <c r="T1627" s="26">
        <v>43634.702777777777</v>
      </c>
      <c r="U1627" s="26">
        <v>43637.427777777775</v>
      </c>
      <c r="V1627" s="23"/>
      <c r="W1627" s="27">
        <v>43617</v>
      </c>
      <c r="X1627" s="27">
        <v>43617</v>
      </c>
      <c r="Z1627" s="2" t="s">
        <v>221</v>
      </c>
      <c r="AA1627" s="2" t="s">
        <v>189</v>
      </c>
      <c r="AB1627" s="2" t="s">
        <v>1901</v>
      </c>
      <c r="AC1627" s="2" t="s">
        <v>6761</v>
      </c>
      <c r="AD1627" s="2" t="s">
        <v>6762</v>
      </c>
    </row>
    <row r="1628" spans="2:30" ht="24" hidden="1">
      <c r="B1628" s="21" t="s">
        <v>6763</v>
      </c>
      <c r="C1628" s="21" t="s">
        <v>85</v>
      </c>
      <c r="D1628" s="23" t="s">
        <v>6764</v>
      </c>
      <c r="E1628" s="23" t="s">
        <v>56</v>
      </c>
      <c r="F1628" s="47" t="s">
        <v>345</v>
      </c>
      <c r="G1628" s="23" t="s">
        <v>6765</v>
      </c>
      <c r="H1628" s="23" t="s">
        <v>5205</v>
      </c>
      <c r="I1628" s="23" t="s">
        <v>58</v>
      </c>
      <c r="J1628" s="23" t="s">
        <v>60</v>
      </c>
      <c r="K1628" s="21" t="s">
        <v>61</v>
      </c>
      <c r="L1628" s="25">
        <v>43641</v>
      </c>
      <c r="M1628" s="23" t="s">
        <v>5707</v>
      </c>
      <c r="N1628" s="25"/>
      <c r="O1628" s="26" t="s">
        <v>194</v>
      </c>
      <c r="P1628" s="26">
        <v>43642.393750000003</v>
      </c>
      <c r="Q1628" s="26">
        <v>43642.548611111109</v>
      </c>
      <c r="R1628" s="26">
        <v>43642.511805555558</v>
      </c>
      <c r="S1628" s="23" t="s">
        <v>90</v>
      </c>
      <c r="T1628" s="26">
        <v>43643.402083333334</v>
      </c>
      <c r="U1628" s="26">
        <v>43643.452777777777</v>
      </c>
      <c r="V1628" s="23"/>
      <c r="W1628" s="27">
        <v>43617</v>
      </c>
      <c r="X1628" s="27">
        <v>43617</v>
      </c>
      <c r="Z1628" s="2" t="s">
        <v>221</v>
      </c>
      <c r="AA1628" s="2" t="s">
        <v>348</v>
      </c>
      <c r="AB1628" s="2" t="s">
        <v>2490</v>
      </c>
      <c r="AC1628" s="2" t="s">
        <v>6766</v>
      </c>
      <c r="AD1628" s="2" t="s">
        <v>6767</v>
      </c>
    </row>
    <row r="1629" spans="2:30" ht="36" hidden="1">
      <c r="B1629" s="21" t="s">
        <v>6768</v>
      </c>
      <c r="C1629" s="21" t="s">
        <v>250</v>
      </c>
      <c r="D1629" s="23" t="s">
        <v>6769</v>
      </c>
      <c r="E1629" s="23" t="s">
        <v>56</v>
      </c>
      <c r="F1629" s="47" t="s">
        <v>345</v>
      </c>
      <c r="G1629" s="23" t="s">
        <v>6770</v>
      </c>
      <c r="H1629" s="23" t="s">
        <v>58</v>
      </c>
      <c r="I1629" s="23" t="s">
        <v>58</v>
      </c>
      <c r="J1629" s="23" t="s">
        <v>60</v>
      </c>
      <c r="K1629" s="21" t="s">
        <v>61</v>
      </c>
      <c r="L1629" s="25">
        <v>43643</v>
      </c>
      <c r="M1629" s="23" t="s">
        <v>4358</v>
      </c>
      <c r="N1629" s="25">
        <v>43643</v>
      </c>
      <c r="O1629" s="23" t="s">
        <v>5807</v>
      </c>
      <c r="P1629" s="26">
        <v>43643.71597222222</v>
      </c>
      <c r="Q1629" s="26">
        <v>43644.386805555558</v>
      </c>
      <c r="R1629" s="26">
        <v>43644.406944444447</v>
      </c>
      <c r="S1629" s="23" t="s">
        <v>71</v>
      </c>
      <c r="T1629" s="26">
        <v>43644.406944444447</v>
      </c>
      <c r="U1629" s="26">
        <v>43644.467361111114</v>
      </c>
      <c r="V1629" s="23"/>
      <c r="W1629" s="27">
        <v>43617</v>
      </c>
      <c r="X1629" s="27">
        <v>43617</v>
      </c>
      <c r="Z1629" s="2" t="s">
        <v>221</v>
      </c>
      <c r="AA1629" s="2" t="s">
        <v>348</v>
      </c>
      <c r="AB1629" s="2" t="s">
        <v>2490</v>
      </c>
      <c r="AC1629" s="2" t="s">
        <v>6771</v>
      </c>
      <c r="AD1629" s="2" t="s">
        <v>6772</v>
      </c>
    </row>
    <row r="1630" spans="2:30" ht="24" hidden="1">
      <c r="B1630" s="21" t="s">
        <v>6773</v>
      </c>
      <c r="C1630" s="21" t="s">
        <v>4524</v>
      </c>
      <c r="D1630" s="23" t="s">
        <v>6774</v>
      </c>
      <c r="E1630" s="23" t="s">
        <v>56</v>
      </c>
      <c r="F1630" s="47" t="s">
        <v>345</v>
      </c>
      <c r="G1630" s="23" t="s">
        <v>6775</v>
      </c>
      <c r="H1630" s="23" t="s">
        <v>58</v>
      </c>
      <c r="I1630" s="23" t="s">
        <v>58</v>
      </c>
      <c r="J1630" s="23" t="s">
        <v>60</v>
      </c>
      <c r="K1630" s="21" t="s">
        <v>61</v>
      </c>
      <c r="L1630" s="25">
        <v>43644</v>
      </c>
      <c r="M1630" s="23" t="s">
        <v>6651</v>
      </c>
      <c r="N1630" s="25">
        <v>43644</v>
      </c>
      <c r="O1630" s="23" t="s">
        <v>5807</v>
      </c>
      <c r="P1630" s="26">
        <v>43644.663194444445</v>
      </c>
      <c r="Q1630" s="26">
        <v>43644.81527777778</v>
      </c>
      <c r="R1630" s="26">
        <v>43648.427083333336</v>
      </c>
      <c r="S1630" s="23" t="s">
        <v>90</v>
      </c>
      <c r="T1630" s="26">
        <v>43654.363888888889</v>
      </c>
      <c r="U1630" s="26">
        <v>43654.40902777778</v>
      </c>
      <c r="V1630" s="23"/>
      <c r="W1630" s="27">
        <v>43617</v>
      </c>
      <c r="X1630" s="27">
        <v>43647</v>
      </c>
      <c r="Z1630" s="2" t="s">
        <v>221</v>
      </c>
      <c r="AA1630" s="2" t="s">
        <v>348</v>
      </c>
      <c r="AB1630" s="2" t="s">
        <v>2490</v>
      </c>
      <c r="AC1630" s="2" t="s">
        <v>6776</v>
      </c>
      <c r="AD1630" s="2" t="s">
        <v>6777</v>
      </c>
    </row>
    <row r="1631" spans="2:30" hidden="1">
      <c r="B1631" s="21" t="s">
        <v>6778</v>
      </c>
      <c r="C1631" s="21" t="s">
        <v>85</v>
      </c>
      <c r="D1631" s="23" t="s">
        <v>6116</v>
      </c>
      <c r="E1631" s="23" t="s">
        <v>56</v>
      </c>
      <c r="F1631" s="47" t="s">
        <v>345</v>
      </c>
      <c r="G1631" s="23" t="s">
        <v>6117</v>
      </c>
      <c r="H1631" s="23" t="s">
        <v>58</v>
      </c>
      <c r="I1631" s="23" t="s">
        <v>58</v>
      </c>
      <c r="J1631" s="23" t="s">
        <v>60</v>
      </c>
      <c r="K1631" s="21" t="s">
        <v>61</v>
      </c>
      <c r="L1631" s="25">
        <v>43644</v>
      </c>
      <c r="M1631" s="23" t="s">
        <v>6651</v>
      </c>
      <c r="N1631" s="25">
        <v>43644</v>
      </c>
      <c r="O1631" s="23" t="s">
        <v>5807</v>
      </c>
      <c r="P1631" s="26">
        <v>43644.663194444445</v>
      </c>
      <c r="Q1631" s="26">
        <v>43644.81527777778</v>
      </c>
      <c r="R1631" s="26">
        <v>43648.439583333333</v>
      </c>
      <c r="S1631" s="23" t="s">
        <v>90</v>
      </c>
      <c r="T1631" s="26">
        <v>43654.364583333336</v>
      </c>
      <c r="U1631" s="26">
        <v>43654.409722222219</v>
      </c>
      <c r="V1631" s="23"/>
      <c r="W1631" s="27">
        <v>43617</v>
      </c>
      <c r="X1631" s="27">
        <v>43647</v>
      </c>
      <c r="Z1631" s="2" t="s">
        <v>221</v>
      </c>
      <c r="AA1631" s="2" t="s">
        <v>348</v>
      </c>
      <c r="AB1631" s="2" t="s">
        <v>2490</v>
      </c>
      <c r="AC1631" s="2" t="s">
        <v>6779</v>
      </c>
      <c r="AD1631" s="2" t="s">
        <v>6780</v>
      </c>
    </row>
    <row r="1632" spans="2:30" ht="24" hidden="1">
      <c r="B1632" s="21" t="s">
        <v>6781</v>
      </c>
      <c r="C1632" s="21" t="s">
        <v>214</v>
      </c>
      <c r="D1632" s="23" t="s">
        <v>6782</v>
      </c>
      <c r="E1632" s="23" t="s">
        <v>56</v>
      </c>
      <c r="F1632" s="47" t="s">
        <v>345</v>
      </c>
      <c r="G1632" s="23" t="s">
        <v>6783</v>
      </c>
      <c r="H1632" s="23" t="s">
        <v>58</v>
      </c>
      <c r="I1632" s="23" t="s">
        <v>58</v>
      </c>
      <c r="J1632" s="23" t="s">
        <v>60</v>
      </c>
      <c r="K1632" s="21" t="s">
        <v>61</v>
      </c>
      <c r="L1632" s="25">
        <v>43644</v>
      </c>
      <c r="M1632" s="23" t="s">
        <v>4358</v>
      </c>
      <c r="N1632" s="25">
        <v>43644</v>
      </c>
      <c r="O1632" s="23" t="s">
        <v>5807</v>
      </c>
      <c r="P1632" s="26">
        <v>43644.665277777778</v>
      </c>
      <c r="Q1632" s="26">
        <v>43644.81527777778</v>
      </c>
      <c r="R1632" s="26">
        <v>43647.724999999999</v>
      </c>
      <c r="S1632" s="23" t="s">
        <v>110</v>
      </c>
      <c r="T1632" s="26">
        <v>43647.724999999999</v>
      </c>
      <c r="U1632" s="26">
        <v>43648.404166666667</v>
      </c>
      <c r="V1632" s="23"/>
      <c r="W1632" s="27">
        <v>43617</v>
      </c>
      <c r="X1632" s="27">
        <v>43647</v>
      </c>
      <c r="Z1632" s="2" t="s">
        <v>221</v>
      </c>
      <c r="AA1632" s="2" t="s">
        <v>348</v>
      </c>
      <c r="AB1632" s="2" t="s">
        <v>2490</v>
      </c>
      <c r="AC1632" s="2" t="s">
        <v>6784</v>
      </c>
      <c r="AD1632" s="2" t="s">
        <v>6785</v>
      </c>
    </row>
    <row r="1633" spans="2:33" hidden="1">
      <c r="B1633" s="21" t="s">
        <v>6786</v>
      </c>
      <c r="C1633" s="21" t="s">
        <v>108</v>
      </c>
      <c r="D1633" s="23" t="s">
        <v>6787</v>
      </c>
      <c r="E1633" s="23" t="s">
        <v>3</v>
      </c>
      <c r="F1633" s="47" t="s">
        <v>140</v>
      </c>
      <c r="G1633" s="23" t="s">
        <v>59</v>
      </c>
      <c r="H1633" s="23" t="s">
        <v>59</v>
      </c>
      <c r="I1633" s="23" t="s">
        <v>59</v>
      </c>
      <c r="J1633" s="23" t="s">
        <v>69</v>
      </c>
      <c r="K1633" s="21" t="s">
        <v>61</v>
      </c>
      <c r="L1633" s="25">
        <v>43648</v>
      </c>
      <c r="M1633" s="23" t="s">
        <v>194</v>
      </c>
      <c r="N1633" s="25">
        <v>43658</v>
      </c>
      <c r="O1633" s="26" t="s">
        <v>194</v>
      </c>
      <c r="P1633" s="26">
        <v>43648.55972222222</v>
      </c>
      <c r="Q1633" s="26">
        <v>43648.614583333336</v>
      </c>
      <c r="R1633" s="26">
        <v>43648.681250000001</v>
      </c>
      <c r="S1633" s="23" t="s">
        <v>110</v>
      </c>
      <c r="T1633" s="26">
        <v>43650.556944444441</v>
      </c>
      <c r="U1633" s="26">
        <v>43650.703472222223</v>
      </c>
      <c r="V1633" s="23"/>
      <c r="W1633" s="27">
        <v>43647</v>
      </c>
      <c r="X1633" s="27">
        <v>43647</v>
      </c>
      <c r="Z1633" s="2" t="s">
        <v>221</v>
      </c>
      <c r="AA1633" s="2" t="s">
        <v>189</v>
      </c>
      <c r="AB1633" s="2" t="s">
        <v>1901</v>
      </c>
      <c r="AC1633" s="2" t="s">
        <v>6788</v>
      </c>
      <c r="AD1633" s="2" t="s">
        <v>6789</v>
      </c>
    </row>
    <row r="1634" spans="2:33" hidden="1">
      <c r="B1634" s="21" t="s">
        <v>6790</v>
      </c>
      <c r="C1634" s="21" t="s">
        <v>4524</v>
      </c>
      <c r="D1634" s="23" t="s">
        <v>6791</v>
      </c>
      <c r="E1634" s="23" t="s">
        <v>56</v>
      </c>
      <c r="F1634" s="47" t="s">
        <v>345</v>
      </c>
      <c r="G1634" s="23" t="s">
        <v>6792</v>
      </c>
      <c r="H1634" s="23" t="s">
        <v>59</v>
      </c>
      <c r="I1634" s="23" t="s">
        <v>59</v>
      </c>
      <c r="J1634" s="23" t="s">
        <v>60</v>
      </c>
      <c r="K1634" s="21" t="s">
        <v>61</v>
      </c>
      <c r="L1634" s="25">
        <v>43648</v>
      </c>
      <c r="M1634" s="23" t="s">
        <v>2475</v>
      </c>
      <c r="N1634" s="25">
        <v>43648</v>
      </c>
      <c r="O1634" s="23" t="s">
        <v>5807</v>
      </c>
      <c r="P1634" s="26">
        <v>43648.704861111109</v>
      </c>
      <c r="Q1634" s="26">
        <v>43648.828472222223</v>
      </c>
      <c r="R1634" s="26">
        <v>43650.34652777778</v>
      </c>
      <c r="S1634" s="23" t="s">
        <v>90</v>
      </c>
      <c r="T1634" s="26">
        <v>43650.34652777778</v>
      </c>
      <c r="U1634" s="26">
        <v>43650.447222222225</v>
      </c>
      <c r="V1634" s="23"/>
      <c r="W1634" s="27">
        <v>43647</v>
      </c>
      <c r="X1634" s="27">
        <v>43647</v>
      </c>
      <c r="Z1634" s="2" t="s">
        <v>221</v>
      </c>
      <c r="AA1634" s="2" t="s">
        <v>348</v>
      </c>
      <c r="AB1634" s="2" t="s">
        <v>2490</v>
      </c>
      <c r="AC1634" s="2" t="s">
        <v>6793</v>
      </c>
      <c r="AD1634" s="2" t="s">
        <v>6794</v>
      </c>
    </row>
    <row r="1635" spans="2:33" ht="24" hidden="1">
      <c r="B1635" s="21" t="s">
        <v>6795</v>
      </c>
      <c r="C1635" s="21" t="s">
        <v>85</v>
      </c>
      <c r="D1635" s="23" t="s">
        <v>6796</v>
      </c>
      <c r="E1635" s="23" t="s">
        <v>56</v>
      </c>
      <c r="F1635" s="47" t="s">
        <v>345</v>
      </c>
      <c r="G1635" s="23" t="s">
        <v>6127</v>
      </c>
      <c r="H1635" s="23" t="s">
        <v>58</v>
      </c>
      <c r="I1635" s="23" t="s">
        <v>58</v>
      </c>
      <c r="J1635" s="23" t="s">
        <v>60</v>
      </c>
      <c r="K1635" s="21" t="s">
        <v>61</v>
      </c>
      <c r="L1635" s="25">
        <v>43650</v>
      </c>
      <c r="M1635" s="23" t="s">
        <v>4281</v>
      </c>
      <c r="N1635" s="25">
        <v>43650</v>
      </c>
      <c r="O1635" s="23" t="s">
        <v>5807</v>
      </c>
      <c r="P1635" s="26">
        <v>43650.432638888888</v>
      </c>
      <c r="Q1635" s="26">
        <v>43650.77847222222</v>
      </c>
      <c r="R1635" s="26">
        <v>43651.449305555558</v>
      </c>
      <c r="S1635" s="23" t="s">
        <v>90</v>
      </c>
      <c r="T1635" s="26">
        <v>43655.327777777777</v>
      </c>
      <c r="U1635" s="26">
        <v>43656.657638888886</v>
      </c>
      <c r="V1635" s="23"/>
      <c r="W1635" s="27">
        <v>43647</v>
      </c>
      <c r="X1635" s="27">
        <v>43647</v>
      </c>
      <c r="Z1635" s="2" t="s">
        <v>221</v>
      </c>
      <c r="AA1635" s="2" t="s">
        <v>348</v>
      </c>
      <c r="AB1635" s="2" t="s">
        <v>2490</v>
      </c>
      <c r="AC1635" s="2" t="s">
        <v>6797</v>
      </c>
      <c r="AD1635" s="2" t="s">
        <v>6798</v>
      </c>
    </row>
    <row r="1636" spans="2:33" hidden="1">
      <c r="B1636" s="21" t="s">
        <v>6799</v>
      </c>
      <c r="C1636" s="21" t="s">
        <v>839</v>
      </c>
      <c r="D1636" s="23" t="s">
        <v>6800</v>
      </c>
      <c r="E1636" s="23" t="s">
        <v>56</v>
      </c>
      <c r="F1636" s="47" t="s">
        <v>57</v>
      </c>
      <c r="G1636" s="23" t="s">
        <v>59</v>
      </c>
      <c r="H1636" s="23" t="s">
        <v>59</v>
      </c>
      <c r="I1636" s="23" t="s">
        <v>59</v>
      </c>
      <c r="J1636" s="23" t="s">
        <v>69</v>
      </c>
      <c r="K1636" s="21"/>
      <c r="L1636" s="25">
        <v>43650</v>
      </c>
      <c r="M1636" s="23" t="s">
        <v>194</v>
      </c>
      <c r="N1636" s="25"/>
      <c r="O1636" s="26" t="s">
        <v>194</v>
      </c>
      <c r="P1636" s="26">
        <v>43650.504861111112</v>
      </c>
      <c r="Q1636" s="26">
        <v>43650.504861111112</v>
      </c>
      <c r="R1636" s="26">
        <v>43650.504861111112</v>
      </c>
      <c r="S1636" s="23" t="s">
        <v>83</v>
      </c>
      <c r="T1636" s="26">
        <v>43661.361111111109</v>
      </c>
      <c r="U1636" s="26">
        <v>43663.618750000001</v>
      </c>
      <c r="V1636" s="23"/>
      <c r="W1636" s="27">
        <v>43647</v>
      </c>
      <c r="X1636" s="27">
        <v>43647</v>
      </c>
      <c r="Z1636" s="2" t="s">
        <v>221</v>
      </c>
      <c r="AA1636" s="2" t="s">
        <v>189</v>
      </c>
      <c r="AB1636" s="2" t="s">
        <v>1901</v>
      </c>
      <c r="AC1636" s="2" t="s">
        <v>6801</v>
      </c>
      <c r="AD1636" s="2" t="s">
        <v>6802</v>
      </c>
    </row>
    <row r="1637" spans="2:33" hidden="1">
      <c r="B1637" s="21" t="s">
        <v>6803</v>
      </c>
      <c r="C1637" s="21" t="s">
        <v>4524</v>
      </c>
      <c r="D1637" s="23" t="s">
        <v>6804</v>
      </c>
      <c r="E1637" s="23" t="s">
        <v>56</v>
      </c>
      <c r="F1637" s="47" t="s">
        <v>345</v>
      </c>
      <c r="G1637" s="23" t="s">
        <v>6805</v>
      </c>
      <c r="H1637" s="23" t="s">
        <v>58</v>
      </c>
      <c r="I1637" s="23" t="s">
        <v>58</v>
      </c>
      <c r="J1637" s="23" t="s">
        <v>60</v>
      </c>
      <c r="K1637" s="21" t="s">
        <v>61</v>
      </c>
      <c r="L1637" s="25">
        <v>43651</v>
      </c>
      <c r="M1637" s="23" t="s">
        <v>6651</v>
      </c>
      <c r="N1637" s="25">
        <v>43651</v>
      </c>
      <c r="O1637" s="23" t="s">
        <v>194</v>
      </c>
      <c r="P1637" s="26">
        <v>43651.461805555555</v>
      </c>
      <c r="Q1637" s="26">
        <v>43651.501388888886</v>
      </c>
      <c r="R1637" s="26">
        <v>43651.509722222225</v>
      </c>
      <c r="S1637" s="23" t="s">
        <v>90</v>
      </c>
      <c r="T1637" s="26">
        <v>43654.366666666669</v>
      </c>
      <c r="U1637" s="26">
        <v>43654.411111111112</v>
      </c>
      <c r="V1637" s="23"/>
      <c r="W1637" s="27">
        <v>43647</v>
      </c>
      <c r="X1637" s="27">
        <v>43647</v>
      </c>
      <c r="Z1637" s="2" t="s">
        <v>221</v>
      </c>
      <c r="AA1637" s="2" t="s">
        <v>348</v>
      </c>
      <c r="AB1637" s="2" t="s">
        <v>2490</v>
      </c>
      <c r="AC1637" s="2" t="s">
        <v>6806</v>
      </c>
      <c r="AD1637" s="2" t="s">
        <v>6807</v>
      </c>
    </row>
    <row r="1638" spans="2:33" ht="24" hidden="1">
      <c r="B1638" s="21" t="s">
        <v>6808</v>
      </c>
      <c r="C1638" s="21" t="s">
        <v>85</v>
      </c>
      <c r="D1638" s="23" t="s">
        <v>6809</v>
      </c>
      <c r="E1638" s="23" t="s">
        <v>56</v>
      </c>
      <c r="F1638" s="47" t="s">
        <v>345</v>
      </c>
      <c r="G1638" s="23" t="s">
        <v>6810</v>
      </c>
      <c r="H1638" s="23" t="s">
        <v>58</v>
      </c>
      <c r="I1638" s="23" t="s">
        <v>58</v>
      </c>
      <c r="J1638" s="23" t="s">
        <v>69</v>
      </c>
      <c r="K1638" s="21" t="s">
        <v>61</v>
      </c>
      <c r="L1638" s="25">
        <v>43651</v>
      </c>
      <c r="M1638" s="23" t="s">
        <v>6651</v>
      </c>
      <c r="N1638" s="25">
        <v>43650</v>
      </c>
      <c r="O1638" s="23" t="s">
        <v>5807</v>
      </c>
      <c r="P1638" s="26">
        <v>43654.636805555558</v>
      </c>
      <c r="Q1638" s="26">
        <v>43654.691666666666</v>
      </c>
      <c r="R1638" s="26">
        <v>43654.719444444447</v>
      </c>
      <c r="S1638" s="23" t="s">
        <v>90</v>
      </c>
      <c r="T1638" s="26">
        <v>43655.326388888891</v>
      </c>
      <c r="U1638" s="26">
        <v>43655.37222222222</v>
      </c>
      <c r="V1638" s="23"/>
      <c r="W1638" s="27">
        <v>43647</v>
      </c>
      <c r="X1638" s="27">
        <v>43647</v>
      </c>
      <c r="Z1638" s="2" t="s">
        <v>221</v>
      </c>
      <c r="AA1638" s="2" t="s">
        <v>348</v>
      </c>
      <c r="AB1638" s="2" t="s">
        <v>2490</v>
      </c>
      <c r="AC1638" s="2" t="s">
        <v>6811</v>
      </c>
      <c r="AD1638" s="2" t="s">
        <v>6812</v>
      </c>
    </row>
    <row r="1639" spans="2:33" ht="24" hidden="1">
      <c r="B1639" s="21" t="s">
        <v>6813</v>
      </c>
      <c r="C1639" s="21" t="s">
        <v>73</v>
      </c>
      <c r="D1639" s="23" t="s">
        <v>5992</v>
      </c>
      <c r="E1639" s="23" t="s">
        <v>56</v>
      </c>
      <c r="F1639" s="47" t="s">
        <v>144</v>
      </c>
      <c r="G1639" s="23" t="s">
        <v>6814</v>
      </c>
      <c r="H1639" s="23"/>
      <c r="I1639" s="23"/>
      <c r="J1639" s="23" t="s">
        <v>78</v>
      </c>
      <c r="K1639" s="21" t="s">
        <v>61</v>
      </c>
      <c r="L1639" s="25">
        <v>43656</v>
      </c>
      <c r="M1639" s="23" t="s">
        <v>2475</v>
      </c>
      <c r="N1639" s="25"/>
      <c r="O1639" s="23" t="s">
        <v>194</v>
      </c>
      <c r="P1639" s="26">
        <v>43658.438888888886</v>
      </c>
      <c r="Q1639" s="26">
        <v>43658.54583333333</v>
      </c>
      <c r="R1639" s="26">
        <v>43658.518750000003</v>
      </c>
      <c r="S1639" s="23" t="s">
        <v>83</v>
      </c>
      <c r="T1639" s="26">
        <v>43662.509027777778</v>
      </c>
      <c r="U1639" s="26">
        <v>43664.718055555553</v>
      </c>
      <c r="V1639" s="23"/>
      <c r="W1639" s="27">
        <v>43647</v>
      </c>
      <c r="X1639" s="27">
        <v>43647</v>
      </c>
      <c r="Z1639" s="2" t="s">
        <v>221</v>
      </c>
      <c r="AA1639" s="2" t="s">
        <v>348</v>
      </c>
      <c r="AB1639" s="2" t="s">
        <v>2490</v>
      </c>
      <c r="AC1639" s="2" t="s">
        <v>6815</v>
      </c>
      <c r="AD1639" s="2" t="s">
        <v>6816</v>
      </c>
    </row>
    <row r="1640" spans="2:33" ht="36" hidden="1">
      <c r="B1640" s="21" t="s">
        <v>6817</v>
      </c>
      <c r="C1640" s="21" t="s">
        <v>73</v>
      </c>
      <c r="D1640" s="23" t="s">
        <v>6818</v>
      </c>
      <c r="E1640" s="23" t="s">
        <v>56</v>
      </c>
      <c r="F1640" s="47" t="s">
        <v>345</v>
      </c>
      <c r="G1640" s="23" t="s">
        <v>6819</v>
      </c>
      <c r="H1640" s="23"/>
      <c r="I1640" s="23"/>
      <c r="J1640" s="23" t="s">
        <v>69</v>
      </c>
      <c r="K1640" s="21" t="s">
        <v>61</v>
      </c>
      <c r="L1640" s="25">
        <v>43658</v>
      </c>
      <c r="M1640" s="23" t="s">
        <v>2475</v>
      </c>
      <c r="N1640" s="25"/>
      <c r="O1640" s="23" t="s">
        <v>194</v>
      </c>
      <c r="P1640" s="26">
        <v>43658.428472222222</v>
      </c>
      <c r="Q1640" s="26">
        <v>43658.54791666667</v>
      </c>
      <c r="R1640" s="26">
        <v>43658.538888888892</v>
      </c>
      <c r="S1640" s="23" t="s">
        <v>83</v>
      </c>
      <c r="T1640" s="26">
        <v>43658.538888888892</v>
      </c>
      <c r="U1640" s="26">
        <v>43664.718055555553</v>
      </c>
      <c r="V1640" s="23"/>
      <c r="W1640" s="27">
        <v>43647</v>
      </c>
      <c r="X1640" s="27">
        <v>43647</v>
      </c>
      <c r="Z1640" s="2" t="s">
        <v>221</v>
      </c>
      <c r="AA1640" s="2" t="s">
        <v>348</v>
      </c>
      <c r="AB1640" s="2" t="s">
        <v>2490</v>
      </c>
      <c r="AC1640" s="2" t="s">
        <v>6820</v>
      </c>
      <c r="AD1640" s="2" t="s">
        <v>6821</v>
      </c>
    </row>
    <row r="1641" spans="2:33" hidden="1">
      <c r="B1641" s="21" t="s">
        <v>6822</v>
      </c>
      <c r="C1641" s="21" t="s">
        <v>108</v>
      </c>
      <c r="D1641" s="23" t="s">
        <v>6823</v>
      </c>
      <c r="E1641" s="23" t="s">
        <v>56</v>
      </c>
      <c r="F1641" s="47" t="s">
        <v>87</v>
      </c>
      <c r="G1641" s="23" t="s">
        <v>59</v>
      </c>
      <c r="H1641" s="23" t="s">
        <v>59</v>
      </c>
      <c r="I1641" s="23"/>
      <c r="J1641" s="23" t="s">
        <v>69</v>
      </c>
      <c r="K1641" s="21" t="s">
        <v>61</v>
      </c>
      <c r="L1641" s="25">
        <v>43658</v>
      </c>
      <c r="M1641" s="23" t="s">
        <v>194</v>
      </c>
      <c r="N1641" s="25"/>
      <c r="O1641" s="23" t="s">
        <v>194</v>
      </c>
      <c r="P1641" s="26">
        <v>43677.386805555558</v>
      </c>
      <c r="Q1641" s="26">
        <v>43677.386805555558</v>
      </c>
      <c r="R1641" s="26">
        <v>43677.386805555558</v>
      </c>
      <c r="S1641" s="23" t="s">
        <v>83</v>
      </c>
      <c r="T1641" s="26">
        <v>43677.386805555558</v>
      </c>
      <c r="U1641" s="26">
        <v>43699.440972222219</v>
      </c>
      <c r="V1641" s="23"/>
      <c r="W1641" s="27">
        <v>43647</v>
      </c>
      <c r="X1641" s="27">
        <v>43678</v>
      </c>
      <c r="Z1641" s="2" t="s">
        <v>221</v>
      </c>
      <c r="AA1641" s="2" t="s">
        <v>189</v>
      </c>
      <c r="AB1641" s="2" t="s">
        <v>1901</v>
      </c>
      <c r="AC1641" s="2" t="s">
        <v>6824</v>
      </c>
      <c r="AD1641" s="2" t="s">
        <v>6825</v>
      </c>
    </row>
    <row r="1642" spans="2:33" hidden="1">
      <c r="B1642" s="21" t="s">
        <v>6826</v>
      </c>
      <c r="C1642" s="21" t="s">
        <v>73</v>
      </c>
      <c r="D1642" s="23" t="s">
        <v>6827</v>
      </c>
      <c r="E1642" s="23" t="s">
        <v>56</v>
      </c>
      <c r="F1642" s="47" t="s">
        <v>140</v>
      </c>
      <c r="G1642" s="23" t="s">
        <v>59</v>
      </c>
      <c r="H1642" s="23" t="s">
        <v>59</v>
      </c>
      <c r="I1642" s="23" t="s">
        <v>59</v>
      </c>
      <c r="J1642" s="23" t="s">
        <v>60</v>
      </c>
      <c r="K1642" s="21"/>
      <c r="L1642" s="25">
        <v>43633</v>
      </c>
      <c r="M1642" s="23" t="s">
        <v>194</v>
      </c>
      <c r="N1642" s="25"/>
      <c r="O1642" s="23" t="s">
        <v>194</v>
      </c>
      <c r="P1642" s="26">
        <v>43663.453472222223</v>
      </c>
      <c r="Q1642" s="26">
        <v>43663.453472222223</v>
      </c>
      <c r="R1642" s="26">
        <v>43663.453472222223</v>
      </c>
      <c r="S1642" s="23" t="s">
        <v>83</v>
      </c>
      <c r="T1642" s="26">
        <v>43682.677777777775</v>
      </c>
      <c r="U1642" s="26">
        <v>43684.365277777775</v>
      </c>
      <c r="V1642" s="23"/>
      <c r="W1642" s="27">
        <v>43647</v>
      </c>
      <c r="X1642" s="27">
        <v>43678</v>
      </c>
      <c r="Z1642" s="2" t="s">
        <v>221</v>
      </c>
      <c r="AA1642" s="2" t="s">
        <v>189</v>
      </c>
      <c r="AB1642" s="2" t="s">
        <v>2490</v>
      </c>
      <c r="AC1642" s="2" t="s">
        <v>6828</v>
      </c>
      <c r="AD1642" s="2" t="s">
        <v>6829</v>
      </c>
    </row>
    <row r="1643" spans="2:33" hidden="1">
      <c r="B1643" s="21" t="s">
        <v>6830</v>
      </c>
      <c r="C1643" s="21" t="s">
        <v>73</v>
      </c>
      <c r="D1643" s="23" t="s">
        <v>6831</v>
      </c>
      <c r="E1643" s="23" t="s">
        <v>56</v>
      </c>
      <c r="F1643" s="47"/>
      <c r="G1643" s="23"/>
      <c r="H1643" s="23"/>
      <c r="I1643" s="23"/>
      <c r="J1643" s="23"/>
      <c r="K1643" s="21" t="s">
        <v>61</v>
      </c>
      <c r="L1643" s="25">
        <v>43663</v>
      </c>
      <c r="M1643" s="23" t="s">
        <v>2475</v>
      </c>
      <c r="N1643" s="25"/>
      <c r="O1643" s="23" t="s">
        <v>194</v>
      </c>
      <c r="P1643" s="26">
        <v>43663.527083333334</v>
      </c>
      <c r="Q1643" s="26">
        <v>43663.644444444442</v>
      </c>
      <c r="R1643" s="26">
        <v>43663.604861111111</v>
      </c>
      <c r="S1643" s="23" t="s">
        <v>83</v>
      </c>
      <c r="T1643" s="26">
        <v>43665.720833333333</v>
      </c>
      <c r="U1643" s="26">
        <v>43671.397916666669</v>
      </c>
      <c r="V1643" s="23"/>
      <c r="W1643" s="27">
        <v>43647</v>
      </c>
      <c r="X1643" s="27">
        <v>43647</v>
      </c>
      <c r="Z1643" s="2" t="s">
        <v>59</v>
      </c>
      <c r="AA1643" s="2" t="s">
        <v>59</v>
      </c>
      <c r="AB1643" s="2" t="s">
        <v>59</v>
      </c>
      <c r="AC1643" s="2" t="s">
        <v>439</v>
      </c>
      <c r="AD1643" s="2" t="s">
        <v>59</v>
      </c>
    </row>
    <row r="1644" spans="2:33" hidden="1">
      <c r="B1644" s="21" t="s">
        <v>6832</v>
      </c>
      <c r="C1644" s="21" t="s">
        <v>85</v>
      </c>
      <c r="D1644" s="23" t="s">
        <v>2251</v>
      </c>
      <c r="E1644" s="23" t="s">
        <v>56</v>
      </c>
      <c r="F1644" s="47" t="s">
        <v>1090</v>
      </c>
      <c r="G1644" s="23" t="s">
        <v>58</v>
      </c>
      <c r="H1644" s="24" t="s">
        <v>58</v>
      </c>
      <c r="I1644" s="24" t="s">
        <v>58</v>
      </c>
      <c r="J1644" s="23" t="s">
        <v>60</v>
      </c>
      <c r="K1644" s="21" t="s">
        <v>61</v>
      </c>
      <c r="L1644" s="25">
        <v>43665</v>
      </c>
      <c r="M1644" s="23" t="s">
        <v>5707</v>
      </c>
      <c r="N1644" s="25">
        <v>43665</v>
      </c>
      <c r="O1644" s="23" t="s">
        <v>5807</v>
      </c>
      <c r="P1644" s="26">
        <v>43665.705555555556</v>
      </c>
      <c r="Q1644" s="26">
        <v>43663.709027777775</v>
      </c>
      <c r="R1644" s="26">
        <v>43669.513888888891</v>
      </c>
      <c r="S1644" s="23" t="s">
        <v>90</v>
      </c>
      <c r="T1644" s="26">
        <v>43669.609027777777</v>
      </c>
      <c r="U1644" s="26">
        <v>43669.688194444447</v>
      </c>
      <c r="V1644" s="23"/>
      <c r="W1644" s="27">
        <v>43647</v>
      </c>
      <c r="X1644" s="27">
        <v>43647</v>
      </c>
      <c r="Z1644" s="2" t="s">
        <v>59</v>
      </c>
      <c r="AA1644" s="2" t="s">
        <v>59</v>
      </c>
      <c r="AB1644" s="2" t="s">
        <v>59</v>
      </c>
      <c r="AC1644" s="2" t="s">
        <v>439</v>
      </c>
      <c r="AD1644" s="2" t="s">
        <v>59</v>
      </c>
      <c r="AE1644" s="29"/>
      <c r="AF1644" s="29"/>
      <c r="AG1644" s="30"/>
    </row>
    <row r="1645" spans="2:33" hidden="1">
      <c r="B1645" s="21" t="s">
        <v>6833</v>
      </c>
      <c r="C1645" s="21" t="s">
        <v>108</v>
      </c>
      <c r="D1645" s="23" t="s">
        <v>6834</v>
      </c>
      <c r="E1645" s="23" t="s">
        <v>3</v>
      </c>
      <c r="F1645" s="47" t="s">
        <v>345</v>
      </c>
      <c r="G1645" s="23" t="s">
        <v>59</v>
      </c>
      <c r="H1645" s="23"/>
      <c r="I1645" s="23"/>
      <c r="J1645" s="23" t="s">
        <v>60</v>
      </c>
      <c r="K1645" s="21" t="s">
        <v>61</v>
      </c>
      <c r="L1645" s="25">
        <v>43668</v>
      </c>
      <c r="M1645" s="23" t="s">
        <v>5807</v>
      </c>
      <c r="N1645" s="25">
        <v>43664</v>
      </c>
      <c r="O1645" s="23" t="s">
        <v>5807</v>
      </c>
      <c r="P1645" s="26">
        <v>43668.356944444444</v>
      </c>
      <c r="Q1645" s="26">
        <v>43668.61041666667</v>
      </c>
      <c r="R1645" s="26">
        <v>43668.61041666667</v>
      </c>
      <c r="S1645" s="23" t="s">
        <v>110</v>
      </c>
      <c r="T1645" s="26">
        <v>43669.395833333336</v>
      </c>
      <c r="U1645" s="26">
        <v>43669.546527777777</v>
      </c>
      <c r="V1645" s="23"/>
      <c r="W1645" s="27">
        <v>43647</v>
      </c>
      <c r="X1645" s="27">
        <v>43647</v>
      </c>
      <c r="Z1645" s="2" t="s">
        <v>221</v>
      </c>
      <c r="AA1645" s="2" t="s">
        <v>348</v>
      </c>
      <c r="AB1645" s="2" t="s">
        <v>6187</v>
      </c>
      <c r="AC1645" s="2" t="s">
        <v>6835</v>
      </c>
      <c r="AD1645" s="2" t="s">
        <v>6836</v>
      </c>
    </row>
    <row r="1646" spans="2:33" hidden="1">
      <c r="B1646" s="21" t="s">
        <v>6837</v>
      </c>
      <c r="C1646" s="21" t="s">
        <v>54</v>
      </c>
      <c r="D1646" s="23" t="s">
        <v>4898</v>
      </c>
      <c r="E1646" s="23" t="s">
        <v>3</v>
      </c>
      <c r="F1646" s="47" t="s">
        <v>140</v>
      </c>
      <c r="G1646" s="23" t="s">
        <v>5970</v>
      </c>
      <c r="H1646" s="23" t="s">
        <v>58</v>
      </c>
      <c r="I1646" s="23"/>
      <c r="J1646" s="23" t="s">
        <v>69</v>
      </c>
      <c r="K1646" s="21" t="s">
        <v>61</v>
      </c>
      <c r="L1646" s="25">
        <v>43669</v>
      </c>
      <c r="M1646" s="23" t="s">
        <v>6651</v>
      </c>
      <c r="N1646" s="25">
        <v>43670</v>
      </c>
      <c r="O1646" s="23" t="s">
        <v>63</v>
      </c>
      <c r="P1646" s="26">
        <v>43669.680555555555</v>
      </c>
      <c r="Q1646" s="26">
        <v>43669.745833333334</v>
      </c>
      <c r="R1646" s="26">
        <v>43672.465277777781</v>
      </c>
      <c r="S1646" s="23" t="s">
        <v>71</v>
      </c>
      <c r="T1646" s="26">
        <v>43675.706250000003</v>
      </c>
      <c r="U1646" s="26">
        <v>43677.386111111111</v>
      </c>
      <c r="V1646" s="23"/>
      <c r="W1646" s="27">
        <v>43647</v>
      </c>
      <c r="X1646" s="27">
        <v>43647</v>
      </c>
      <c r="Z1646" s="2" t="s">
        <v>59</v>
      </c>
      <c r="AA1646" s="2" t="s">
        <v>59</v>
      </c>
      <c r="AB1646" s="2" t="s">
        <v>59</v>
      </c>
      <c r="AC1646" s="2" t="s">
        <v>4900</v>
      </c>
      <c r="AD1646" s="2" t="s">
        <v>59</v>
      </c>
    </row>
    <row r="1647" spans="2:33" ht="24" hidden="1">
      <c r="B1647" s="21" t="s">
        <v>6838</v>
      </c>
      <c r="C1647" s="21" t="s">
        <v>85</v>
      </c>
      <c r="D1647" s="23" t="s">
        <v>5203</v>
      </c>
      <c r="E1647" s="23" t="s">
        <v>56</v>
      </c>
      <c r="F1647" s="47" t="s">
        <v>345</v>
      </c>
      <c r="G1647" s="23" t="s">
        <v>6839</v>
      </c>
      <c r="H1647" s="23" t="s">
        <v>5205</v>
      </c>
      <c r="I1647" s="23" t="s">
        <v>58</v>
      </c>
      <c r="J1647" s="23" t="s">
        <v>60</v>
      </c>
      <c r="K1647" s="21" t="s">
        <v>61</v>
      </c>
      <c r="L1647" s="25">
        <v>43670</v>
      </c>
      <c r="M1647" s="23" t="s">
        <v>5707</v>
      </c>
      <c r="N1647" s="25">
        <v>43670</v>
      </c>
      <c r="O1647" s="23" t="s">
        <v>5807</v>
      </c>
      <c r="P1647" s="26">
        <v>43670.381249999999</v>
      </c>
      <c r="Q1647" s="26">
        <v>43670.392361111109</v>
      </c>
      <c r="R1647" s="26">
        <v>43670.408333333333</v>
      </c>
      <c r="S1647" s="23" t="s">
        <v>90</v>
      </c>
      <c r="T1647" s="26">
        <v>43675.320833333331</v>
      </c>
      <c r="U1647" s="26">
        <v>43675.452777777777</v>
      </c>
      <c r="V1647" s="23"/>
      <c r="W1647" s="27">
        <v>43647</v>
      </c>
      <c r="X1647" s="27">
        <v>43647</v>
      </c>
      <c r="Z1647" s="2" t="s">
        <v>221</v>
      </c>
      <c r="AA1647" s="2" t="s">
        <v>348</v>
      </c>
      <c r="AB1647" s="2" t="s">
        <v>6187</v>
      </c>
      <c r="AC1647" s="2" t="s">
        <v>6840</v>
      </c>
      <c r="AD1647" s="2" t="s">
        <v>6841</v>
      </c>
    </row>
    <row r="1648" spans="2:33" hidden="1">
      <c r="B1648" s="21" t="s">
        <v>6842</v>
      </c>
      <c r="C1648" s="21" t="s">
        <v>108</v>
      </c>
      <c r="D1648" s="23" t="s">
        <v>6843</v>
      </c>
      <c r="E1648" s="23" t="s">
        <v>56</v>
      </c>
      <c r="F1648" s="47" t="s">
        <v>144</v>
      </c>
      <c r="G1648" s="23" t="s">
        <v>59</v>
      </c>
      <c r="H1648" s="23"/>
      <c r="I1648" s="23"/>
      <c r="J1648" s="23" t="s">
        <v>60</v>
      </c>
      <c r="K1648" s="21" t="s">
        <v>61</v>
      </c>
      <c r="L1648" s="25">
        <v>43671</v>
      </c>
      <c r="M1648" s="23" t="s">
        <v>5807</v>
      </c>
      <c r="N1648" s="25">
        <v>43671</v>
      </c>
      <c r="O1648" s="23" t="s">
        <v>5807</v>
      </c>
      <c r="P1648" s="26">
        <v>43671.492361111108</v>
      </c>
      <c r="Q1648" s="26">
        <v>43675.457638888889</v>
      </c>
      <c r="R1648" s="26">
        <v>43675.457638888889</v>
      </c>
      <c r="S1648" s="23" t="s">
        <v>110</v>
      </c>
      <c r="T1648" s="26">
        <v>43678.369444444441</v>
      </c>
      <c r="U1648" s="26">
        <v>43678.383333333331</v>
      </c>
      <c r="V1648" s="23"/>
      <c r="W1648" s="27">
        <v>43647</v>
      </c>
      <c r="X1648" s="27">
        <v>43678</v>
      </c>
      <c r="Z1648" s="2" t="s">
        <v>221</v>
      </c>
      <c r="AA1648" s="2" t="s">
        <v>348</v>
      </c>
      <c r="AB1648" s="2" t="s">
        <v>6187</v>
      </c>
      <c r="AC1648" s="2" t="s">
        <v>6844</v>
      </c>
      <c r="AD1648" s="2" t="s">
        <v>6845</v>
      </c>
    </row>
    <row r="1649" spans="2:30" ht="24" hidden="1">
      <c r="B1649" s="21" t="s">
        <v>6846</v>
      </c>
      <c r="C1649" s="21" t="s">
        <v>787</v>
      </c>
      <c r="D1649" s="23" t="s">
        <v>5549</v>
      </c>
      <c r="E1649" s="23" t="s">
        <v>56</v>
      </c>
      <c r="F1649" s="47" t="s">
        <v>1090</v>
      </c>
      <c r="G1649" s="23" t="s">
        <v>6847</v>
      </c>
      <c r="H1649" s="24" t="s">
        <v>58</v>
      </c>
      <c r="I1649" s="24" t="s">
        <v>58</v>
      </c>
      <c r="J1649" s="23" t="s">
        <v>60</v>
      </c>
      <c r="K1649" s="21" t="s">
        <v>61</v>
      </c>
      <c r="L1649" s="25">
        <v>43672</v>
      </c>
      <c r="M1649" s="23" t="s">
        <v>4416</v>
      </c>
      <c r="N1649" s="25">
        <v>43672</v>
      </c>
      <c r="O1649" s="23" t="s">
        <v>5807</v>
      </c>
      <c r="P1649" s="26">
        <v>43672.495138888888</v>
      </c>
      <c r="Q1649" s="26">
        <v>43672.559027777781</v>
      </c>
      <c r="R1649" s="26">
        <v>43672.598611111112</v>
      </c>
      <c r="S1649" s="23" t="s">
        <v>110</v>
      </c>
      <c r="T1649" s="26">
        <v>43672.638888888891</v>
      </c>
      <c r="U1649" s="26">
        <v>43672.65625</v>
      </c>
      <c r="V1649" s="23"/>
      <c r="W1649" s="27">
        <v>43647</v>
      </c>
      <c r="X1649" s="27">
        <v>43647</v>
      </c>
      <c r="Z1649" s="2" t="s">
        <v>59</v>
      </c>
      <c r="AA1649" s="2" t="s">
        <v>59</v>
      </c>
      <c r="AB1649" s="2" t="s">
        <v>59</v>
      </c>
      <c r="AC1649" s="2" t="s">
        <v>439</v>
      </c>
      <c r="AD1649" s="2" t="s">
        <v>59</v>
      </c>
    </row>
    <row r="1650" spans="2:30" ht="24" hidden="1">
      <c r="B1650" s="21" t="s">
        <v>6848</v>
      </c>
      <c r="C1650" s="21" t="s">
        <v>85</v>
      </c>
      <c r="D1650" s="23" t="s">
        <v>6849</v>
      </c>
      <c r="E1650" s="23" t="s">
        <v>56</v>
      </c>
      <c r="F1650" s="47" t="s">
        <v>87</v>
      </c>
      <c r="G1650" s="23" t="s">
        <v>6850</v>
      </c>
      <c r="H1650" s="23"/>
      <c r="I1650" s="23"/>
      <c r="J1650" s="23" t="s">
        <v>60</v>
      </c>
      <c r="K1650" s="21" t="s">
        <v>61</v>
      </c>
      <c r="L1650" s="25">
        <v>43672</v>
      </c>
      <c r="M1650" s="23" t="s">
        <v>4146</v>
      </c>
      <c r="N1650" s="25">
        <v>43677</v>
      </c>
      <c r="O1650" s="23" t="s">
        <v>5807</v>
      </c>
      <c r="P1650" s="26">
        <v>43672.756249999999</v>
      </c>
      <c r="Q1650" s="26">
        <v>43675.351388888892</v>
      </c>
      <c r="R1650" s="26">
        <v>43675.375</v>
      </c>
      <c r="S1650" s="23" t="s">
        <v>90</v>
      </c>
      <c r="T1650" s="26">
        <v>43684.580555555556</v>
      </c>
      <c r="U1650" s="26">
        <v>43686.469444444447</v>
      </c>
      <c r="V1650" s="23"/>
      <c r="W1650" s="27">
        <v>43647</v>
      </c>
      <c r="X1650" s="27">
        <v>43678</v>
      </c>
      <c r="Z1650" s="2" t="s">
        <v>221</v>
      </c>
      <c r="AA1650" s="2" t="s">
        <v>189</v>
      </c>
      <c r="AB1650" s="2" t="s">
        <v>1901</v>
      </c>
      <c r="AC1650" s="2" t="s">
        <v>6851</v>
      </c>
      <c r="AD1650" s="2" t="s">
        <v>6852</v>
      </c>
    </row>
    <row r="1651" spans="2:30" ht="58.5" hidden="1">
      <c r="B1651" s="21" t="s">
        <v>6853</v>
      </c>
      <c r="C1651" s="21" t="s">
        <v>85</v>
      </c>
      <c r="D1651" s="23" t="s">
        <v>6854</v>
      </c>
      <c r="E1651" s="23" t="s">
        <v>56</v>
      </c>
      <c r="F1651" s="47" t="s">
        <v>1090</v>
      </c>
      <c r="G1651" s="23" t="s">
        <v>6855</v>
      </c>
      <c r="H1651" s="23" t="s">
        <v>58</v>
      </c>
      <c r="I1651" s="23" t="s">
        <v>68</v>
      </c>
      <c r="J1651" s="23" t="s">
        <v>60</v>
      </c>
      <c r="K1651" s="21" t="s">
        <v>61</v>
      </c>
      <c r="L1651" s="25">
        <v>43675</v>
      </c>
      <c r="M1651" s="23" t="s">
        <v>5707</v>
      </c>
      <c r="N1651" s="25"/>
      <c r="O1651" s="23" t="s">
        <v>194</v>
      </c>
      <c r="P1651" s="26">
        <v>43676.394444444442</v>
      </c>
      <c r="Q1651" s="26">
        <v>43676.565972222219</v>
      </c>
      <c r="R1651" s="26">
        <v>43676.681944444441</v>
      </c>
      <c r="S1651" s="23" t="s">
        <v>90</v>
      </c>
      <c r="T1651" s="26">
        <v>43684.408333333333</v>
      </c>
      <c r="U1651" s="26">
        <v>43684.59097222222</v>
      </c>
      <c r="V1651" s="23"/>
      <c r="W1651" s="27">
        <v>43647</v>
      </c>
      <c r="X1651" s="27">
        <v>43678</v>
      </c>
      <c r="Z1651" s="2" t="s">
        <v>59</v>
      </c>
      <c r="AA1651" s="2" t="s">
        <v>59</v>
      </c>
      <c r="AB1651" s="2" t="s">
        <v>59</v>
      </c>
      <c r="AC1651" s="2" t="s">
        <v>507</v>
      </c>
      <c r="AD1651" s="2" t="s">
        <v>59</v>
      </c>
    </row>
    <row r="1652" spans="2:30" ht="48" hidden="1">
      <c r="B1652" s="21" t="s">
        <v>6856</v>
      </c>
      <c r="C1652" s="21" t="s">
        <v>85</v>
      </c>
      <c r="D1652" s="23" t="s">
        <v>6857</v>
      </c>
      <c r="E1652" s="23" t="s">
        <v>56</v>
      </c>
      <c r="F1652" s="47" t="s">
        <v>87</v>
      </c>
      <c r="G1652" s="23" t="s">
        <v>6858</v>
      </c>
      <c r="H1652" s="24" t="s">
        <v>58</v>
      </c>
      <c r="I1652" s="24" t="s">
        <v>58</v>
      </c>
      <c r="J1652" s="23" t="s">
        <v>60</v>
      </c>
      <c r="K1652" s="21" t="s">
        <v>61</v>
      </c>
      <c r="L1652" s="25">
        <v>43675</v>
      </c>
      <c r="M1652" s="23" t="s">
        <v>4416</v>
      </c>
      <c r="N1652" s="25">
        <v>43677</v>
      </c>
      <c r="O1652" s="23" t="s">
        <v>194</v>
      </c>
      <c r="P1652" s="26">
        <v>43675.591666666667</v>
      </c>
      <c r="Q1652" s="26">
        <v>43675.597222222219</v>
      </c>
      <c r="R1652" s="26">
        <v>43675.65347222222</v>
      </c>
      <c r="S1652" s="23" t="s">
        <v>90</v>
      </c>
      <c r="T1652" s="26">
        <v>43685.513194444444</v>
      </c>
      <c r="U1652" s="26">
        <v>43696.418749999997</v>
      </c>
      <c r="V1652" s="23"/>
      <c r="W1652" s="27">
        <v>43647</v>
      </c>
      <c r="X1652" s="27">
        <v>43678</v>
      </c>
      <c r="Z1652" s="2" t="s">
        <v>221</v>
      </c>
      <c r="AA1652" s="2" t="s">
        <v>189</v>
      </c>
      <c r="AB1652" s="2" t="s">
        <v>1901</v>
      </c>
      <c r="AC1652" s="2" t="s">
        <v>6859</v>
      </c>
      <c r="AD1652" s="2" t="s">
        <v>6860</v>
      </c>
    </row>
    <row r="1653" spans="2:30" ht="24" hidden="1">
      <c r="B1653" s="21" t="s">
        <v>6861</v>
      </c>
      <c r="C1653" s="21" t="s">
        <v>85</v>
      </c>
      <c r="D1653" s="23" t="s">
        <v>6862</v>
      </c>
      <c r="E1653" s="23" t="s">
        <v>56</v>
      </c>
      <c r="F1653" s="47" t="s">
        <v>87</v>
      </c>
      <c r="G1653" s="23" t="s">
        <v>6863</v>
      </c>
      <c r="H1653" s="23"/>
      <c r="I1653" s="23"/>
      <c r="J1653" s="23" t="s">
        <v>60</v>
      </c>
      <c r="K1653" s="21" t="s">
        <v>61</v>
      </c>
      <c r="L1653" s="25">
        <v>43675</v>
      </c>
      <c r="M1653" s="23" t="s">
        <v>2475</v>
      </c>
      <c r="N1653" s="25"/>
      <c r="O1653" s="23" t="s">
        <v>194</v>
      </c>
      <c r="P1653" s="26">
        <v>43675.772222222222</v>
      </c>
      <c r="Q1653" s="26">
        <v>43675.777777777781</v>
      </c>
      <c r="R1653" s="26">
        <v>43676.335416666669</v>
      </c>
      <c r="S1653" s="23" t="s">
        <v>90</v>
      </c>
      <c r="T1653" s="26">
        <v>43699.374305555553</v>
      </c>
      <c r="U1653" s="26">
        <v>43699.743750000001</v>
      </c>
      <c r="V1653" s="23"/>
      <c r="W1653" s="27">
        <v>43647</v>
      </c>
      <c r="X1653" s="27">
        <v>43678</v>
      </c>
      <c r="Z1653" s="2" t="s">
        <v>221</v>
      </c>
      <c r="AA1653" s="2" t="s">
        <v>189</v>
      </c>
      <c r="AB1653" s="2" t="s">
        <v>1901</v>
      </c>
      <c r="AC1653" s="2" t="s">
        <v>6864</v>
      </c>
      <c r="AD1653" s="2" t="s">
        <v>6865</v>
      </c>
    </row>
    <row r="1654" spans="2:30" hidden="1">
      <c r="B1654" s="21" t="s">
        <v>6866</v>
      </c>
      <c r="C1654" s="21" t="s">
        <v>73</v>
      </c>
      <c r="D1654" s="23" t="s">
        <v>6447</v>
      </c>
      <c r="E1654" s="23" t="s">
        <v>56</v>
      </c>
      <c r="F1654" s="47" t="s">
        <v>144</v>
      </c>
      <c r="G1654" s="23" t="s">
        <v>6448</v>
      </c>
      <c r="H1654" s="23"/>
      <c r="I1654" s="23"/>
      <c r="J1654" s="23" t="s">
        <v>60</v>
      </c>
      <c r="K1654" s="21" t="s">
        <v>61</v>
      </c>
      <c r="L1654" s="25">
        <v>43676</v>
      </c>
      <c r="M1654" s="23" t="s">
        <v>2475</v>
      </c>
      <c r="N1654" s="25"/>
      <c r="O1654" s="23" t="s">
        <v>194</v>
      </c>
      <c r="P1654" s="26">
        <v>43676.382638888892</v>
      </c>
      <c r="Q1654" s="26">
        <v>43676.384722222225</v>
      </c>
      <c r="R1654" s="26">
        <v>43676.387499999997</v>
      </c>
      <c r="S1654" s="23" t="s">
        <v>83</v>
      </c>
      <c r="T1654" s="26">
        <v>43676.62222222222</v>
      </c>
      <c r="U1654" s="26">
        <v>43679.643750000003</v>
      </c>
      <c r="V1654" s="23"/>
      <c r="W1654" s="27">
        <v>43647</v>
      </c>
      <c r="X1654" s="27">
        <v>43678</v>
      </c>
      <c r="Z1654" s="2" t="s">
        <v>221</v>
      </c>
      <c r="AA1654" s="2" t="s">
        <v>189</v>
      </c>
      <c r="AB1654" s="2" t="s">
        <v>2490</v>
      </c>
      <c r="AC1654" s="2" t="s">
        <v>6867</v>
      </c>
      <c r="AD1654" s="2" t="s">
        <v>6450</v>
      </c>
    </row>
    <row r="1655" spans="2:30" ht="48" hidden="1">
      <c r="B1655" s="21" t="s">
        <v>6868</v>
      </c>
      <c r="C1655" s="21" t="s">
        <v>85</v>
      </c>
      <c r="D1655" s="23" t="s">
        <v>6869</v>
      </c>
      <c r="E1655" s="23" t="s">
        <v>56</v>
      </c>
      <c r="F1655" s="47" t="s">
        <v>87</v>
      </c>
      <c r="G1655" s="23" t="s">
        <v>6870</v>
      </c>
      <c r="H1655" s="23" t="s">
        <v>58</v>
      </c>
      <c r="I1655" s="23"/>
      <c r="J1655" s="23" t="s">
        <v>60</v>
      </c>
      <c r="K1655" s="21" t="s">
        <v>61</v>
      </c>
      <c r="L1655" s="25">
        <v>43676</v>
      </c>
      <c r="M1655" s="23" t="s">
        <v>4281</v>
      </c>
      <c r="N1655" s="25"/>
      <c r="O1655" s="23" t="s">
        <v>194</v>
      </c>
      <c r="P1655" s="26">
        <v>43676.460416666669</v>
      </c>
      <c r="Q1655" s="26">
        <v>43676.563888888886</v>
      </c>
      <c r="R1655" s="26">
        <v>43676.585416666669</v>
      </c>
      <c r="S1655" s="23" t="s">
        <v>90</v>
      </c>
      <c r="T1655" s="26">
        <v>43700.34375</v>
      </c>
      <c r="U1655" s="26">
        <v>43700.412499999999</v>
      </c>
      <c r="V1655" s="23"/>
      <c r="W1655" s="27">
        <v>43647</v>
      </c>
      <c r="X1655" s="27">
        <v>43678</v>
      </c>
      <c r="Z1655" s="2" t="s">
        <v>221</v>
      </c>
      <c r="AA1655" s="2" t="s">
        <v>189</v>
      </c>
      <c r="AB1655" s="2" t="s">
        <v>1901</v>
      </c>
      <c r="AC1655" s="2" t="s">
        <v>6871</v>
      </c>
      <c r="AD1655" s="2" t="s">
        <v>6872</v>
      </c>
    </row>
    <row r="1656" spans="2:30" hidden="1">
      <c r="B1656" s="21" t="s">
        <v>6873</v>
      </c>
      <c r="C1656" s="21" t="s">
        <v>4924</v>
      </c>
      <c r="D1656" s="23" t="s">
        <v>6874</v>
      </c>
      <c r="E1656" s="23" t="s">
        <v>3</v>
      </c>
      <c r="F1656" s="47" t="s">
        <v>140</v>
      </c>
      <c r="G1656" s="23" t="s">
        <v>59</v>
      </c>
      <c r="H1656" s="23" t="s">
        <v>59</v>
      </c>
      <c r="I1656" s="23" t="s">
        <v>59</v>
      </c>
      <c r="J1656" s="23" t="s">
        <v>69</v>
      </c>
      <c r="K1656" s="21" t="s">
        <v>61</v>
      </c>
      <c r="L1656" s="25">
        <v>43677</v>
      </c>
      <c r="M1656" s="23" t="s">
        <v>194</v>
      </c>
      <c r="N1656" s="25">
        <v>43686</v>
      </c>
      <c r="O1656" s="23" t="s">
        <v>194</v>
      </c>
      <c r="P1656" s="26">
        <v>43682.5</v>
      </c>
      <c r="Q1656" s="26">
        <v>43682.550694444442</v>
      </c>
      <c r="R1656" s="26">
        <v>43683.367361111108</v>
      </c>
      <c r="S1656" s="23" t="s">
        <v>110</v>
      </c>
      <c r="T1656" s="26">
        <v>43717.575694444444</v>
      </c>
      <c r="U1656" s="26">
        <v>43700.396527777775</v>
      </c>
      <c r="V1656" s="23"/>
      <c r="W1656" s="27">
        <v>43647</v>
      </c>
      <c r="X1656" s="27">
        <v>43678</v>
      </c>
      <c r="Z1656" s="2" t="s">
        <v>221</v>
      </c>
      <c r="AA1656" s="2" t="s">
        <v>189</v>
      </c>
      <c r="AB1656" s="2" t="s">
        <v>1901</v>
      </c>
      <c r="AC1656" s="2" t="s">
        <v>6875</v>
      </c>
      <c r="AD1656" s="2" t="s">
        <v>6876</v>
      </c>
    </row>
    <row r="1657" spans="2:30" hidden="1">
      <c r="B1657" s="21" t="s">
        <v>6877</v>
      </c>
      <c r="C1657" s="21" t="s">
        <v>108</v>
      </c>
      <c r="D1657" s="23" t="s">
        <v>6878</v>
      </c>
      <c r="E1657" s="23" t="s">
        <v>3</v>
      </c>
      <c r="F1657" s="47" t="s">
        <v>140</v>
      </c>
      <c r="G1657" s="23" t="s">
        <v>59</v>
      </c>
      <c r="H1657" s="23" t="s">
        <v>59</v>
      </c>
      <c r="I1657" s="23" t="s">
        <v>59</v>
      </c>
      <c r="J1657" s="23" t="s">
        <v>69</v>
      </c>
      <c r="K1657" s="21" t="s">
        <v>61</v>
      </c>
      <c r="L1657" s="25">
        <v>43677</v>
      </c>
      <c r="M1657" s="23" t="s">
        <v>194</v>
      </c>
      <c r="N1657" s="25">
        <v>43703</v>
      </c>
      <c r="O1657" s="23" t="s">
        <v>194</v>
      </c>
      <c r="P1657" s="26">
        <v>43683.382638888892</v>
      </c>
      <c r="Q1657" s="26">
        <v>43683.398611111108</v>
      </c>
      <c r="R1657" s="26">
        <v>43696.446527777778</v>
      </c>
      <c r="S1657" s="23" t="s">
        <v>110</v>
      </c>
      <c r="T1657" s="26">
        <v>43703.556944444441</v>
      </c>
      <c r="U1657" s="26">
        <v>43712.467361111114</v>
      </c>
      <c r="V1657" s="23"/>
      <c r="W1657" s="27">
        <v>43647</v>
      </c>
      <c r="X1657" s="27">
        <v>43709</v>
      </c>
      <c r="Z1657" s="2" t="s">
        <v>221</v>
      </c>
      <c r="AA1657" s="2" t="s">
        <v>189</v>
      </c>
      <c r="AB1657" s="2" t="s">
        <v>1901</v>
      </c>
      <c r="AC1657" s="2" t="s">
        <v>6879</v>
      </c>
      <c r="AD1657" s="2" t="s">
        <v>6880</v>
      </c>
    </row>
    <row r="1658" spans="2:30" ht="48" hidden="1">
      <c r="B1658" s="21" t="s">
        <v>6881</v>
      </c>
      <c r="C1658" s="21" t="s">
        <v>787</v>
      </c>
      <c r="D1658" s="23" t="s">
        <v>6882</v>
      </c>
      <c r="E1658" s="23" t="s">
        <v>56</v>
      </c>
      <c r="F1658" s="47" t="s">
        <v>345</v>
      </c>
      <c r="G1658" s="23" t="s">
        <v>6883</v>
      </c>
      <c r="H1658" s="24" t="s">
        <v>58</v>
      </c>
      <c r="I1658" s="24" t="s">
        <v>58</v>
      </c>
      <c r="J1658" s="23" t="s">
        <v>78</v>
      </c>
      <c r="K1658" s="21" t="s">
        <v>61</v>
      </c>
      <c r="L1658" s="25">
        <v>43677</v>
      </c>
      <c r="M1658" s="23" t="s">
        <v>4416</v>
      </c>
      <c r="N1658" s="25">
        <v>43677</v>
      </c>
      <c r="O1658" s="23" t="s">
        <v>5807</v>
      </c>
      <c r="P1658" s="26">
        <v>43677.663888888892</v>
      </c>
      <c r="Q1658" s="26">
        <v>43678.353472222225</v>
      </c>
      <c r="R1658" s="26">
        <v>43678.371527777781</v>
      </c>
      <c r="S1658" s="23" t="s">
        <v>110</v>
      </c>
      <c r="T1658" s="26">
        <v>43678.371527777781</v>
      </c>
      <c r="U1658" s="26">
        <v>43678.379861111112</v>
      </c>
      <c r="V1658" s="23"/>
      <c r="W1658" s="27">
        <v>43678</v>
      </c>
      <c r="X1658" s="27">
        <v>43678</v>
      </c>
      <c r="Z1658" s="2" t="s">
        <v>221</v>
      </c>
      <c r="AA1658" s="2" t="s">
        <v>348</v>
      </c>
      <c r="AB1658" s="2" t="s">
        <v>2490</v>
      </c>
      <c r="AC1658" s="2" t="s">
        <v>6884</v>
      </c>
      <c r="AD1658" s="2" t="s">
        <v>6885</v>
      </c>
    </row>
    <row r="1659" spans="2:30" hidden="1">
      <c r="B1659" s="21" t="s">
        <v>6886</v>
      </c>
      <c r="C1659" s="21" t="s">
        <v>73</v>
      </c>
      <c r="D1659" s="23" t="s">
        <v>6887</v>
      </c>
      <c r="E1659" s="23" t="s">
        <v>56</v>
      </c>
      <c r="F1659" s="47"/>
      <c r="G1659" s="23" t="s">
        <v>6888</v>
      </c>
      <c r="H1659" s="23"/>
      <c r="I1659" s="23"/>
      <c r="J1659" s="23" t="s">
        <v>69</v>
      </c>
      <c r="K1659" s="21" t="s">
        <v>61</v>
      </c>
      <c r="L1659" s="25">
        <v>43679</v>
      </c>
      <c r="M1659" s="23" t="s">
        <v>2475</v>
      </c>
      <c r="N1659" s="25">
        <v>43679</v>
      </c>
      <c r="O1659" s="23" t="s">
        <v>5807</v>
      </c>
      <c r="P1659" s="26">
        <v>43679.761111111111</v>
      </c>
      <c r="Q1659" s="26">
        <v>43681.351388888892</v>
      </c>
      <c r="R1659" s="26">
        <v>43682.473611111112</v>
      </c>
      <c r="S1659" s="23" t="s">
        <v>83</v>
      </c>
      <c r="T1659" s="26">
        <v>43699.367361111108</v>
      </c>
      <c r="U1659" s="26">
        <v>43699.42291666667</v>
      </c>
      <c r="V1659" s="23"/>
      <c r="W1659" s="27">
        <v>43678</v>
      </c>
      <c r="X1659" s="27">
        <v>43678</v>
      </c>
      <c r="Z1659" s="2" t="s">
        <v>59</v>
      </c>
      <c r="AA1659" s="2" t="s">
        <v>59</v>
      </c>
      <c r="AB1659" s="2" t="s">
        <v>59</v>
      </c>
      <c r="AC1659" s="2" t="s">
        <v>439</v>
      </c>
      <c r="AD1659" s="2" t="s">
        <v>59</v>
      </c>
    </row>
    <row r="1660" spans="2:30" hidden="1">
      <c r="B1660" s="21" t="s">
        <v>6889</v>
      </c>
      <c r="C1660" s="21" t="s">
        <v>108</v>
      </c>
      <c r="D1660" s="23" t="s">
        <v>6890</v>
      </c>
      <c r="E1660" s="23" t="s">
        <v>3</v>
      </c>
      <c r="F1660" s="47" t="s">
        <v>140</v>
      </c>
      <c r="G1660" s="23" t="s">
        <v>59</v>
      </c>
      <c r="H1660" s="23" t="s">
        <v>59</v>
      </c>
      <c r="I1660" s="23" t="s">
        <v>59</v>
      </c>
      <c r="J1660" s="23" t="s">
        <v>69</v>
      </c>
      <c r="K1660" s="21" t="s">
        <v>61</v>
      </c>
      <c r="L1660" s="25">
        <v>43682</v>
      </c>
      <c r="M1660" s="23" t="s">
        <v>5807</v>
      </c>
      <c r="N1660" s="25">
        <v>43679</v>
      </c>
      <c r="O1660" s="23" t="s">
        <v>194</v>
      </c>
      <c r="P1660" s="26">
        <v>43682.385416666664</v>
      </c>
      <c r="Q1660" s="26">
        <v>43682.385416666664</v>
      </c>
      <c r="R1660" s="26">
        <v>43682.385416666664</v>
      </c>
      <c r="S1660" s="23" t="s">
        <v>110</v>
      </c>
      <c r="T1660" s="26">
        <v>43683.390972222223</v>
      </c>
      <c r="U1660" s="26">
        <v>43683.411111111112</v>
      </c>
      <c r="V1660" s="23"/>
      <c r="W1660" s="27">
        <v>43678</v>
      </c>
      <c r="X1660" s="27">
        <v>43678</v>
      </c>
      <c r="Z1660" s="2" t="s">
        <v>221</v>
      </c>
      <c r="AA1660" s="2" t="s">
        <v>348</v>
      </c>
      <c r="AB1660" s="2" t="s">
        <v>2490</v>
      </c>
      <c r="AC1660" s="2" t="s">
        <v>6891</v>
      </c>
      <c r="AD1660" s="2" t="s">
        <v>6892</v>
      </c>
    </row>
    <row r="1661" spans="2:30" hidden="1">
      <c r="B1661" s="21" t="s">
        <v>6893</v>
      </c>
      <c r="C1661" s="21" t="s">
        <v>73</v>
      </c>
      <c r="D1661" s="23" t="s">
        <v>6894</v>
      </c>
      <c r="E1661" s="23" t="s">
        <v>56</v>
      </c>
      <c r="F1661" s="47" t="s">
        <v>144</v>
      </c>
      <c r="G1661" s="23"/>
      <c r="H1661" s="23" t="s">
        <v>59</v>
      </c>
      <c r="I1661" s="23" t="s">
        <v>59</v>
      </c>
      <c r="J1661" s="23" t="s">
        <v>69</v>
      </c>
      <c r="K1661" s="21"/>
      <c r="L1661" s="25">
        <v>43697</v>
      </c>
      <c r="M1661" s="23" t="s">
        <v>194</v>
      </c>
      <c r="N1661" s="25"/>
      <c r="O1661" s="23" t="s">
        <v>194</v>
      </c>
      <c r="P1661" s="26">
        <v>43697.515277777777</v>
      </c>
      <c r="Q1661" s="26">
        <v>43697.515277777777</v>
      </c>
      <c r="R1661" s="26">
        <v>43697.515277777777</v>
      </c>
      <c r="S1661" s="23" t="s">
        <v>83</v>
      </c>
      <c r="T1661" s="26">
        <v>43707.558333333334</v>
      </c>
      <c r="U1661" s="26">
        <v>43712.631249999999</v>
      </c>
      <c r="V1661" s="23"/>
      <c r="W1661" s="27">
        <v>43678</v>
      </c>
      <c r="X1661" s="27">
        <v>43709</v>
      </c>
      <c r="Y1661" s="33" t="s">
        <v>6895</v>
      </c>
      <c r="Z1661" s="2" t="s">
        <v>221</v>
      </c>
      <c r="AA1661" s="2" t="s">
        <v>189</v>
      </c>
      <c r="AB1661" s="2" t="s">
        <v>2490</v>
      </c>
      <c r="AC1661" s="2" t="s">
        <v>6896</v>
      </c>
      <c r="AD1661" s="2" t="s">
        <v>6897</v>
      </c>
    </row>
    <row r="1662" spans="2:30" ht="24" hidden="1">
      <c r="B1662" s="21" t="s">
        <v>6898</v>
      </c>
      <c r="C1662" s="21" t="s">
        <v>85</v>
      </c>
      <c r="D1662" s="23" t="s">
        <v>6899</v>
      </c>
      <c r="E1662" s="23" t="s">
        <v>56</v>
      </c>
      <c r="F1662" s="47" t="s">
        <v>87</v>
      </c>
      <c r="G1662" s="23" t="s">
        <v>6900</v>
      </c>
      <c r="H1662" s="23"/>
      <c r="I1662" s="23"/>
      <c r="J1662" s="23" t="s">
        <v>60</v>
      </c>
      <c r="K1662" s="21" t="s">
        <v>61</v>
      </c>
      <c r="L1662" s="25">
        <v>43699</v>
      </c>
      <c r="M1662" s="23" t="s">
        <v>2475</v>
      </c>
      <c r="N1662" s="25">
        <v>43699</v>
      </c>
      <c r="O1662" s="23" t="s">
        <v>5807</v>
      </c>
      <c r="P1662" s="26">
        <v>43699.503472222219</v>
      </c>
      <c r="Q1662" s="26">
        <v>43699.550694444442</v>
      </c>
      <c r="R1662" s="26">
        <v>43700.456250000003</v>
      </c>
      <c r="S1662" s="23" t="s">
        <v>90</v>
      </c>
      <c r="T1662" s="26">
        <v>43718.347222222219</v>
      </c>
      <c r="U1662" s="26">
        <v>43718.463194444441</v>
      </c>
      <c r="V1662" s="23"/>
      <c r="W1662" s="27">
        <v>43678</v>
      </c>
      <c r="X1662" s="27">
        <v>43718</v>
      </c>
      <c r="Z1662" s="2" t="s">
        <v>221</v>
      </c>
      <c r="AA1662" s="2" t="s">
        <v>189</v>
      </c>
      <c r="AB1662" s="2" t="s">
        <v>1901</v>
      </c>
      <c r="AC1662" s="2" t="s">
        <v>6901</v>
      </c>
      <c r="AD1662" s="2" t="s">
        <v>6902</v>
      </c>
    </row>
    <row r="1663" spans="2:30" ht="48" hidden="1">
      <c r="B1663" s="21" t="s">
        <v>6903</v>
      </c>
      <c r="C1663" s="21" t="s">
        <v>85</v>
      </c>
      <c r="D1663" s="23" t="s">
        <v>6904</v>
      </c>
      <c r="E1663" s="23" t="s">
        <v>56</v>
      </c>
      <c r="F1663" s="47" t="s">
        <v>345</v>
      </c>
      <c r="G1663" s="23" t="s">
        <v>6905</v>
      </c>
      <c r="H1663" s="23" t="s">
        <v>58</v>
      </c>
      <c r="I1663" s="23" t="s">
        <v>58</v>
      </c>
      <c r="J1663" s="23" t="s">
        <v>60</v>
      </c>
      <c r="K1663" s="21" t="s">
        <v>61</v>
      </c>
      <c r="L1663" s="25">
        <v>43700</v>
      </c>
      <c r="M1663" s="23" t="s">
        <v>6651</v>
      </c>
      <c r="N1663" s="25">
        <v>43700</v>
      </c>
      <c r="O1663" s="23" t="s">
        <v>194</v>
      </c>
      <c r="P1663" s="26">
        <v>43700.734027777777</v>
      </c>
      <c r="Q1663" s="26">
        <v>43700.740972222222</v>
      </c>
      <c r="R1663" s="26">
        <v>43703.386805555558</v>
      </c>
      <c r="S1663" s="23" t="s">
        <v>90</v>
      </c>
      <c r="T1663" s="26">
        <v>43703.412499999999</v>
      </c>
      <c r="U1663" s="26">
        <v>43703.415277777778</v>
      </c>
      <c r="V1663" s="23"/>
      <c r="W1663" s="27">
        <v>43678</v>
      </c>
      <c r="X1663" s="27">
        <v>43678</v>
      </c>
      <c r="Z1663" s="2" t="s">
        <v>221</v>
      </c>
      <c r="AA1663" s="2" t="s">
        <v>348</v>
      </c>
      <c r="AB1663" s="2" t="s">
        <v>2490</v>
      </c>
      <c r="AC1663" s="2" t="s">
        <v>6906</v>
      </c>
      <c r="AD1663" s="2" t="s">
        <v>6907</v>
      </c>
    </row>
    <row r="1664" spans="2:30" ht="60" hidden="1">
      <c r="B1664" s="21" t="s">
        <v>6908</v>
      </c>
      <c r="C1664" s="21" t="s">
        <v>73</v>
      </c>
      <c r="D1664" s="23" t="s">
        <v>6909</v>
      </c>
      <c r="E1664" s="23" t="s">
        <v>56</v>
      </c>
      <c r="F1664" s="47" t="s">
        <v>117</v>
      </c>
      <c r="G1664" s="23" t="s">
        <v>6910</v>
      </c>
      <c r="H1664" s="23" t="s">
        <v>58</v>
      </c>
      <c r="I1664" s="23" t="s">
        <v>58</v>
      </c>
      <c r="J1664" s="23" t="s">
        <v>60</v>
      </c>
      <c r="K1664" s="21" t="s">
        <v>61</v>
      </c>
      <c r="L1664" s="25">
        <v>43703</v>
      </c>
      <c r="M1664" s="23" t="s">
        <v>4281</v>
      </c>
      <c r="N1664" s="25"/>
      <c r="O1664" s="23" t="s">
        <v>194</v>
      </c>
      <c r="P1664" s="26">
        <v>43704.68472222222</v>
      </c>
      <c r="Q1664" s="26">
        <v>43704.711111111108</v>
      </c>
      <c r="R1664" s="26">
        <v>43707.70416666667</v>
      </c>
      <c r="S1664" s="23" t="s">
        <v>83</v>
      </c>
      <c r="T1664" s="26">
        <v>43783.688888888886</v>
      </c>
      <c r="U1664" s="26">
        <v>43784.618055555555</v>
      </c>
      <c r="V1664" s="23"/>
      <c r="W1664" s="27">
        <v>43678</v>
      </c>
      <c r="X1664" s="27">
        <v>43770</v>
      </c>
      <c r="Z1664" s="2" t="s">
        <v>221</v>
      </c>
      <c r="AA1664" s="2" t="s">
        <v>189</v>
      </c>
      <c r="AB1664" s="2" t="s">
        <v>1901</v>
      </c>
      <c r="AC1664" s="2" t="s">
        <v>6911</v>
      </c>
      <c r="AD1664" s="2" t="s">
        <v>6912</v>
      </c>
    </row>
    <row r="1665" spans="2:30" hidden="1">
      <c r="B1665" s="21" t="s">
        <v>6913</v>
      </c>
      <c r="C1665" s="21" t="s">
        <v>73</v>
      </c>
      <c r="D1665" s="23" t="s">
        <v>6914</v>
      </c>
      <c r="E1665" s="23" t="s">
        <v>56</v>
      </c>
      <c r="F1665" s="47" t="s">
        <v>345</v>
      </c>
      <c r="G1665" s="23"/>
      <c r="H1665" s="23" t="s">
        <v>58</v>
      </c>
      <c r="I1665" s="23" t="s">
        <v>58</v>
      </c>
      <c r="J1665" s="23" t="s">
        <v>60</v>
      </c>
      <c r="K1665" s="21" t="s">
        <v>61</v>
      </c>
      <c r="L1665" s="25">
        <v>43706</v>
      </c>
      <c r="M1665" s="23" t="s">
        <v>2475</v>
      </c>
      <c r="N1665" s="25"/>
      <c r="O1665" s="23" t="s">
        <v>194</v>
      </c>
      <c r="P1665" s="26">
        <v>43706.588888888888</v>
      </c>
      <c r="Q1665" s="26">
        <v>43712.382638888892</v>
      </c>
      <c r="R1665" s="26">
        <v>43712.595833333333</v>
      </c>
      <c r="S1665" s="23" t="s">
        <v>83</v>
      </c>
      <c r="T1665" s="26">
        <v>43714.393750000003</v>
      </c>
      <c r="U1665" s="26">
        <v>43714.758333333331</v>
      </c>
      <c r="V1665" s="23"/>
      <c r="W1665" s="27">
        <v>43678</v>
      </c>
      <c r="X1665" s="27">
        <v>43709</v>
      </c>
      <c r="Z1665" s="2" t="s">
        <v>221</v>
      </c>
      <c r="AA1665" s="2" t="s">
        <v>348</v>
      </c>
      <c r="AB1665" s="2" t="s">
        <v>2490</v>
      </c>
      <c r="AC1665" s="2" t="s">
        <v>6915</v>
      </c>
      <c r="AD1665" s="2" t="s">
        <v>6916</v>
      </c>
    </row>
    <row r="1666" spans="2:30" ht="36" hidden="1">
      <c r="B1666" s="21" t="s">
        <v>6917</v>
      </c>
      <c r="C1666" s="21" t="s">
        <v>73</v>
      </c>
      <c r="D1666" s="23" t="s">
        <v>5978</v>
      </c>
      <c r="E1666" s="23" t="s">
        <v>56</v>
      </c>
      <c r="F1666" s="47" t="s">
        <v>345</v>
      </c>
      <c r="G1666" s="23" t="s">
        <v>6715</v>
      </c>
      <c r="H1666" s="23" t="s">
        <v>58</v>
      </c>
      <c r="I1666" s="23" t="s">
        <v>58</v>
      </c>
      <c r="J1666" s="23" t="s">
        <v>60</v>
      </c>
      <c r="K1666" s="21" t="s">
        <v>61</v>
      </c>
      <c r="L1666" s="25">
        <v>43706</v>
      </c>
      <c r="M1666" s="23" t="s">
        <v>2475</v>
      </c>
      <c r="N1666" s="25"/>
      <c r="O1666" s="23" t="s">
        <v>194</v>
      </c>
      <c r="P1666" s="26">
        <v>43706.640277777777</v>
      </c>
      <c r="Q1666" s="26">
        <v>43712.382638888892</v>
      </c>
      <c r="R1666" s="26">
        <v>43714.386111111111</v>
      </c>
      <c r="S1666" s="23" t="s">
        <v>83</v>
      </c>
      <c r="T1666" s="26">
        <v>43714.429861111108</v>
      </c>
      <c r="U1666" s="26">
        <v>43714.53125</v>
      </c>
      <c r="V1666" s="23"/>
      <c r="W1666" s="27">
        <v>43678</v>
      </c>
      <c r="X1666" s="27">
        <v>43709</v>
      </c>
      <c r="Z1666" s="2" t="s">
        <v>221</v>
      </c>
      <c r="AA1666" s="2" t="s">
        <v>348</v>
      </c>
      <c r="AB1666" s="2" t="s">
        <v>2490</v>
      </c>
      <c r="AC1666" s="2" t="s">
        <v>6918</v>
      </c>
      <c r="AD1666" s="2" t="s">
        <v>6919</v>
      </c>
    </row>
    <row r="1667" spans="2:30" ht="36" hidden="1">
      <c r="B1667" s="21" t="s">
        <v>6920</v>
      </c>
      <c r="C1667" s="21" t="s">
        <v>85</v>
      </c>
      <c r="D1667" s="23" t="s">
        <v>6921</v>
      </c>
      <c r="E1667" s="23" t="s">
        <v>56</v>
      </c>
      <c r="F1667" s="47" t="s">
        <v>345</v>
      </c>
      <c r="G1667" s="23" t="s">
        <v>6922</v>
      </c>
      <c r="H1667" s="23" t="s">
        <v>4696</v>
      </c>
      <c r="I1667" s="23" t="s">
        <v>58</v>
      </c>
      <c r="J1667" s="23" t="s">
        <v>60</v>
      </c>
      <c r="K1667" s="21" t="s">
        <v>61</v>
      </c>
      <c r="L1667" s="25">
        <v>43717</v>
      </c>
      <c r="M1667" s="23" t="s">
        <v>4281</v>
      </c>
      <c r="N1667" s="25"/>
      <c r="O1667" s="23" t="s">
        <v>5807</v>
      </c>
      <c r="P1667" s="26">
        <v>43717.604861111111</v>
      </c>
      <c r="Q1667" s="26">
        <v>43717.616666666669</v>
      </c>
      <c r="R1667" s="26">
        <v>43717.618750000001</v>
      </c>
      <c r="S1667" s="23" t="s">
        <v>90</v>
      </c>
      <c r="T1667" s="26">
        <v>43717.618750000001</v>
      </c>
      <c r="U1667" s="26">
        <v>43718.370833333334</v>
      </c>
      <c r="V1667" s="23"/>
      <c r="W1667" s="27">
        <v>43709</v>
      </c>
      <c r="X1667" s="27">
        <v>43709</v>
      </c>
      <c r="Z1667" s="2" t="s">
        <v>221</v>
      </c>
      <c r="AA1667" s="2" t="s">
        <v>348</v>
      </c>
      <c r="AB1667" s="2" t="s">
        <v>2490</v>
      </c>
      <c r="AC1667" s="2" t="s">
        <v>6923</v>
      </c>
      <c r="AD1667" s="2" t="s">
        <v>6924</v>
      </c>
    </row>
    <row r="1668" spans="2:30" ht="24" hidden="1">
      <c r="B1668" s="21" t="s">
        <v>6925</v>
      </c>
      <c r="C1668" s="21" t="s">
        <v>85</v>
      </c>
      <c r="D1668" s="23" t="s">
        <v>6926</v>
      </c>
      <c r="E1668" s="23" t="s">
        <v>56</v>
      </c>
      <c r="F1668" s="47" t="s">
        <v>345</v>
      </c>
      <c r="G1668" s="23" t="s">
        <v>6927</v>
      </c>
      <c r="H1668" s="23" t="s">
        <v>4696</v>
      </c>
      <c r="I1668" s="24" t="s">
        <v>58</v>
      </c>
      <c r="J1668" s="23" t="s">
        <v>60</v>
      </c>
      <c r="K1668" s="21" t="s">
        <v>61</v>
      </c>
      <c r="L1668" s="25">
        <v>43717</v>
      </c>
      <c r="M1668" s="23" t="s">
        <v>4416</v>
      </c>
      <c r="N1668" s="25"/>
      <c r="O1668" s="23" t="s">
        <v>5807</v>
      </c>
      <c r="P1668" s="26">
        <v>43717.700694444444</v>
      </c>
      <c r="Q1668" s="26">
        <v>43717.704861111109</v>
      </c>
      <c r="R1668" s="26">
        <v>43718.330555555556</v>
      </c>
      <c r="S1668" s="23" t="s">
        <v>90</v>
      </c>
      <c r="T1668" s="26">
        <v>43718.570833333331</v>
      </c>
      <c r="U1668" s="26">
        <v>43719.381249999999</v>
      </c>
      <c r="V1668" s="23"/>
      <c r="W1668" s="27">
        <v>43709</v>
      </c>
      <c r="X1668" s="27">
        <v>43709</v>
      </c>
      <c r="Z1668" s="2" t="s">
        <v>221</v>
      </c>
      <c r="AA1668" s="2" t="s">
        <v>348</v>
      </c>
      <c r="AB1668" s="2" t="s">
        <v>2490</v>
      </c>
      <c r="AC1668" s="2" t="s">
        <v>6928</v>
      </c>
      <c r="AD1668" s="2" t="s">
        <v>6929</v>
      </c>
    </row>
    <row r="1669" spans="2:30" ht="24" hidden="1">
      <c r="B1669" s="21" t="s">
        <v>6930</v>
      </c>
      <c r="C1669" s="21" t="s">
        <v>85</v>
      </c>
      <c r="D1669" s="23" t="s">
        <v>6926</v>
      </c>
      <c r="E1669" s="23" t="s">
        <v>56</v>
      </c>
      <c r="F1669" s="47" t="s">
        <v>345</v>
      </c>
      <c r="G1669" s="23" t="s">
        <v>6927</v>
      </c>
      <c r="H1669" s="23" t="s">
        <v>4696</v>
      </c>
      <c r="I1669" s="24" t="s">
        <v>58</v>
      </c>
      <c r="J1669" s="23" t="s">
        <v>60</v>
      </c>
      <c r="K1669" s="21" t="s">
        <v>61</v>
      </c>
      <c r="L1669" s="25">
        <v>43718</v>
      </c>
      <c r="M1669" s="23" t="s">
        <v>4416</v>
      </c>
      <c r="N1669" s="25"/>
      <c r="O1669" s="23" t="s">
        <v>5807</v>
      </c>
      <c r="P1669" s="26">
        <v>43718.390972222223</v>
      </c>
      <c r="Q1669" s="26">
        <v>43718.597222222219</v>
      </c>
      <c r="R1669" s="26">
        <v>43718.570833333331</v>
      </c>
      <c r="S1669" s="23" t="s">
        <v>90</v>
      </c>
      <c r="T1669" s="26">
        <v>43718.570833333331</v>
      </c>
      <c r="U1669" s="26">
        <v>43719.381944444445</v>
      </c>
      <c r="V1669" s="23"/>
      <c r="W1669" s="27">
        <v>43709</v>
      </c>
      <c r="X1669" s="27">
        <v>43709</v>
      </c>
      <c r="Z1669" s="2" t="s">
        <v>221</v>
      </c>
      <c r="AA1669" s="2" t="s">
        <v>348</v>
      </c>
      <c r="AB1669" s="2" t="s">
        <v>2490</v>
      </c>
      <c r="AC1669" s="2" t="s">
        <v>6931</v>
      </c>
      <c r="AD1669" s="2" t="s">
        <v>6932</v>
      </c>
    </row>
    <row r="1670" spans="2:30" ht="36" hidden="1">
      <c r="B1670" s="21" t="s">
        <v>6933</v>
      </c>
      <c r="C1670" s="21" t="s">
        <v>85</v>
      </c>
      <c r="D1670" s="23" t="s">
        <v>6934</v>
      </c>
      <c r="E1670" s="23" t="s">
        <v>56</v>
      </c>
      <c r="F1670" s="47" t="s">
        <v>345</v>
      </c>
      <c r="G1670" s="23" t="s">
        <v>6935</v>
      </c>
      <c r="H1670" s="23" t="s">
        <v>4696</v>
      </c>
      <c r="I1670" s="23"/>
      <c r="J1670" s="23" t="s">
        <v>60</v>
      </c>
      <c r="K1670" s="21" t="s">
        <v>61</v>
      </c>
      <c r="L1670" s="25">
        <v>43718</v>
      </c>
      <c r="M1670" s="23" t="s">
        <v>4281</v>
      </c>
      <c r="N1670" s="25"/>
      <c r="O1670" s="23" t="s">
        <v>5807</v>
      </c>
      <c r="P1670" s="26">
        <v>43718.408333333333</v>
      </c>
      <c r="Q1670" s="26">
        <v>43719.409722222219</v>
      </c>
      <c r="R1670" s="26">
        <v>43720.332638888889</v>
      </c>
      <c r="S1670" s="23" t="s">
        <v>90</v>
      </c>
      <c r="T1670" s="26">
        <v>43720.416666666664</v>
      </c>
      <c r="U1670" s="26">
        <v>43720.47152777778</v>
      </c>
      <c r="V1670" s="23"/>
      <c r="W1670" s="27">
        <v>43709</v>
      </c>
      <c r="X1670" s="27">
        <v>43709</v>
      </c>
      <c r="Z1670" s="2" t="s">
        <v>221</v>
      </c>
      <c r="AA1670" s="2" t="s">
        <v>348</v>
      </c>
      <c r="AB1670" s="2" t="s">
        <v>2490</v>
      </c>
      <c r="AC1670" s="2" t="s">
        <v>6936</v>
      </c>
      <c r="AD1670" s="2" t="s">
        <v>6937</v>
      </c>
    </row>
    <row r="1671" spans="2:30" ht="36" hidden="1">
      <c r="B1671" s="21" t="s">
        <v>6938</v>
      </c>
      <c r="C1671" s="21" t="s">
        <v>73</v>
      </c>
      <c r="D1671" s="23" t="s">
        <v>5978</v>
      </c>
      <c r="E1671" s="23" t="s">
        <v>56</v>
      </c>
      <c r="F1671" s="47" t="s">
        <v>345</v>
      </c>
      <c r="G1671" s="23" t="s">
        <v>6715</v>
      </c>
      <c r="H1671" s="23"/>
      <c r="I1671" s="23"/>
      <c r="J1671" s="23" t="s">
        <v>60</v>
      </c>
      <c r="K1671" s="21" t="s">
        <v>61</v>
      </c>
      <c r="L1671" s="25">
        <v>43718</v>
      </c>
      <c r="M1671" s="23" t="s">
        <v>2475</v>
      </c>
      <c r="N1671" s="25"/>
      <c r="O1671" s="23" t="s">
        <v>5807</v>
      </c>
      <c r="P1671" s="26">
        <v>43718.649305555555</v>
      </c>
      <c r="Q1671" s="26">
        <v>43719.353472222225</v>
      </c>
      <c r="R1671" s="26">
        <v>43719.495833333334</v>
      </c>
      <c r="S1671" s="23" t="s">
        <v>83</v>
      </c>
      <c r="T1671" s="26">
        <v>43721.372916666667</v>
      </c>
      <c r="U1671" s="26">
        <v>43721.422222222223</v>
      </c>
      <c r="V1671" s="23"/>
      <c r="W1671" s="27">
        <v>43709</v>
      </c>
      <c r="X1671" s="27">
        <v>43709</v>
      </c>
      <c r="Z1671" s="2" t="s">
        <v>221</v>
      </c>
      <c r="AA1671" s="2" t="s">
        <v>348</v>
      </c>
      <c r="AB1671" s="2" t="s">
        <v>2490</v>
      </c>
      <c r="AC1671" s="2" t="s">
        <v>6939</v>
      </c>
      <c r="AD1671" s="2" t="s">
        <v>6940</v>
      </c>
    </row>
    <row r="1672" spans="2:30" ht="24" hidden="1">
      <c r="B1672" s="21" t="s">
        <v>6941</v>
      </c>
      <c r="C1672" s="21" t="s">
        <v>85</v>
      </c>
      <c r="D1672" s="23" t="s">
        <v>6796</v>
      </c>
      <c r="E1672" s="23" t="s">
        <v>56</v>
      </c>
      <c r="F1672" s="47" t="s">
        <v>345</v>
      </c>
      <c r="G1672" s="23" t="s">
        <v>6127</v>
      </c>
      <c r="H1672" s="23" t="s">
        <v>58</v>
      </c>
      <c r="I1672" s="23" t="s">
        <v>58</v>
      </c>
      <c r="J1672" s="23" t="s">
        <v>60</v>
      </c>
      <c r="K1672" s="21" t="s">
        <v>61</v>
      </c>
      <c r="L1672" s="25">
        <v>43719</v>
      </c>
      <c r="M1672" s="23" t="s">
        <v>4416</v>
      </c>
      <c r="N1672" s="25"/>
      <c r="O1672" s="23" t="s">
        <v>5807</v>
      </c>
      <c r="P1672" s="26">
        <v>43719.505555555559</v>
      </c>
      <c r="Q1672" s="26">
        <v>43720.352083333331</v>
      </c>
      <c r="R1672" s="26">
        <v>43720.376388888886</v>
      </c>
      <c r="S1672" s="23" t="s">
        <v>90</v>
      </c>
      <c r="T1672" s="26">
        <v>43720.418749999997</v>
      </c>
      <c r="U1672" s="26">
        <v>43720.658333333333</v>
      </c>
      <c r="V1672" s="23"/>
      <c r="W1672" s="27">
        <v>43709</v>
      </c>
      <c r="X1672" s="27">
        <v>43709</v>
      </c>
      <c r="Z1672" s="2" t="s">
        <v>221</v>
      </c>
      <c r="AA1672" s="2" t="s">
        <v>348</v>
      </c>
      <c r="AB1672" s="2" t="s">
        <v>2490</v>
      </c>
      <c r="AC1672" s="2" t="s">
        <v>6942</v>
      </c>
      <c r="AD1672" s="2" t="s">
        <v>6943</v>
      </c>
    </row>
    <row r="1673" spans="2:30" ht="24" hidden="1">
      <c r="B1673" s="21" t="s">
        <v>6944</v>
      </c>
      <c r="C1673" s="21" t="s">
        <v>85</v>
      </c>
      <c r="D1673" s="23" t="s">
        <v>6945</v>
      </c>
      <c r="E1673" s="23" t="s">
        <v>56</v>
      </c>
      <c r="F1673" s="47" t="s">
        <v>87</v>
      </c>
      <c r="G1673" s="23" t="s">
        <v>6946</v>
      </c>
      <c r="H1673" s="24" t="s">
        <v>58</v>
      </c>
      <c r="I1673" s="24" t="s">
        <v>58</v>
      </c>
      <c r="J1673" s="23" t="s">
        <v>60</v>
      </c>
      <c r="K1673" s="21" t="s">
        <v>61</v>
      </c>
      <c r="L1673" s="25">
        <v>43719</v>
      </c>
      <c r="M1673" s="23" t="s">
        <v>6651</v>
      </c>
      <c r="N1673" s="25"/>
      <c r="O1673" s="23" t="s">
        <v>5807</v>
      </c>
      <c r="P1673" s="26">
        <v>43719.647222222222</v>
      </c>
      <c r="Q1673" s="26">
        <v>43720.352083333331</v>
      </c>
      <c r="R1673" s="26">
        <v>43720.367361111108</v>
      </c>
      <c r="S1673" s="23" t="s">
        <v>90</v>
      </c>
      <c r="T1673" s="26">
        <v>43738.348611111112</v>
      </c>
      <c r="U1673" s="26">
        <v>43738.392361111109</v>
      </c>
      <c r="V1673" s="23"/>
      <c r="W1673" s="27">
        <v>43709</v>
      </c>
      <c r="X1673" s="27">
        <v>43709</v>
      </c>
      <c r="Z1673" s="2" t="s">
        <v>221</v>
      </c>
      <c r="AA1673" s="2" t="s">
        <v>189</v>
      </c>
      <c r="AB1673" s="2" t="s">
        <v>1901</v>
      </c>
      <c r="AC1673" s="2" t="s">
        <v>6947</v>
      </c>
      <c r="AD1673" s="2" t="s">
        <v>6948</v>
      </c>
    </row>
    <row r="1674" spans="2:30" ht="24" hidden="1">
      <c r="B1674" s="21" t="s">
        <v>6949</v>
      </c>
      <c r="C1674" s="21" t="s">
        <v>73</v>
      </c>
      <c r="D1674" s="23" t="s">
        <v>6950</v>
      </c>
      <c r="E1674" s="23" t="s">
        <v>56</v>
      </c>
      <c r="F1674" s="47" t="s">
        <v>144</v>
      </c>
      <c r="G1674" s="23" t="s">
        <v>6951</v>
      </c>
      <c r="H1674" s="23"/>
      <c r="I1674" s="23"/>
      <c r="J1674" s="23" t="s">
        <v>60</v>
      </c>
      <c r="K1674" s="21" t="s">
        <v>61</v>
      </c>
      <c r="L1674" s="25">
        <v>43720</v>
      </c>
      <c r="M1674" s="23" t="s">
        <v>4307</v>
      </c>
      <c r="N1674" s="25"/>
      <c r="O1674" s="23" t="s">
        <v>5807</v>
      </c>
      <c r="P1674" s="26">
        <v>43720.663194444445</v>
      </c>
      <c r="Q1674" s="26">
        <v>43720.667361111111</v>
      </c>
      <c r="R1674" s="26">
        <v>43720.69027777778</v>
      </c>
      <c r="S1674" s="23" t="s">
        <v>83</v>
      </c>
      <c r="T1674" s="26">
        <v>43720.69027777778</v>
      </c>
      <c r="U1674" s="26">
        <v>43726.594444444447</v>
      </c>
      <c r="V1674" s="23"/>
      <c r="W1674" s="27">
        <v>43709</v>
      </c>
      <c r="X1674" s="27">
        <v>43709</v>
      </c>
      <c r="Z1674" s="2" t="s">
        <v>59</v>
      </c>
      <c r="AA1674" s="2" t="s">
        <v>59</v>
      </c>
      <c r="AB1674" s="2" t="s">
        <v>59</v>
      </c>
      <c r="AC1674" s="2" t="s">
        <v>439</v>
      </c>
      <c r="AD1674" s="2" t="s">
        <v>59</v>
      </c>
    </row>
    <row r="1675" spans="2:30" hidden="1">
      <c r="B1675" s="21" t="s">
        <v>6952</v>
      </c>
      <c r="C1675" s="21" t="s">
        <v>108</v>
      </c>
      <c r="D1675" s="23" t="s">
        <v>6953</v>
      </c>
      <c r="E1675" s="23" t="s">
        <v>3</v>
      </c>
      <c r="F1675" s="47" t="s">
        <v>144</v>
      </c>
      <c r="G1675" s="23"/>
      <c r="H1675" s="23" t="s">
        <v>59</v>
      </c>
      <c r="I1675" s="23" t="s">
        <v>59</v>
      </c>
      <c r="J1675" s="23" t="s">
        <v>60</v>
      </c>
      <c r="K1675" s="21" t="s">
        <v>61</v>
      </c>
      <c r="L1675" s="25">
        <v>43721</v>
      </c>
      <c r="M1675" s="23" t="s">
        <v>194</v>
      </c>
      <c r="N1675" s="25">
        <v>43719</v>
      </c>
      <c r="O1675" s="23" t="s">
        <v>194</v>
      </c>
      <c r="P1675" s="26">
        <v>43721.647222222222</v>
      </c>
      <c r="Q1675" s="26">
        <v>43721.647222222222</v>
      </c>
      <c r="R1675" s="26">
        <v>43721.647222222222</v>
      </c>
      <c r="S1675" s="23" t="s">
        <v>110</v>
      </c>
      <c r="T1675" s="26">
        <v>43724.414583333331</v>
      </c>
      <c r="U1675" s="26">
        <v>43725.359027777777</v>
      </c>
      <c r="V1675" s="23"/>
      <c r="W1675" s="27">
        <v>43709</v>
      </c>
      <c r="X1675" s="27">
        <v>43709</v>
      </c>
      <c r="Z1675" s="2" t="s">
        <v>221</v>
      </c>
      <c r="AA1675" s="2" t="s">
        <v>348</v>
      </c>
      <c r="AB1675" s="2" t="s">
        <v>2490</v>
      </c>
      <c r="AC1675" s="2" t="s">
        <v>6954</v>
      </c>
      <c r="AD1675" s="2" t="s">
        <v>6955</v>
      </c>
    </row>
    <row r="1676" spans="2:30" hidden="1">
      <c r="B1676" s="21" t="s">
        <v>6956</v>
      </c>
      <c r="C1676" s="21" t="s">
        <v>85</v>
      </c>
      <c r="D1676" s="23" t="s">
        <v>6957</v>
      </c>
      <c r="E1676" s="23" t="s">
        <v>56</v>
      </c>
      <c r="F1676" s="47" t="s">
        <v>140</v>
      </c>
      <c r="G1676" s="23" t="s">
        <v>59</v>
      </c>
      <c r="H1676" s="23" t="s">
        <v>59</v>
      </c>
      <c r="I1676" s="23" t="s">
        <v>59</v>
      </c>
      <c r="J1676" s="23" t="s">
        <v>60</v>
      </c>
      <c r="K1676" s="21" t="s">
        <v>61</v>
      </c>
      <c r="L1676" s="25">
        <v>43726</v>
      </c>
      <c r="M1676" s="23" t="s">
        <v>194</v>
      </c>
      <c r="N1676" s="25"/>
      <c r="O1676" s="23" t="s">
        <v>194</v>
      </c>
      <c r="P1676" s="26">
        <v>43726.607638888891</v>
      </c>
      <c r="Q1676" s="26">
        <v>43726.607638888891</v>
      </c>
      <c r="R1676" s="26">
        <v>43726.607638888891</v>
      </c>
      <c r="S1676" s="23" t="s">
        <v>90</v>
      </c>
      <c r="T1676" s="26">
        <v>43734.397222222222</v>
      </c>
      <c r="U1676" s="26">
        <v>43734.549305555556</v>
      </c>
      <c r="V1676" s="23"/>
      <c r="W1676" s="27">
        <v>43709</v>
      </c>
      <c r="X1676" s="27">
        <v>43709</v>
      </c>
      <c r="Z1676" s="2" t="s">
        <v>59</v>
      </c>
      <c r="AA1676" s="2" t="s">
        <v>59</v>
      </c>
      <c r="AB1676" s="2" t="s">
        <v>59</v>
      </c>
      <c r="AC1676" s="2" t="s">
        <v>439</v>
      </c>
      <c r="AD1676" s="2" t="s">
        <v>59</v>
      </c>
    </row>
    <row r="1677" spans="2:30" hidden="1">
      <c r="B1677" s="21" t="s">
        <v>6958</v>
      </c>
      <c r="C1677" s="21" t="s">
        <v>108</v>
      </c>
      <c r="D1677" s="23" t="s">
        <v>6959</v>
      </c>
      <c r="E1677" s="23" t="s">
        <v>56</v>
      </c>
      <c r="F1677" s="47" t="s">
        <v>87</v>
      </c>
      <c r="G1677" s="23" t="s">
        <v>59</v>
      </c>
      <c r="H1677" s="23" t="s">
        <v>59</v>
      </c>
      <c r="I1677" s="23" t="s">
        <v>59</v>
      </c>
      <c r="J1677" s="23" t="s">
        <v>69</v>
      </c>
      <c r="K1677" s="21" t="s">
        <v>268</v>
      </c>
      <c r="L1677" s="25">
        <v>43726</v>
      </c>
      <c r="M1677" s="23" t="s">
        <v>194</v>
      </c>
      <c r="N1677" s="25">
        <v>43735</v>
      </c>
      <c r="O1677" s="23" t="s">
        <v>194</v>
      </c>
      <c r="P1677" s="26">
        <v>43726.697916666664</v>
      </c>
      <c r="Q1677" s="26">
        <v>43733.382638888892</v>
      </c>
      <c r="R1677" s="26">
        <v>43733.606249999997</v>
      </c>
      <c r="S1677" s="23" t="s">
        <v>110</v>
      </c>
      <c r="T1677" s="26">
        <v>43734.542361111111</v>
      </c>
      <c r="U1677" s="26">
        <v>43740.400694444441</v>
      </c>
      <c r="V1677" s="23"/>
      <c r="W1677" s="27">
        <v>43709</v>
      </c>
      <c r="X1677" s="27">
        <v>43739</v>
      </c>
      <c r="Z1677" s="2" t="s">
        <v>221</v>
      </c>
      <c r="AA1677" s="2" t="s">
        <v>189</v>
      </c>
      <c r="AB1677" s="2" t="s">
        <v>1901</v>
      </c>
      <c r="AC1677" s="2" t="s">
        <v>6960</v>
      </c>
      <c r="AD1677" s="2" t="s">
        <v>6961</v>
      </c>
    </row>
    <row r="1678" spans="2:30" ht="36" hidden="1">
      <c r="B1678" s="21" t="s">
        <v>6962</v>
      </c>
      <c r="C1678" s="21" t="s">
        <v>787</v>
      </c>
      <c r="D1678" s="23" t="s">
        <v>6963</v>
      </c>
      <c r="E1678" s="23" t="s">
        <v>3</v>
      </c>
      <c r="F1678" s="47" t="s">
        <v>345</v>
      </c>
      <c r="G1678" s="23" t="s">
        <v>6642</v>
      </c>
      <c r="H1678" s="23" t="s">
        <v>58</v>
      </c>
      <c r="I1678" s="23" t="s">
        <v>58</v>
      </c>
      <c r="J1678" s="23" t="s">
        <v>60</v>
      </c>
      <c r="K1678" s="21" t="s">
        <v>61</v>
      </c>
      <c r="L1678" s="25">
        <v>43726</v>
      </c>
      <c r="M1678" s="23" t="s">
        <v>4416</v>
      </c>
      <c r="N1678" s="25"/>
      <c r="O1678" s="23" t="s">
        <v>5807</v>
      </c>
      <c r="P1678" s="26">
        <v>43726.647222222222</v>
      </c>
      <c r="Q1678" s="26">
        <v>43726.73541666667</v>
      </c>
      <c r="R1678" s="26">
        <v>43733.648611111108</v>
      </c>
      <c r="S1678" s="23" t="s">
        <v>110</v>
      </c>
      <c r="T1678" s="26">
        <v>43733.648611111108</v>
      </c>
      <c r="U1678" s="26">
        <v>43733.695138888892</v>
      </c>
      <c r="V1678" s="23"/>
      <c r="W1678" s="27">
        <v>43709</v>
      </c>
      <c r="X1678" s="27">
        <v>43709</v>
      </c>
      <c r="Z1678" s="2" t="s">
        <v>221</v>
      </c>
      <c r="AA1678" s="2" t="s">
        <v>348</v>
      </c>
      <c r="AB1678" s="2" t="s">
        <v>2490</v>
      </c>
      <c r="AC1678" s="2" t="s">
        <v>6964</v>
      </c>
      <c r="AD1678" s="2" t="s">
        <v>6965</v>
      </c>
    </row>
    <row r="1679" spans="2:30" ht="60" hidden="1">
      <c r="B1679" s="21" t="s">
        <v>6966</v>
      </c>
      <c r="C1679" s="21" t="s">
        <v>73</v>
      </c>
      <c r="D1679" s="23" t="s">
        <v>6967</v>
      </c>
      <c r="E1679" s="23" t="s">
        <v>56</v>
      </c>
      <c r="F1679" s="47" t="s">
        <v>345</v>
      </c>
      <c r="G1679" s="23" t="s">
        <v>6968</v>
      </c>
      <c r="H1679" s="23"/>
      <c r="I1679" s="23"/>
      <c r="J1679" s="23" t="s">
        <v>60</v>
      </c>
      <c r="K1679" s="21" t="s">
        <v>61</v>
      </c>
      <c r="L1679" s="25">
        <v>43727</v>
      </c>
      <c r="M1679" s="23" t="s">
        <v>2475</v>
      </c>
      <c r="N1679" s="25"/>
      <c r="O1679" s="23" t="s">
        <v>5807</v>
      </c>
      <c r="P1679" s="26">
        <v>43727.65625</v>
      </c>
      <c r="Q1679" s="26">
        <v>43732.37222222222</v>
      </c>
      <c r="R1679" s="26">
        <v>43732.388888888891</v>
      </c>
      <c r="S1679" s="23" t="s">
        <v>83</v>
      </c>
      <c r="T1679" s="26">
        <v>43732.388888888891</v>
      </c>
      <c r="U1679" s="26">
        <v>43734.599305555559</v>
      </c>
      <c r="V1679" s="23"/>
      <c r="W1679" s="27">
        <v>43709</v>
      </c>
      <c r="X1679" s="27">
        <v>43709</v>
      </c>
      <c r="Z1679" s="2" t="s">
        <v>221</v>
      </c>
      <c r="AA1679" s="2" t="s">
        <v>348</v>
      </c>
      <c r="AB1679" s="2" t="s">
        <v>2490</v>
      </c>
      <c r="AC1679" s="2" t="s">
        <v>6969</v>
      </c>
      <c r="AD1679" s="2" t="s">
        <v>6970</v>
      </c>
    </row>
    <row r="1680" spans="2:30" hidden="1">
      <c r="B1680" s="21" t="s">
        <v>6971</v>
      </c>
      <c r="C1680" s="21" t="s">
        <v>73</v>
      </c>
      <c r="D1680" s="23" t="s">
        <v>6447</v>
      </c>
      <c r="E1680" s="23" t="s">
        <v>56</v>
      </c>
      <c r="F1680" s="47" t="s">
        <v>144</v>
      </c>
      <c r="G1680" s="23" t="s">
        <v>6972</v>
      </c>
      <c r="H1680" s="23"/>
      <c r="I1680" s="23"/>
      <c r="J1680" s="23" t="s">
        <v>60</v>
      </c>
      <c r="K1680" s="21" t="s">
        <v>61</v>
      </c>
      <c r="L1680" s="25">
        <v>43727</v>
      </c>
      <c r="M1680" s="23" t="s">
        <v>2475</v>
      </c>
      <c r="N1680" s="25"/>
      <c r="O1680" s="23" t="s">
        <v>5807</v>
      </c>
      <c r="P1680" s="26">
        <v>43727.660416666666</v>
      </c>
      <c r="Q1680" s="26">
        <v>43732.37222222222</v>
      </c>
      <c r="R1680" s="26">
        <v>43733.546527777777</v>
      </c>
      <c r="S1680" s="23" t="s">
        <v>83</v>
      </c>
      <c r="T1680" s="26">
        <v>43740.35</v>
      </c>
      <c r="U1680" s="26">
        <v>43740.396527777775</v>
      </c>
      <c r="V1680" s="23"/>
      <c r="W1680" s="27">
        <v>43709</v>
      </c>
      <c r="X1680" s="27">
        <v>43739</v>
      </c>
      <c r="Z1680" s="2" t="s">
        <v>221</v>
      </c>
      <c r="AA1680" s="2" t="s">
        <v>189</v>
      </c>
      <c r="AB1680" s="2" t="s">
        <v>2490</v>
      </c>
      <c r="AC1680" s="2" t="s">
        <v>6973</v>
      </c>
      <c r="AD1680" s="2" t="s">
        <v>6450</v>
      </c>
    </row>
    <row r="1681" spans="2:30" ht="24" hidden="1">
      <c r="B1681" s="21" t="s">
        <v>6974</v>
      </c>
      <c r="C1681" s="21" t="s">
        <v>85</v>
      </c>
      <c r="D1681" s="23" t="s">
        <v>6975</v>
      </c>
      <c r="E1681" s="23" t="s">
        <v>56</v>
      </c>
      <c r="F1681" s="47" t="s">
        <v>345</v>
      </c>
      <c r="G1681" s="23" t="s">
        <v>6775</v>
      </c>
      <c r="H1681" s="23" t="s">
        <v>58</v>
      </c>
      <c r="I1681" s="23" t="s">
        <v>58</v>
      </c>
      <c r="J1681" s="23" t="s">
        <v>60</v>
      </c>
      <c r="K1681" s="21" t="s">
        <v>61</v>
      </c>
      <c r="L1681" s="25">
        <v>43731</v>
      </c>
      <c r="M1681" s="23" t="s">
        <v>6651</v>
      </c>
      <c r="N1681" s="25"/>
      <c r="O1681" s="23" t="s">
        <v>5807</v>
      </c>
      <c r="P1681" s="26">
        <v>43731.712500000001</v>
      </c>
      <c r="Q1681" s="26">
        <v>43732.37222222222</v>
      </c>
      <c r="R1681" s="26">
        <v>43732.374305555553</v>
      </c>
      <c r="S1681" s="23" t="s">
        <v>90</v>
      </c>
      <c r="T1681" s="26">
        <v>43733.334722222222</v>
      </c>
      <c r="U1681" s="26">
        <v>43733.384027777778</v>
      </c>
      <c r="V1681" s="23"/>
      <c r="W1681" s="27">
        <v>43709</v>
      </c>
      <c r="X1681" s="27">
        <v>43709</v>
      </c>
      <c r="Z1681" s="2" t="s">
        <v>221</v>
      </c>
      <c r="AA1681" s="2" t="s">
        <v>348</v>
      </c>
      <c r="AB1681" s="2" t="s">
        <v>2490</v>
      </c>
      <c r="AC1681" s="2" t="s">
        <v>6976</v>
      </c>
      <c r="AD1681" s="2" t="s">
        <v>6977</v>
      </c>
    </row>
    <row r="1682" spans="2:30" ht="48" hidden="1">
      <c r="B1682" s="21" t="s">
        <v>6978</v>
      </c>
      <c r="C1682" s="21" t="s">
        <v>85</v>
      </c>
      <c r="D1682" s="23" t="s">
        <v>6979</v>
      </c>
      <c r="E1682" s="23" t="s">
        <v>56</v>
      </c>
      <c r="F1682" s="47" t="s">
        <v>87</v>
      </c>
      <c r="G1682" s="23" t="s">
        <v>6980</v>
      </c>
      <c r="H1682" s="23" t="s">
        <v>58</v>
      </c>
      <c r="I1682" s="23" t="s">
        <v>58</v>
      </c>
      <c r="J1682" s="23" t="s">
        <v>60</v>
      </c>
      <c r="K1682" s="21" t="s">
        <v>61</v>
      </c>
      <c r="L1682" s="25">
        <v>43732</v>
      </c>
      <c r="M1682" s="23" t="s">
        <v>4281</v>
      </c>
      <c r="N1682" s="25"/>
      <c r="O1682" s="23" t="s">
        <v>5807</v>
      </c>
      <c r="P1682" s="26">
        <v>43732.703472222223</v>
      </c>
      <c r="Q1682" s="26">
        <v>43732.714583333334</v>
      </c>
      <c r="R1682" s="26">
        <v>43733.425000000003</v>
      </c>
      <c r="S1682" s="23" t="s">
        <v>90</v>
      </c>
      <c r="T1682" s="26">
        <v>43753.414583333331</v>
      </c>
      <c r="U1682" s="26">
        <v>43753.75277777778</v>
      </c>
      <c r="V1682" s="23"/>
      <c r="W1682" s="27">
        <v>43709</v>
      </c>
      <c r="X1682" s="27">
        <v>43739</v>
      </c>
      <c r="Z1682" s="2" t="s">
        <v>221</v>
      </c>
      <c r="AA1682" s="2" t="s">
        <v>189</v>
      </c>
      <c r="AB1682" s="2" t="s">
        <v>1901</v>
      </c>
      <c r="AC1682" s="2" t="s">
        <v>6981</v>
      </c>
      <c r="AD1682" s="2" t="s">
        <v>6982</v>
      </c>
    </row>
    <row r="1683" spans="2:30" hidden="1">
      <c r="B1683" s="21" t="s">
        <v>6983</v>
      </c>
      <c r="C1683" s="21" t="s">
        <v>4583</v>
      </c>
      <c r="D1683" s="23" t="s">
        <v>6984</v>
      </c>
      <c r="E1683" s="23" t="s">
        <v>56</v>
      </c>
      <c r="F1683" s="47" t="s">
        <v>144</v>
      </c>
      <c r="G1683" s="23"/>
      <c r="H1683" s="23" t="s">
        <v>59</v>
      </c>
      <c r="I1683" s="23" t="s">
        <v>59</v>
      </c>
      <c r="J1683" s="23" t="s">
        <v>60</v>
      </c>
      <c r="K1683" s="21" t="s">
        <v>61</v>
      </c>
      <c r="L1683" s="25">
        <v>43734</v>
      </c>
      <c r="M1683" s="23" t="s">
        <v>194</v>
      </c>
      <c r="N1683" s="25"/>
      <c r="O1683" s="23" t="s">
        <v>194</v>
      </c>
      <c r="P1683" s="26">
        <v>43734.57916666667</v>
      </c>
      <c r="Q1683" s="26">
        <v>43734.57916666667</v>
      </c>
      <c r="R1683" s="26">
        <v>43734.57916666667</v>
      </c>
      <c r="S1683" s="23" t="s">
        <v>83</v>
      </c>
      <c r="T1683" s="26">
        <v>43737.655555555553</v>
      </c>
      <c r="U1683" s="26">
        <v>43740.398611111108</v>
      </c>
      <c r="V1683" s="23"/>
      <c r="W1683" s="27">
        <v>43709</v>
      </c>
      <c r="X1683" s="27">
        <v>43739</v>
      </c>
      <c r="Z1683" s="2" t="s">
        <v>221</v>
      </c>
      <c r="AA1683" s="2" t="s">
        <v>348</v>
      </c>
      <c r="AB1683" s="2" t="s">
        <v>2490</v>
      </c>
      <c r="AC1683" s="2" t="s">
        <v>6985</v>
      </c>
      <c r="AD1683" s="2" t="s">
        <v>6986</v>
      </c>
    </row>
    <row r="1684" spans="2:30" ht="36" hidden="1">
      <c r="B1684" s="21" t="s">
        <v>6987</v>
      </c>
      <c r="C1684" s="21" t="s">
        <v>142</v>
      </c>
      <c r="D1684" s="23" t="s">
        <v>6988</v>
      </c>
      <c r="E1684" s="23" t="s">
        <v>3</v>
      </c>
      <c r="F1684" s="47" t="s">
        <v>345</v>
      </c>
      <c r="G1684" s="23" t="s">
        <v>6989</v>
      </c>
      <c r="H1684" s="23" t="s">
        <v>58</v>
      </c>
      <c r="I1684" s="23" t="s">
        <v>58</v>
      </c>
      <c r="J1684" s="23" t="s">
        <v>69</v>
      </c>
      <c r="K1684" s="21" t="s">
        <v>61</v>
      </c>
      <c r="L1684" s="25">
        <v>43738</v>
      </c>
      <c r="M1684" s="23" t="s">
        <v>4358</v>
      </c>
      <c r="N1684" s="25">
        <v>43738</v>
      </c>
      <c r="O1684" s="23" t="s">
        <v>5807</v>
      </c>
      <c r="P1684" s="26">
        <v>43738.615972222222</v>
      </c>
      <c r="Q1684" s="26">
        <v>43738.624305555553</v>
      </c>
      <c r="R1684" s="26">
        <v>43738.674305555556</v>
      </c>
      <c r="S1684" s="23" t="s">
        <v>110</v>
      </c>
      <c r="T1684" s="26">
        <v>43738.674305555556</v>
      </c>
      <c r="U1684" s="26">
        <v>43739.383333333331</v>
      </c>
      <c r="V1684" s="23"/>
      <c r="W1684" s="27">
        <v>43709</v>
      </c>
      <c r="X1684" s="27">
        <v>43739</v>
      </c>
      <c r="Z1684" s="2" t="s">
        <v>221</v>
      </c>
      <c r="AA1684" s="2" t="s">
        <v>348</v>
      </c>
      <c r="AB1684" s="2" t="s">
        <v>6990</v>
      </c>
      <c r="AC1684" s="2" t="s">
        <v>6991</v>
      </c>
      <c r="AD1684" s="2" t="s">
        <v>6992</v>
      </c>
    </row>
    <row r="1685" spans="2:30" ht="48" hidden="1">
      <c r="B1685" s="21" t="s">
        <v>6993</v>
      </c>
      <c r="C1685" s="21" t="s">
        <v>4524</v>
      </c>
      <c r="D1685" s="23" t="s">
        <v>4087</v>
      </c>
      <c r="E1685" s="23" t="s">
        <v>56</v>
      </c>
      <c r="F1685" s="47" t="s">
        <v>345</v>
      </c>
      <c r="G1685" s="23" t="s">
        <v>1390</v>
      </c>
      <c r="H1685" s="23" t="s">
        <v>58</v>
      </c>
      <c r="I1685" s="23" t="s">
        <v>58</v>
      </c>
      <c r="J1685" s="23" t="s">
        <v>60</v>
      </c>
      <c r="K1685" s="21" t="s">
        <v>61</v>
      </c>
      <c r="L1685" s="25">
        <v>43738</v>
      </c>
      <c r="M1685" s="23" t="s">
        <v>6651</v>
      </c>
      <c r="N1685" s="25">
        <v>43738</v>
      </c>
      <c r="O1685" s="23" t="s">
        <v>5807</v>
      </c>
      <c r="P1685" s="26">
        <v>43738.73333333333</v>
      </c>
      <c r="Q1685" s="26">
        <v>43738.756944444445</v>
      </c>
      <c r="R1685" s="26">
        <v>43740.331250000003</v>
      </c>
      <c r="S1685" s="23" t="s">
        <v>90</v>
      </c>
      <c r="T1685" s="26">
        <v>43740.331250000003</v>
      </c>
      <c r="U1685" s="26">
        <v>43740.379166666666</v>
      </c>
      <c r="V1685" s="23"/>
      <c r="W1685" s="27">
        <v>43709</v>
      </c>
      <c r="X1685" s="27">
        <v>43739</v>
      </c>
      <c r="Z1685" s="2" t="s">
        <v>221</v>
      </c>
      <c r="AA1685" s="2" t="s">
        <v>348</v>
      </c>
      <c r="AB1685" s="2" t="s">
        <v>6990</v>
      </c>
      <c r="AC1685" s="2" t="s">
        <v>6994</v>
      </c>
      <c r="AD1685" s="2" t="s">
        <v>6995</v>
      </c>
    </row>
    <row r="1686" spans="2:30" hidden="1">
      <c r="B1686" s="21" t="s">
        <v>6996</v>
      </c>
      <c r="C1686" s="21" t="s">
        <v>85</v>
      </c>
      <c r="D1686" s="23" t="s">
        <v>6997</v>
      </c>
      <c r="E1686" s="23" t="s">
        <v>56</v>
      </c>
      <c r="F1686" s="47" t="s">
        <v>144</v>
      </c>
      <c r="G1686" s="23"/>
      <c r="H1686" s="23" t="s">
        <v>59</v>
      </c>
      <c r="I1686" s="23" t="s">
        <v>59</v>
      </c>
      <c r="J1686" s="23" t="s">
        <v>69</v>
      </c>
      <c r="K1686" s="21" t="s">
        <v>61</v>
      </c>
      <c r="L1686" s="25">
        <v>43738</v>
      </c>
      <c r="M1686" s="23" t="s">
        <v>194</v>
      </c>
      <c r="N1686" s="25">
        <v>43745</v>
      </c>
      <c r="O1686" s="23" t="s">
        <v>194</v>
      </c>
      <c r="P1686" s="26">
        <v>43740.595833333333</v>
      </c>
      <c r="Q1686" s="26">
        <v>43740.595833333333</v>
      </c>
      <c r="R1686" s="26">
        <v>43740.595833333333</v>
      </c>
      <c r="S1686" s="23" t="s">
        <v>90</v>
      </c>
      <c r="T1686" s="26">
        <v>43754.720138888886</v>
      </c>
      <c r="U1686" s="26">
        <v>43755.381249999999</v>
      </c>
      <c r="V1686" s="23"/>
      <c r="W1686" s="27">
        <v>43739</v>
      </c>
      <c r="X1686" s="27">
        <v>43739</v>
      </c>
      <c r="Z1686" s="2" t="s">
        <v>221</v>
      </c>
      <c r="AA1686" s="2" t="s">
        <v>189</v>
      </c>
      <c r="AB1686" s="2" t="s">
        <v>2490</v>
      </c>
      <c r="AC1686" s="2" t="s">
        <v>6998</v>
      </c>
      <c r="AD1686" s="2" t="s">
        <v>6999</v>
      </c>
    </row>
    <row r="1687" spans="2:30" ht="36" hidden="1">
      <c r="B1687" s="21" t="s">
        <v>7000</v>
      </c>
      <c r="C1687" s="21" t="s">
        <v>85</v>
      </c>
      <c r="D1687" s="23" t="s">
        <v>7001</v>
      </c>
      <c r="E1687" s="23" t="s">
        <v>56</v>
      </c>
      <c r="F1687" s="47" t="s">
        <v>345</v>
      </c>
      <c r="G1687" s="23" t="s">
        <v>7002</v>
      </c>
      <c r="H1687" s="23" t="s">
        <v>4696</v>
      </c>
      <c r="I1687" s="23" t="s">
        <v>58</v>
      </c>
      <c r="J1687" s="23" t="s">
        <v>60</v>
      </c>
      <c r="K1687" s="21" t="s">
        <v>61</v>
      </c>
      <c r="L1687" s="25">
        <v>43741</v>
      </c>
      <c r="M1687" s="23" t="s">
        <v>4281</v>
      </c>
      <c r="N1687" s="25"/>
      <c r="O1687" s="23" t="s">
        <v>5807</v>
      </c>
      <c r="P1687" s="26">
        <v>43741.587500000001</v>
      </c>
      <c r="Q1687" s="26">
        <v>43741.757638888892</v>
      </c>
      <c r="R1687" s="26">
        <v>43745.351388888892</v>
      </c>
      <c r="S1687" s="23" t="s">
        <v>90</v>
      </c>
      <c r="T1687" s="26">
        <v>43745.351388888892</v>
      </c>
      <c r="U1687" s="26">
        <v>43747.388194444444</v>
      </c>
      <c r="V1687" s="23"/>
      <c r="W1687" s="27">
        <v>43739</v>
      </c>
      <c r="X1687" s="27">
        <v>43739</v>
      </c>
      <c r="Z1687" s="2" t="s">
        <v>221</v>
      </c>
      <c r="AA1687" s="2" t="s">
        <v>348</v>
      </c>
      <c r="AB1687" s="2" t="s">
        <v>6990</v>
      </c>
      <c r="AC1687" s="2" t="s">
        <v>7003</v>
      </c>
      <c r="AD1687" s="2" t="s">
        <v>7004</v>
      </c>
    </row>
    <row r="1688" spans="2:30" ht="24" hidden="1">
      <c r="B1688" s="21" t="s">
        <v>7005</v>
      </c>
      <c r="C1688" s="21" t="s">
        <v>85</v>
      </c>
      <c r="D1688" s="23" t="s">
        <v>7006</v>
      </c>
      <c r="E1688" s="23" t="s">
        <v>56</v>
      </c>
      <c r="F1688" s="47" t="s">
        <v>345</v>
      </c>
      <c r="G1688" s="23" t="s">
        <v>6927</v>
      </c>
      <c r="H1688" s="23" t="s">
        <v>4696</v>
      </c>
      <c r="I1688" s="23"/>
      <c r="J1688" s="23" t="s">
        <v>60</v>
      </c>
      <c r="K1688" s="21" t="s">
        <v>61</v>
      </c>
      <c r="L1688" s="25">
        <v>43741</v>
      </c>
      <c r="M1688" s="23" t="s">
        <v>4281</v>
      </c>
      <c r="N1688" s="25"/>
      <c r="O1688" s="23" t="s">
        <v>5807</v>
      </c>
      <c r="P1688" s="26">
        <v>43741.588194444441</v>
      </c>
      <c r="Q1688" s="26">
        <v>43741.757638888892</v>
      </c>
      <c r="R1688" s="26">
        <v>43745.394444444442</v>
      </c>
      <c r="S1688" s="23" t="s">
        <v>90</v>
      </c>
      <c r="T1688" s="26">
        <v>43745.394444444442</v>
      </c>
      <c r="U1688" s="26">
        <v>43747.386111111111</v>
      </c>
      <c r="V1688" s="23"/>
      <c r="W1688" s="27">
        <v>43739</v>
      </c>
      <c r="X1688" s="27">
        <v>43739</v>
      </c>
      <c r="Z1688" s="2" t="s">
        <v>221</v>
      </c>
      <c r="AA1688" s="2" t="s">
        <v>348</v>
      </c>
      <c r="AB1688" s="2" t="s">
        <v>6990</v>
      </c>
      <c r="AC1688" s="2" t="s">
        <v>7007</v>
      </c>
      <c r="AD1688" s="2" t="s">
        <v>7008</v>
      </c>
    </row>
    <row r="1689" spans="2:30" hidden="1">
      <c r="B1689" s="21" t="s">
        <v>7009</v>
      </c>
      <c r="C1689" s="21" t="s">
        <v>85</v>
      </c>
      <c r="D1689" s="23" t="s">
        <v>7010</v>
      </c>
      <c r="E1689" s="23" t="s">
        <v>56</v>
      </c>
      <c r="F1689" s="47" t="s">
        <v>87</v>
      </c>
      <c r="G1689" s="23" t="s">
        <v>59</v>
      </c>
      <c r="H1689" s="23" t="s">
        <v>59</v>
      </c>
      <c r="I1689" s="23" t="s">
        <v>88</v>
      </c>
      <c r="J1689" s="23" t="s">
        <v>60</v>
      </c>
      <c r="K1689" s="21"/>
      <c r="L1689" s="25">
        <v>43741</v>
      </c>
      <c r="M1689" s="23" t="s">
        <v>194</v>
      </c>
      <c r="N1689" s="25">
        <v>43749</v>
      </c>
      <c r="O1689" s="23" t="s">
        <v>194</v>
      </c>
      <c r="P1689" s="26">
        <v>43741.72152777778</v>
      </c>
      <c r="Q1689" s="26">
        <v>43741.72152777778</v>
      </c>
      <c r="R1689" s="26">
        <v>43741.72152777778</v>
      </c>
      <c r="S1689" s="23" t="s">
        <v>90</v>
      </c>
      <c r="T1689" s="26">
        <v>43754.465277777781</v>
      </c>
      <c r="U1689" s="26">
        <v>43755.383333333331</v>
      </c>
      <c r="V1689" s="23"/>
      <c r="W1689" s="27">
        <v>43739</v>
      </c>
      <c r="X1689" s="27">
        <v>43739</v>
      </c>
      <c r="Z1689" s="2" t="s">
        <v>221</v>
      </c>
      <c r="AA1689" s="2" t="s">
        <v>189</v>
      </c>
      <c r="AB1689" s="2" t="s">
        <v>7011</v>
      </c>
      <c r="AC1689" s="2" t="s">
        <v>7012</v>
      </c>
      <c r="AD1689" s="2" t="s">
        <v>7013</v>
      </c>
    </row>
    <row r="1690" spans="2:30" ht="48" hidden="1">
      <c r="B1690" s="21" t="s">
        <v>7014</v>
      </c>
      <c r="C1690" s="21" t="s">
        <v>108</v>
      </c>
      <c r="D1690" s="23" t="s">
        <v>7015</v>
      </c>
      <c r="E1690" s="23" t="s">
        <v>3</v>
      </c>
      <c r="F1690" s="47" t="s">
        <v>87</v>
      </c>
      <c r="G1690" s="23" t="s">
        <v>7016</v>
      </c>
      <c r="H1690" s="24" t="s">
        <v>58</v>
      </c>
      <c r="I1690" s="23" t="s">
        <v>158</v>
      </c>
      <c r="J1690" s="23" t="s">
        <v>78</v>
      </c>
      <c r="K1690" s="21" t="s">
        <v>61</v>
      </c>
      <c r="L1690" s="25">
        <v>43742</v>
      </c>
      <c r="M1690" s="23" t="s">
        <v>4416</v>
      </c>
      <c r="N1690" s="25">
        <v>43745</v>
      </c>
      <c r="O1690" s="23" t="s">
        <v>5807</v>
      </c>
      <c r="P1690" s="26">
        <v>43742.611805555556</v>
      </c>
      <c r="Q1690" s="26">
        <v>43745.356249999997</v>
      </c>
      <c r="R1690" s="26">
        <v>43746.70416666667</v>
      </c>
      <c r="S1690" s="23" t="s">
        <v>110</v>
      </c>
      <c r="T1690" s="26">
        <v>43746.690972222219</v>
      </c>
      <c r="U1690" s="26">
        <v>43749.615277777775</v>
      </c>
      <c r="V1690" s="23"/>
      <c r="W1690" s="27">
        <v>43739</v>
      </c>
      <c r="X1690" s="27">
        <v>43739</v>
      </c>
      <c r="Z1690" s="2" t="s">
        <v>221</v>
      </c>
      <c r="AA1690" s="2" t="s">
        <v>348</v>
      </c>
      <c r="AB1690" s="2" t="s">
        <v>1901</v>
      </c>
      <c r="AC1690" s="2" t="s">
        <v>7017</v>
      </c>
      <c r="AD1690" s="2" t="s">
        <v>7018</v>
      </c>
    </row>
    <row r="1691" spans="2:30" ht="60" hidden="1">
      <c r="B1691" s="21" t="s">
        <v>7019</v>
      </c>
      <c r="C1691" s="21" t="s">
        <v>73</v>
      </c>
      <c r="D1691" s="23" t="s">
        <v>7020</v>
      </c>
      <c r="E1691" s="23" t="s">
        <v>7021</v>
      </c>
      <c r="F1691" s="47" t="s">
        <v>144</v>
      </c>
      <c r="G1691" s="23" t="s">
        <v>7022</v>
      </c>
      <c r="H1691" s="23"/>
      <c r="I1691" s="23" t="s">
        <v>113</v>
      </c>
      <c r="J1691" s="23" t="s">
        <v>60</v>
      </c>
      <c r="K1691" s="21" t="s">
        <v>61</v>
      </c>
      <c r="L1691" s="25">
        <v>43745</v>
      </c>
      <c r="M1691" s="23" t="s">
        <v>2475</v>
      </c>
      <c r="N1691" s="25"/>
      <c r="O1691" s="23" t="s">
        <v>5807</v>
      </c>
      <c r="P1691" s="26">
        <v>43745.542361111111</v>
      </c>
      <c r="Q1691" s="26">
        <v>43745.544444444444</v>
      </c>
      <c r="R1691" s="26">
        <v>43745.636111111111</v>
      </c>
      <c r="S1691" s="23" t="s">
        <v>83</v>
      </c>
      <c r="T1691" s="26">
        <v>43746.497916666667</v>
      </c>
      <c r="U1691" s="26">
        <v>43747.367361111108</v>
      </c>
      <c r="V1691" s="23"/>
      <c r="W1691" s="27">
        <v>43739</v>
      </c>
      <c r="X1691" s="27">
        <v>43739</v>
      </c>
      <c r="Z1691" s="2" t="s">
        <v>221</v>
      </c>
      <c r="AA1691" s="2" t="s">
        <v>348</v>
      </c>
      <c r="AB1691" s="2" t="s">
        <v>6990</v>
      </c>
      <c r="AC1691" s="2" t="s">
        <v>7023</v>
      </c>
      <c r="AD1691" s="2" t="s">
        <v>7024</v>
      </c>
    </row>
    <row r="1692" spans="2:30" hidden="1">
      <c r="B1692" s="21" t="s">
        <v>7025</v>
      </c>
      <c r="C1692" s="21" t="s">
        <v>4524</v>
      </c>
      <c r="D1692" s="23" t="s">
        <v>7026</v>
      </c>
      <c r="E1692" s="23" t="s">
        <v>56</v>
      </c>
      <c r="F1692" s="47" t="s">
        <v>345</v>
      </c>
      <c r="G1692" s="23" t="s">
        <v>7027</v>
      </c>
      <c r="H1692" s="23" t="s">
        <v>58</v>
      </c>
      <c r="I1692" s="23" t="s">
        <v>58</v>
      </c>
      <c r="J1692" s="23" t="s">
        <v>60</v>
      </c>
      <c r="K1692" s="21" t="s">
        <v>61</v>
      </c>
      <c r="L1692" s="25">
        <v>43745</v>
      </c>
      <c r="M1692" s="23" t="s">
        <v>6651</v>
      </c>
      <c r="N1692" s="25"/>
      <c r="O1692" s="23" t="s">
        <v>5807</v>
      </c>
      <c r="P1692" s="26">
        <v>43745.601388888892</v>
      </c>
      <c r="Q1692" s="26">
        <v>43745.654861111114</v>
      </c>
      <c r="R1692" s="26">
        <v>43746.418055555558</v>
      </c>
      <c r="S1692" s="23" t="s">
        <v>90</v>
      </c>
      <c r="T1692" s="26">
        <v>43746.418055555558</v>
      </c>
      <c r="U1692" s="26">
        <v>43746.50277777778</v>
      </c>
      <c r="V1692" s="23"/>
      <c r="W1692" s="27">
        <v>43739</v>
      </c>
      <c r="X1692" s="27">
        <v>43739</v>
      </c>
      <c r="Z1692" s="2" t="s">
        <v>221</v>
      </c>
      <c r="AA1692" s="2" t="s">
        <v>348</v>
      </c>
      <c r="AB1692" s="2" t="s">
        <v>6990</v>
      </c>
      <c r="AC1692" s="2" t="s">
        <v>7028</v>
      </c>
      <c r="AD1692" s="2" t="s">
        <v>7029</v>
      </c>
    </row>
    <row r="1693" spans="2:30" ht="36" hidden="1">
      <c r="B1693" s="21" t="s">
        <v>7030</v>
      </c>
      <c r="C1693" s="21" t="s">
        <v>73</v>
      </c>
      <c r="D1693" s="23" t="s">
        <v>7031</v>
      </c>
      <c r="E1693" s="23" t="s">
        <v>56</v>
      </c>
      <c r="F1693" s="47" t="s">
        <v>87</v>
      </c>
      <c r="G1693" s="23" t="s">
        <v>7032</v>
      </c>
      <c r="H1693" s="23"/>
      <c r="I1693" s="23"/>
      <c r="J1693" s="23" t="s">
        <v>60</v>
      </c>
      <c r="K1693" s="21" t="s">
        <v>61</v>
      </c>
      <c r="L1693" s="25">
        <v>43746</v>
      </c>
      <c r="M1693" s="23" t="s">
        <v>2475</v>
      </c>
      <c r="N1693" s="25"/>
      <c r="O1693" s="23" t="s">
        <v>5807</v>
      </c>
      <c r="P1693" s="26">
        <v>43746.713194444441</v>
      </c>
      <c r="Q1693" s="26">
        <v>43745.744444444441</v>
      </c>
      <c r="R1693" s="26">
        <v>43747.525694444441</v>
      </c>
      <c r="S1693" s="23" t="s">
        <v>83</v>
      </c>
      <c r="T1693" s="26">
        <v>43756.344444444447</v>
      </c>
      <c r="U1693" s="26">
        <v>43756.465277777781</v>
      </c>
      <c r="V1693" s="23"/>
      <c r="W1693" s="27">
        <v>43739</v>
      </c>
      <c r="X1693" s="27">
        <v>43739</v>
      </c>
      <c r="Z1693" s="2" t="s">
        <v>221</v>
      </c>
      <c r="AA1693" s="2" t="s">
        <v>189</v>
      </c>
      <c r="AB1693" s="2" t="s">
        <v>6990</v>
      </c>
      <c r="AC1693" s="2" t="s">
        <v>7033</v>
      </c>
      <c r="AD1693" s="2" t="s">
        <v>7034</v>
      </c>
    </row>
    <row r="1694" spans="2:30" ht="24" hidden="1">
      <c r="B1694" s="21" t="s">
        <v>7035</v>
      </c>
      <c r="C1694" s="21" t="s">
        <v>73</v>
      </c>
      <c r="D1694" s="23" t="s">
        <v>7036</v>
      </c>
      <c r="E1694" s="23" t="s">
        <v>56</v>
      </c>
      <c r="F1694" s="47" t="s">
        <v>144</v>
      </c>
      <c r="G1694" s="23" t="s">
        <v>7037</v>
      </c>
      <c r="H1694" s="23"/>
      <c r="I1694" s="23"/>
      <c r="J1694" s="23" t="s">
        <v>60</v>
      </c>
      <c r="K1694" s="21" t="s">
        <v>61</v>
      </c>
      <c r="L1694" s="25">
        <v>43746</v>
      </c>
      <c r="M1694" s="23" t="s">
        <v>2475</v>
      </c>
      <c r="N1694" s="25"/>
      <c r="O1694" s="23" t="s">
        <v>5807</v>
      </c>
      <c r="P1694" s="26">
        <v>43747.459027777775</v>
      </c>
      <c r="Q1694" s="26">
        <v>43747.543055555558</v>
      </c>
      <c r="R1694" s="26">
        <v>43747.61041666667</v>
      </c>
      <c r="S1694" s="23" t="s">
        <v>83</v>
      </c>
      <c r="T1694" s="26">
        <v>43748.52847222222</v>
      </c>
      <c r="U1694" s="26">
        <v>43748.618750000001</v>
      </c>
      <c r="V1694" s="23"/>
      <c r="W1694" s="27">
        <v>43739</v>
      </c>
      <c r="X1694" s="27">
        <v>43739</v>
      </c>
      <c r="Z1694" s="2" t="s">
        <v>221</v>
      </c>
      <c r="AA1694" s="2" t="s">
        <v>189</v>
      </c>
      <c r="AB1694" s="2" t="s">
        <v>6990</v>
      </c>
      <c r="AC1694" s="2" t="s">
        <v>7038</v>
      </c>
      <c r="AD1694" s="2" t="s">
        <v>3728</v>
      </c>
    </row>
    <row r="1695" spans="2:30" ht="36" hidden="1">
      <c r="B1695" s="21" t="s">
        <v>7039</v>
      </c>
      <c r="C1695" s="21" t="s">
        <v>73</v>
      </c>
      <c r="D1695" s="23" t="s">
        <v>7040</v>
      </c>
      <c r="E1695" s="23" t="s">
        <v>56</v>
      </c>
      <c r="F1695" s="47" t="s">
        <v>345</v>
      </c>
      <c r="G1695" s="23" t="s">
        <v>7041</v>
      </c>
      <c r="H1695" s="23"/>
      <c r="I1695" s="23"/>
      <c r="J1695" s="23" t="s">
        <v>60</v>
      </c>
      <c r="K1695" s="21" t="s">
        <v>61</v>
      </c>
      <c r="L1695" s="25">
        <v>43747</v>
      </c>
      <c r="M1695" s="23" t="s">
        <v>2475</v>
      </c>
      <c r="N1695" s="25"/>
      <c r="O1695" s="23" t="s">
        <v>5807</v>
      </c>
      <c r="P1695" s="26">
        <v>43747.693749999999</v>
      </c>
      <c r="Q1695" s="26">
        <v>43748.365972222222</v>
      </c>
      <c r="R1695" s="26">
        <v>43753.620833333334</v>
      </c>
      <c r="S1695" s="23" t="s">
        <v>83</v>
      </c>
      <c r="T1695" s="26">
        <v>43753.620833333334</v>
      </c>
      <c r="U1695" s="26">
        <v>43753.6875</v>
      </c>
      <c r="V1695" s="23"/>
      <c r="W1695" s="27">
        <v>43739</v>
      </c>
      <c r="X1695" s="27">
        <v>43739</v>
      </c>
      <c r="Z1695" s="2" t="s">
        <v>221</v>
      </c>
      <c r="AA1695" s="2" t="s">
        <v>348</v>
      </c>
      <c r="AB1695" s="2" t="s">
        <v>6990</v>
      </c>
      <c r="AC1695" s="2" t="s">
        <v>7042</v>
      </c>
      <c r="AD1695" s="2" t="s">
        <v>7043</v>
      </c>
    </row>
    <row r="1696" spans="2:30" hidden="1">
      <c r="B1696" s="21" t="s">
        <v>7044</v>
      </c>
      <c r="C1696" s="21" t="s">
        <v>73</v>
      </c>
      <c r="D1696" s="23" t="s">
        <v>7045</v>
      </c>
      <c r="E1696" s="23" t="s">
        <v>56</v>
      </c>
      <c r="F1696" s="47" t="s">
        <v>144</v>
      </c>
      <c r="G1696" s="23"/>
      <c r="H1696" s="23" t="s">
        <v>59</v>
      </c>
      <c r="I1696" s="23" t="s">
        <v>59</v>
      </c>
      <c r="J1696" s="23" t="s">
        <v>60</v>
      </c>
      <c r="K1696" s="21"/>
      <c r="L1696" s="25">
        <v>43749</v>
      </c>
      <c r="M1696" s="23" t="s">
        <v>194</v>
      </c>
      <c r="N1696" s="25"/>
      <c r="O1696" s="23" t="s">
        <v>194</v>
      </c>
      <c r="P1696" s="26">
        <v>43749.408333333333</v>
      </c>
      <c r="Q1696" s="26">
        <v>43749.408333333333</v>
      </c>
      <c r="R1696" s="26">
        <v>43749.408333333333</v>
      </c>
      <c r="S1696" s="23" t="s">
        <v>83</v>
      </c>
      <c r="T1696" s="26">
        <v>43754.373611111114</v>
      </c>
      <c r="U1696" s="26">
        <v>43754.620138888888</v>
      </c>
      <c r="V1696" s="23"/>
      <c r="W1696" s="27">
        <v>43739</v>
      </c>
      <c r="X1696" s="27">
        <v>43739</v>
      </c>
      <c r="Z1696" s="2" t="s">
        <v>221</v>
      </c>
      <c r="AA1696" s="2" t="s">
        <v>348</v>
      </c>
      <c r="AB1696" s="2" t="s">
        <v>6990</v>
      </c>
      <c r="AC1696" s="2" t="s">
        <v>7046</v>
      </c>
      <c r="AD1696" s="2" t="s">
        <v>7047</v>
      </c>
    </row>
    <row r="1697" spans="2:30" ht="24" hidden="1">
      <c r="B1697" s="21" t="s">
        <v>7048</v>
      </c>
      <c r="C1697" s="21" t="s">
        <v>73</v>
      </c>
      <c r="D1697" s="23" t="s">
        <v>7049</v>
      </c>
      <c r="E1697" s="23" t="s">
        <v>56</v>
      </c>
      <c r="F1697" s="47" t="s">
        <v>345</v>
      </c>
      <c r="G1697" s="23" t="s">
        <v>7050</v>
      </c>
      <c r="H1697" s="23"/>
      <c r="I1697" s="23"/>
      <c r="J1697" s="23" t="s">
        <v>60</v>
      </c>
      <c r="K1697" s="21" t="s">
        <v>61</v>
      </c>
      <c r="L1697" s="25">
        <v>43754</v>
      </c>
      <c r="M1697" s="23" t="s">
        <v>2475</v>
      </c>
      <c r="N1697" s="25"/>
      <c r="O1697" s="23" t="s">
        <v>5807</v>
      </c>
      <c r="P1697" s="26">
        <v>43754.408333333333</v>
      </c>
      <c r="Q1697" s="26">
        <v>43754.65</v>
      </c>
      <c r="R1697" s="26">
        <v>43754.661111111112</v>
      </c>
      <c r="S1697" s="23" t="s">
        <v>83</v>
      </c>
      <c r="T1697" s="26">
        <v>43754.661111111112</v>
      </c>
      <c r="U1697" s="26">
        <v>43756.654166666667</v>
      </c>
      <c r="V1697" s="23"/>
      <c r="W1697" s="27">
        <v>43739</v>
      </c>
      <c r="X1697" s="27">
        <v>43739</v>
      </c>
      <c r="Z1697" s="2" t="s">
        <v>221</v>
      </c>
      <c r="AA1697" s="2" t="s">
        <v>348</v>
      </c>
      <c r="AB1697" s="2" t="s">
        <v>6990</v>
      </c>
      <c r="AC1697" s="2" t="s">
        <v>7051</v>
      </c>
      <c r="AD1697" s="2" t="s">
        <v>7052</v>
      </c>
    </row>
    <row r="1698" spans="2:30" hidden="1">
      <c r="B1698" s="21" t="s">
        <v>7053</v>
      </c>
      <c r="C1698" s="21" t="s">
        <v>85</v>
      </c>
      <c r="D1698" s="23" t="s">
        <v>7054</v>
      </c>
      <c r="E1698" s="23" t="s">
        <v>56</v>
      </c>
      <c r="F1698" s="47" t="s">
        <v>345</v>
      </c>
      <c r="G1698" s="23" t="s">
        <v>7055</v>
      </c>
      <c r="H1698" s="23"/>
      <c r="I1698" s="23"/>
      <c r="J1698" s="23" t="s">
        <v>60</v>
      </c>
      <c r="K1698" s="21" t="s">
        <v>61</v>
      </c>
      <c r="L1698" s="25">
        <v>43754</v>
      </c>
      <c r="M1698" s="23" t="s">
        <v>2475</v>
      </c>
      <c r="N1698" s="25"/>
      <c r="O1698" s="23" t="s">
        <v>5807</v>
      </c>
      <c r="P1698" s="26">
        <v>43754.461111111108</v>
      </c>
      <c r="Q1698" s="26">
        <v>43754.65</v>
      </c>
      <c r="R1698" s="26">
        <v>43755.352777777778</v>
      </c>
      <c r="S1698" s="23" t="s">
        <v>90</v>
      </c>
      <c r="T1698" s="26">
        <v>43755.352777777778</v>
      </c>
      <c r="U1698" s="26">
        <v>43755.472222222219</v>
      </c>
      <c r="V1698" s="23"/>
      <c r="W1698" s="27">
        <v>43739</v>
      </c>
      <c r="X1698" s="27">
        <v>43739</v>
      </c>
      <c r="Z1698" s="2" t="s">
        <v>221</v>
      </c>
      <c r="AA1698" s="2" t="s">
        <v>348</v>
      </c>
      <c r="AB1698" s="2" t="s">
        <v>6990</v>
      </c>
      <c r="AC1698" s="2" t="s">
        <v>7056</v>
      </c>
      <c r="AD1698" s="2" t="s">
        <v>7057</v>
      </c>
    </row>
    <row r="1699" spans="2:30" hidden="1">
      <c r="B1699" s="21" t="s">
        <v>7058</v>
      </c>
      <c r="C1699" s="21" t="s">
        <v>108</v>
      </c>
      <c r="D1699" s="23" t="s">
        <v>7059</v>
      </c>
      <c r="E1699" s="23" t="s">
        <v>3</v>
      </c>
      <c r="F1699" s="47" t="s">
        <v>140</v>
      </c>
      <c r="G1699" s="23" t="s">
        <v>58</v>
      </c>
      <c r="H1699" s="23" t="s">
        <v>58</v>
      </c>
      <c r="I1699" s="23" t="s">
        <v>58</v>
      </c>
      <c r="J1699" s="23" t="s">
        <v>69</v>
      </c>
      <c r="K1699" s="21" t="s">
        <v>61</v>
      </c>
      <c r="L1699" s="25">
        <v>43754</v>
      </c>
      <c r="M1699" s="23" t="s">
        <v>194</v>
      </c>
      <c r="N1699" s="25"/>
      <c r="O1699" s="23" t="s">
        <v>194</v>
      </c>
      <c r="P1699" s="26">
        <v>43754.65902777778</v>
      </c>
      <c r="Q1699" s="26">
        <v>43754.65902777778</v>
      </c>
      <c r="R1699" s="26">
        <v>43756.756249999999</v>
      </c>
      <c r="S1699" s="23" t="s">
        <v>110</v>
      </c>
      <c r="T1699" s="26">
        <v>43762.557638888888</v>
      </c>
      <c r="U1699" s="26">
        <v>43774.379861111112</v>
      </c>
      <c r="V1699" s="23"/>
      <c r="W1699" s="27">
        <v>43739</v>
      </c>
      <c r="X1699" s="27">
        <v>43770</v>
      </c>
      <c r="Z1699" s="2" t="s">
        <v>221</v>
      </c>
      <c r="AA1699" s="2" t="s">
        <v>189</v>
      </c>
      <c r="AB1699" s="2" t="s">
        <v>7011</v>
      </c>
      <c r="AC1699" s="2" t="s">
        <v>7060</v>
      </c>
      <c r="AD1699" s="2" t="s">
        <v>7061</v>
      </c>
    </row>
    <row r="1700" spans="2:30" ht="60" hidden="1">
      <c r="B1700" s="21" t="s">
        <v>7062</v>
      </c>
      <c r="C1700" s="21" t="s">
        <v>85</v>
      </c>
      <c r="D1700" s="23" t="s">
        <v>7063</v>
      </c>
      <c r="E1700" s="23" t="s">
        <v>56</v>
      </c>
      <c r="F1700" s="47" t="s">
        <v>87</v>
      </c>
      <c r="G1700" s="23" t="s">
        <v>7064</v>
      </c>
      <c r="H1700" s="23" t="s">
        <v>58</v>
      </c>
      <c r="I1700" s="23" t="s">
        <v>58</v>
      </c>
      <c r="J1700" s="23" t="s">
        <v>60</v>
      </c>
      <c r="K1700" s="21" t="s">
        <v>61</v>
      </c>
      <c r="L1700" s="25">
        <v>43756</v>
      </c>
      <c r="M1700" s="23" t="s">
        <v>6651</v>
      </c>
      <c r="N1700" s="25"/>
      <c r="O1700" s="23" t="s">
        <v>5807</v>
      </c>
      <c r="P1700" s="26">
        <v>43756.663194444445</v>
      </c>
      <c r="Q1700" s="26">
        <v>43756.67083333333</v>
      </c>
      <c r="R1700" s="26">
        <v>43756.663194444445</v>
      </c>
      <c r="S1700" s="23" t="s">
        <v>90</v>
      </c>
      <c r="T1700" s="26">
        <v>43775.341666666667</v>
      </c>
      <c r="U1700" s="26">
        <v>43776.395833333336</v>
      </c>
      <c r="V1700" s="23"/>
      <c r="W1700" s="27">
        <v>43739</v>
      </c>
      <c r="X1700" s="27">
        <v>43770</v>
      </c>
      <c r="Z1700" s="2" t="s">
        <v>221</v>
      </c>
      <c r="AA1700" s="2" t="s">
        <v>189</v>
      </c>
      <c r="AB1700" s="2" t="s">
        <v>7011</v>
      </c>
      <c r="AC1700" s="2" t="s">
        <v>7065</v>
      </c>
      <c r="AD1700" s="2" t="s">
        <v>7066</v>
      </c>
    </row>
    <row r="1701" spans="2:30" hidden="1">
      <c r="B1701" s="21" t="s">
        <v>7067</v>
      </c>
      <c r="C1701" s="21" t="s">
        <v>108</v>
      </c>
      <c r="D1701" s="29" t="s">
        <v>7068</v>
      </c>
      <c r="E1701" s="23" t="s">
        <v>3</v>
      </c>
      <c r="F1701" s="47" t="s">
        <v>144</v>
      </c>
      <c r="G1701" s="23"/>
      <c r="H1701" s="23"/>
      <c r="I1701" s="23"/>
      <c r="J1701" s="23" t="s">
        <v>60</v>
      </c>
      <c r="K1701" s="21" t="s">
        <v>268</v>
      </c>
      <c r="L1701" s="25">
        <v>43759</v>
      </c>
      <c r="M1701" s="23" t="s">
        <v>5807</v>
      </c>
      <c r="N1701" s="25">
        <v>43759</v>
      </c>
      <c r="O1701" s="23" t="s">
        <v>5807</v>
      </c>
      <c r="P1701" s="26">
        <v>43759.566666666666</v>
      </c>
      <c r="Q1701" s="26">
        <v>43760.372916666667</v>
      </c>
      <c r="R1701" s="26">
        <v>43760.372916666667</v>
      </c>
      <c r="S1701" s="23" t="s">
        <v>220</v>
      </c>
      <c r="T1701" s="26">
        <v>43760.754166666666</v>
      </c>
      <c r="U1701" s="26">
        <v>43761.36041666667</v>
      </c>
      <c r="V1701" s="23"/>
      <c r="W1701" s="27">
        <v>43739</v>
      </c>
      <c r="X1701" s="27">
        <v>43739</v>
      </c>
      <c r="Z1701" s="2" t="s">
        <v>221</v>
      </c>
      <c r="AA1701" s="2" t="s">
        <v>348</v>
      </c>
      <c r="AB1701" s="2" t="s">
        <v>6990</v>
      </c>
      <c r="AC1701" s="2" t="s">
        <v>7069</v>
      </c>
      <c r="AD1701" s="2" t="s">
        <v>7070</v>
      </c>
    </row>
    <row r="1702" spans="2:30" ht="48" hidden="1">
      <c r="B1702" s="21" t="s">
        <v>7071</v>
      </c>
      <c r="C1702" s="21" t="s">
        <v>85</v>
      </c>
      <c r="D1702" s="23" t="s">
        <v>7072</v>
      </c>
      <c r="E1702" s="23" t="s">
        <v>56</v>
      </c>
      <c r="F1702" s="47" t="s">
        <v>345</v>
      </c>
      <c r="G1702" s="23" t="s">
        <v>7073</v>
      </c>
      <c r="H1702" s="23" t="s">
        <v>58</v>
      </c>
      <c r="I1702" s="23" t="s">
        <v>58</v>
      </c>
      <c r="J1702" s="23" t="s">
        <v>60</v>
      </c>
      <c r="K1702" s="21" t="s">
        <v>61</v>
      </c>
      <c r="L1702" s="25">
        <v>43761</v>
      </c>
      <c r="M1702" s="23" t="s">
        <v>4358</v>
      </c>
      <c r="N1702" s="25">
        <v>43761</v>
      </c>
      <c r="O1702" s="23" t="s">
        <v>5807</v>
      </c>
      <c r="P1702" s="26">
        <v>43761.484722222223</v>
      </c>
      <c r="Q1702" s="26">
        <v>43761.497916666667</v>
      </c>
      <c r="R1702" s="26">
        <v>43762.43472222222</v>
      </c>
      <c r="S1702" s="23" t="s">
        <v>90</v>
      </c>
      <c r="T1702" s="26">
        <v>43762.43472222222</v>
      </c>
      <c r="U1702" s="26">
        <v>43762.484722222223</v>
      </c>
      <c r="V1702" s="23"/>
      <c r="W1702" s="27">
        <v>43739</v>
      </c>
      <c r="X1702" s="27">
        <v>43739</v>
      </c>
      <c r="Z1702" s="2" t="s">
        <v>221</v>
      </c>
      <c r="AA1702" s="2" t="s">
        <v>348</v>
      </c>
      <c r="AB1702" s="2" t="s">
        <v>6990</v>
      </c>
      <c r="AC1702" s="2" t="s">
        <v>7074</v>
      </c>
      <c r="AD1702" s="2" t="s">
        <v>7075</v>
      </c>
    </row>
    <row r="1703" spans="2:30" ht="60" hidden="1">
      <c r="B1703" s="21" t="s">
        <v>7076</v>
      </c>
      <c r="C1703" s="21" t="s">
        <v>85</v>
      </c>
      <c r="D1703" s="23" t="s">
        <v>7077</v>
      </c>
      <c r="E1703" s="23" t="s">
        <v>56</v>
      </c>
      <c r="F1703" s="47" t="s">
        <v>87</v>
      </c>
      <c r="G1703" s="23" t="s">
        <v>7078</v>
      </c>
      <c r="H1703" s="24" t="s">
        <v>58</v>
      </c>
      <c r="I1703" s="23" t="s">
        <v>58</v>
      </c>
      <c r="J1703" s="23" t="s">
        <v>60</v>
      </c>
      <c r="K1703" s="21" t="s">
        <v>61</v>
      </c>
      <c r="L1703" s="25">
        <v>43761</v>
      </c>
      <c r="M1703" s="23" t="s">
        <v>4416</v>
      </c>
      <c r="N1703" s="25"/>
      <c r="O1703" s="23" t="s">
        <v>5807</v>
      </c>
      <c r="P1703" s="26">
        <v>43761.397222222222</v>
      </c>
      <c r="Q1703" s="26">
        <v>43761.399305555555</v>
      </c>
      <c r="R1703" s="26">
        <v>43762.438194444447</v>
      </c>
      <c r="S1703" s="23" t="s">
        <v>90</v>
      </c>
      <c r="T1703" s="26">
        <v>43777.546527777777</v>
      </c>
      <c r="U1703" s="26">
        <v>43777.591666666667</v>
      </c>
      <c r="V1703" s="23"/>
      <c r="W1703" s="27">
        <v>43739</v>
      </c>
      <c r="X1703" s="27">
        <v>43770</v>
      </c>
      <c r="Z1703" s="2" t="s">
        <v>221</v>
      </c>
      <c r="AA1703" s="2" t="s">
        <v>189</v>
      </c>
      <c r="AB1703" s="2" t="s">
        <v>7011</v>
      </c>
      <c r="AC1703" s="2" t="s">
        <v>7079</v>
      </c>
      <c r="AD1703" s="2" t="s">
        <v>7080</v>
      </c>
    </row>
    <row r="1704" spans="2:30" hidden="1">
      <c r="B1704" s="21" t="s">
        <v>7081</v>
      </c>
      <c r="C1704" s="21" t="s">
        <v>4924</v>
      </c>
      <c r="D1704" s="23" t="s">
        <v>7082</v>
      </c>
      <c r="E1704" s="23" t="s">
        <v>3</v>
      </c>
      <c r="F1704" s="47" t="s">
        <v>140</v>
      </c>
      <c r="G1704" s="23" t="s">
        <v>59</v>
      </c>
      <c r="H1704" s="23" t="s">
        <v>59</v>
      </c>
      <c r="I1704" s="23" t="s">
        <v>59</v>
      </c>
      <c r="J1704" s="23" t="s">
        <v>69</v>
      </c>
      <c r="K1704" s="21" t="s">
        <v>268</v>
      </c>
      <c r="L1704" s="25">
        <v>43762</v>
      </c>
      <c r="M1704" s="23" t="s">
        <v>194</v>
      </c>
      <c r="N1704" s="25">
        <v>43775</v>
      </c>
      <c r="O1704" s="23" t="s">
        <v>464</v>
      </c>
      <c r="P1704" s="26">
        <v>43762.638194444444</v>
      </c>
      <c r="Q1704" s="26">
        <v>43763.384722222225</v>
      </c>
      <c r="R1704" s="26">
        <v>43767.670138888891</v>
      </c>
      <c r="S1704" s="23" t="s">
        <v>110</v>
      </c>
      <c r="T1704" s="26">
        <v>43775.580555555556</v>
      </c>
      <c r="U1704" s="26">
        <v>43782.495833333334</v>
      </c>
      <c r="V1704" s="23"/>
      <c r="W1704" s="27">
        <v>43739</v>
      </c>
      <c r="X1704" s="27">
        <v>43770</v>
      </c>
      <c r="Z1704" s="2" t="s">
        <v>221</v>
      </c>
      <c r="AA1704" s="2" t="s">
        <v>189</v>
      </c>
      <c r="AB1704" s="2" t="s">
        <v>1901</v>
      </c>
      <c r="AC1704" s="2" t="s">
        <v>7083</v>
      </c>
      <c r="AD1704" s="2" t="s">
        <v>7084</v>
      </c>
    </row>
    <row r="1705" spans="2:30" ht="24" hidden="1">
      <c r="B1705" s="21" t="s">
        <v>7085</v>
      </c>
      <c r="C1705" s="21" t="s">
        <v>54</v>
      </c>
      <c r="D1705" s="23" t="s">
        <v>7086</v>
      </c>
      <c r="E1705" s="23" t="s">
        <v>3</v>
      </c>
      <c r="F1705" s="47" t="s">
        <v>345</v>
      </c>
      <c r="G1705" s="23" t="s">
        <v>7087</v>
      </c>
      <c r="H1705" s="23" t="s">
        <v>58</v>
      </c>
      <c r="I1705" s="23" t="s">
        <v>58</v>
      </c>
      <c r="J1705" s="23" t="s">
        <v>60</v>
      </c>
      <c r="K1705" s="21" t="s">
        <v>61</v>
      </c>
      <c r="L1705" s="25">
        <v>43762</v>
      </c>
      <c r="M1705" s="23" t="s">
        <v>4358</v>
      </c>
      <c r="N1705" s="25"/>
      <c r="O1705" s="23" t="s">
        <v>5807</v>
      </c>
      <c r="P1705" s="26">
        <v>43763.424305555556</v>
      </c>
      <c r="Q1705" s="26">
        <v>43763.861111111109</v>
      </c>
      <c r="R1705" s="26">
        <v>43766.588888888888</v>
      </c>
      <c r="S1705" s="23" t="s">
        <v>110</v>
      </c>
      <c r="T1705" s="26">
        <v>43766.588888888888</v>
      </c>
      <c r="U1705" s="26">
        <v>43766.627083333333</v>
      </c>
      <c r="V1705" s="23"/>
      <c r="W1705" s="27">
        <v>43739</v>
      </c>
      <c r="X1705" s="27">
        <v>43739</v>
      </c>
      <c r="Z1705" s="2" t="s">
        <v>221</v>
      </c>
      <c r="AA1705" s="2" t="s">
        <v>348</v>
      </c>
      <c r="AB1705" s="2" t="s">
        <v>2490</v>
      </c>
      <c r="AC1705" s="2" t="s">
        <v>7088</v>
      </c>
      <c r="AD1705" s="2" t="s">
        <v>7089</v>
      </c>
    </row>
    <row r="1706" spans="2:30" hidden="1">
      <c r="B1706" s="21" t="s">
        <v>7090</v>
      </c>
      <c r="C1706" s="21" t="s">
        <v>108</v>
      </c>
      <c r="D1706" s="23" t="s">
        <v>7091</v>
      </c>
      <c r="E1706" s="23" t="s">
        <v>3</v>
      </c>
      <c r="F1706" s="47" t="s">
        <v>144</v>
      </c>
      <c r="G1706" s="23"/>
      <c r="H1706" s="23" t="s">
        <v>59</v>
      </c>
      <c r="I1706" s="23" t="s">
        <v>59</v>
      </c>
      <c r="J1706" s="23" t="s">
        <v>60</v>
      </c>
      <c r="K1706" s="21"/>
      <c r="L1706" s="25">
        <v>43766</v>
      </c>
      <c r="M1706" s="23" t="s">
        <v>194</v>
      </c>
      <c r="N1706" s="25">
        <v>43763</v>
      </c>
      <c r="O1706" s="23" t="s">
        <v>194</v>
      </c>
      <c r="P1706" s="26">
        <v>43766.65902777778</v>
      </c>
      <c r="Q1706" s="26">
        <v>43769.380555555559</v>
      </c>
      <c r="R1706" s="26">
        <v>43769.380555555559</v>
      </c>
      <c r="S1706" s="23" t="s">
        <v>110</v>
      </c>
      <c r="T1706" s="26">
        <v>43769.380555555559</v>
      </c>
      <c r="U1706" s="26">
        <v>43769.465277777781</v>
      </c>
      <c r="V1706" s="23"/>
      <c r="W1706" s="27">
        <v>43739</v>
      </c>
      <c r="X1706" s="27">
        <v>43739</v>
      </c>
      <c r="Z1706" s="2" t="s">
        <v>221</v>
      </c>
      <c r="AA1706" s="2" t="s">
        <v>348</v>
      </c>
      <c r="AB1706" s="2" t="s">
        <v>2490</v>
      </c>
      <c r="AC1706" s="2" t="s">
        <v>7092</v>
      </c>
      <c r="AD1706" s="2" t="s">
        <v>7093</v>
      </c>
    </row>
    <row r="1707" spans="2:30" ht="96">
      <c r="B1707" s="21" t="s">
        <v>7094</v>
      </c>
      <c r="C1707" s="21" t="s">
        <v>283</v>
      </c>
      <c r="D1707" s="23" t="s">
        <v>7095</v>
      </c>
      <c r="E1707" s="23" t="s">
        <v>3</v>
      </c>
      <c r="F1707" s="47" t="s">
        <v>87</v>
      </c>
      <c r="G1707" s="23" t="s">
        <v>7096</v>
      </c>
      <c r="H1707" s="24" t="s">
        <v>58</v>
      </c>
      <c r="I1707" s="24" t="s">
        <v>58</v>
      </c>
      <c r="J1707" s="23" t="s">
        <v>60</v>
      </c>
      <c r="K1707" s="21" t="s">
        <v>61</v>
      </c>
      <c r="L1707" s="25">
        <v>43768</v>
      </c>
      <c r="M1707" s="23" t="s">
        <v>4416</v>
      </c>
      <c r="N1707" s="25">
        <v>43769</v>
      </c>
      <c r="O1707" s="23" t="s">
        <v>5807</v>
      </c>
      <c r="P1707" s="26">
        <v>43768.469444444447</v>
      </c>
      <c r="Q1707" s="26">
        <v>43769.694444444445</v>
      </c>
      <c r="R1707" s="26">
        <v>43769.694444444445</v>
      </c>
      <c r="S1707" s="23" t="s">
        <v>110</v>
      </c>
      <c r="T1707" s="26">
        <v>43769.743750000001</v>
      </c>
      <c r="U1707" s="26">
        <v>43784.629166666666</v>
      </c>
      <c r="V1707" s="23"/>
      <c r="W1707" s="27">
        <v>43739</v>
      </c>
      <c r="X1707" s="27">
        <v>43770</v>
      </c>
      <c r="Z1707" s="2" t="s">
        <v>221</v>
      </c>
      <c r="AA1707" s="2" t="s">
        <v>348</v>
      </c>
      <c r="AB1707" s="2" t="s">
        <v>1901</v>
      </c>
      <c r="AC1707" s="2" t="s">
        <v>7097</v>
      </c>
      <c r="AD1707" s="2" t="s">
        <v>7098</v>
      </c>
    </row>
    <row r="1708" spans="2:30" hidden="1">
      <c r="B1708" s="21" t="s">
        <v>7099</v>
      </c>
      <c r="C1708" s="21" t="s">
        <v>54</v>
      </c>
      <c r="D1708" s="23" t="s">
        <v>7100</v>
      </c>
      <c r="E1708" s="23" t="s">
        <v>56</v>
      </c>
      <c r="F1708" s="47" t="s">
        <v>1090</v>
      </c>
      <c r="G1708" s="23"/>
      <c r="H1708" s="23" t="s">
        <v>58</v>
      </c>
      <c r="I1708" s="23" t="s">
        <v>58</v>
      </c>
      <c r="J1708" s="23" t="s">
        <v>60</v>
      </c>
      <c r="K1708" s="21" t="s">
        <v>61</v>
      </c>
      <c r="L1708" s="25">
        <v>43773</v>
      </c>
      <c r="M1708" s="23" t="s">
        <v>4358</v>
      </c>
      <c r="N1708" s="25"/>
      <c r="O1708" s="23" t="s">
        <v>5807</v>
      </c>
      <c r="P1708" s="26">
        <v>43801.755555555559</v>
      </c>
      <c r="Q1708" s="26">
        <v>43801.79583333333</v>
      </c>
      <c r="R1708" s="26">
        <v>43802.400000000001</v>
      </c>
      <c r="S1708" s="23" t="s">
        <v>90</v>
      </c>
      <c r="T1708" s="26">
        <v>43815.625</v>
      </c>
      <c r="U1708" s="26">
        <v>43816.458333333336</v>
      </c>
      <c r="V1708" s="23"/>
      <c r="W1708" s="27">
        <v>43800</v>
      </c>
      <c r="X1708" s="27">
        <v>43800</v>
      </c>
      <c r="Z1708" s="33" t="s">
        <v>221</v>
      </c>
      <c r="AA1708" s="2" t="s">
        <v>189</v>
      </c>
      <c r="AB1708" s="2" t="s">
        <v>2490</v>
      </c>
      <c r="AC1708" s="2" t="s">
        <v>7101</v>
      </c>
      <c r="AD1708" s="2" t="s">
        <v>7102</v>
      </c>
    </row>
    <row r="1709" spans="2:30" ht="36" hidden="1">
      <c r="B1709" s="21" t="s">
        <v>7103</v>
      </c>
      <c r="C1709" s="21" t="s">
        <v>787</v>
      </c>
      <c r="D1709" s="23" t="s">
        <v>7104</v>
      </c>
      <c r="E1709" s="23" t="s">
        <v>3</v>
      </c>
      <c r="F1709" s="47" t="s">
        <v>345</v>
      </c>
      <c r="G1709" s="23" t="s">
        <v>6642</v>
      </c>
      <c r="H1709" s="23" t="s">
        <v>7105</v>
      </c>
      <c r="I1709" s="24" t="s">
        <v>58</v>
      </c>
      <c r="J1709" s="23" t="s">
        <v>60</v>
      </c>
      <c r="K1709" s="21" t="s">
        <v>61</v>
      </c>
      <c r="L1709" s="25">
        <v>43773</v>
      </c>
      <c r="M1709" s="23" t="s">
        <v>4416</v>
      </c>
      <c r="N1709" s="25">
        <v>43773</v>
      </c>
      <c r="O1709" s="23" t="s">
        <v>5807</v>
      </c>
      <c r="P1709" s="26">
        <v>43774.352083333331</v>
      </c>
      <c r="Q1709" s="26">
        <v>43774.57916666667</v>
      </c>
      <c r="R1709" s="26">
        <v>43774.57916666667</v>
      </c>
      <c r="S1709" s="23" t="s">
        <v>110</v>
      </c>
      <c r="T1709" s="26">
        <v>43774.57916666667</v>
      </c>
      <c r="U1709" s="26">
        <v>43774.59375</v>
      </c>
      <c r="V1709" s="23"/>
      <c r="W1709" s="27">
        <v>43770</v>
      </c>
      <c r="X1709" s="27">
        <v>43770</v>
      </c>
      <c r="Z1709" s="2" t="s">
        <v>221</v>
      </c>
      <c r="AA1709" s="2" t="s">
        <v>348</v>
      </c>
      <c r="AB1709" s="2" t="s">
        <v>2490</v>
      </c>
      <c r="AC1709" s="2" t="s">
        <v>7106</v>
      </c>
      <c r="AD1709" s="2" t="s">
        <v>7107</v>
      </c>
    </row>
    <row r="1710" spans="2:30" ht="60" hidden="1">
      <c r="B1710" s="21" t="s">
        <v>7108</v>
      </c>
      <c r="C1710" s="21" t="s">
        <v>73</v>
      </c>
      <c r="D1710" s="23" t="s">
        <v>7109</v>
      </c>
      <c r="E1710" s="23" t="s">
        <v>56</v>
      </c>
      <c r="F1710" s="47" t="s">
        <v>345</v>
      </c>
      <c r="G1710" s="23" t="s">
        <v>5979</v>
      </c>
      <c r="H1710" s="23"/>
      <c r="I1710" s="23"/>
      <c r="J1710" s="23" t="s">
        <v>60</v>
      </c>
      <c r="K1710" s="21" t="s">
        <v>61</v>
      </c>
      <c r="L1710" s="25">
        <v>43773</v>
      </c>
      <c r="M1710" s="23" t="s">
        <v>2475</v>
      </c>
      <c r="N1710" s="25">
        <v>43769</v>
      </c>
      <c r="O1710" s="23" t="s">
        <v>5807</v>
      </c>
      <c r="P1710" s="26">
        <v>43774.592361111114</v>
      </c>
      <c r="Q1710" s="26">
        <v>43774.655555555553</v>
      </c>
      <c r="R1710" s="26">
        <v>43774.667361111111</v>
      </c>
      <c r="S1710" s="23" t="s">
        <v>83</v>
      </c>
      <c r="T1710" s="26">
        <v>43777.348611111112</v>
      </c>
      <c r="U1710" s="26">
        <v>43777.418749999997</v>
      </c>
      <c r="V1710" s="23"/>
      <c r="W1710" s="27">
        <v>43770</v>
      </c>
      <c r="X1710" s="27">
        <v>43770</v>
      </c>
      <c r="Z1710" s="2" t="s">
        <v>221</v>
      </c>
      <c r="AA1710" s="2" t="s">
        <v>348</v>
      </c>
      <c r="AB1710" s="2" t="s">
        <v>2490</v>
      </c>
      <c r="AC1710" s="2" t="s">
        <v>7110</v>
      </c>
      <c r="AD1710" s="2" t="s">
        <v>7111</v>
      </c>
    </row>
    <row r="1711" spans="2:30" ht="60" hidden="1">
      <c r="B1711" s="21" t="s">
        <v>7112</v>
      </c>
      <c r="C1711" s="21" t="s">
        <v>73</v>
      </c>
      <c r="D1711" s="23" t="s">
        <v>7113</v>
      </c>
      <c r="E1711" s="23" t="s">
        <v>56</v>
      </c>
      <c r="F1711" s="47" t="s">
        <v>345</v>
      </c>
      <c r="G1711" s="23" t="s">
        <v>5979</v>
      </c>
      <c r="H1711" s="23"/>
      <c r="I1711" s="23"/>
      <c r="J1711" s="23" t="s">
        <v>60</v>
      </c>
      <c r="K1711" s="21" t="s">
        <v>61</v>
      </c>
      <c r="L1711" s="25">
        <v>43773</v>
      </c>
      <c r="M1711" s="23" t="s">
        <v>2475</v>
      </c>
      <c r="N1711" s="25">
        <v>43769</v>
      </c>
      <c r="O1711" s="23" t="s">
        <v>5807</v>
      </c>
      <c r="P1711" s="26">
        <v>43774.591666666667</v>
      </c>
      <c r="Q1711" s="26">
        <v>43774.655555555553</v>
      </c>
      <c r="R1711" s="26">
        <v>43774.630555555559</v>
      </c>
      <c r="S1711" s="23" t="s">
        <v>83</v>
      </c>
      <c r="T1711" s="26">
        <v>43774.630555555559</v>
      </c>
      <c r="U1711" s="26">
        <v>43776.404166666667</v>
      </c>
      <c r="V1711" s="23"/>
      <c r="W1711" s="27">
        <v>43770</v>
      </c>
      <c r="X1711" s="27">
        <v>43770</v>
      </c>
      <c r="Z1711" s="2" t="s">
        <v>221</v>
      </c>
      <c r="AA1711" s="2" t="s">
        <v>348</v>
      </c>
      <c r="AB1711" s="2" t="s">
        <v>2490</v>
      </c>
      <c r="AC1711" s="2" t="s">
        <v>7114</v>
      </c>
      <c r="AD1711" s="2" t="s">
        <v>7115</v>
      </c>
    </row>
    <row r="1712" spans="2:30" hidden="1">
      <c r="B1712" s="21" t="s">
        <v>7116</v>
      </c>
      <c r="C1712" s="21" t="s">
        <v>73</v>
      </c>
      <c r="D1712" s="23" t="s">
        <v>7117</v>
      </c>
      <c r="E1712" s="23" t="s">
        <v>596</v>
      </c>
      <c r="F1712" s="47" t="s">
        <v>345</v>
      </c>
      <c r="G1712" s="23" t="s">
        <v>7118</v>
      </c>
      <c r="H1712" s="23"/>
      <c r="I1712" s="23"/>
      <c r="J1712" s="23" t="s">
        <v>60</v>
      </c>
      <c r="K1712" s="21" t="s">
        <v>61</v>
      </c>
      <c r="L1712" s="25">
        <v>43774</v>
      </c>
      <c r="M1712" s="23" t="s">
        <v>2475</v>
      </c>
      <c r="N1712" s="25">
        <v>43773</v>
      </c>
      <c r="O1712" s="23" t="s">
        <v>5807</v>
      </c>
      <c r="P1712" s="26">
        <v>43774.634722222225</v>
      </c>
      <c r="Q1712" s="26">
        <v>43774.655555555553</v>
      </c>
      <c r="R1712" s="26">
        <v>43774.660416666666</v>
      </c>
      <c r="S1712" s="23" t="s">
        <v>83</v>
      </c>
      <c r="T1712" s="26">
        <v>43774.660416666666</v>
      </c>
      <c r="U1712" s="26">
        <v>43774.75277777778</v>
      </c>
      <c r="V1712" s="23"/>
      <c r="W1712" s="27">
        <v>43770</v>
      </c>
      <c r="X1712" s="27">
        <v>43770</v>
      </c>
      <c r="Z1712" s="2" t="s">
        <v>221</v>
      </c>
      <c r="AA1712" s="2" t="s">
        <v>348</v>
      </c>
      <c r="AB1712" s="2" t="s">
        <v>2490</v>
      </c>
      <c r="AC1712" s="2" t="s">
        <v>7119</v>
      </c>
      <c r="AD1712" s="2" t="s">
        <v>7120</v>
      </c>
    </row>
    <row r="1713" spans="2:30" hidden="1">
      <c r="B1713" s="21" t="s">
        <v>7121</v>
      </c>
      <c r="C1713" s="21" t="s">
        <v>73</v>
      </c>
      <c r="D1713" s="23" t="s">
        <v>7122</v>
      </c>
      <c r="E1713" s="23" t="s">
        <v>56</v>
      </c>
      <c r="F1713" s="47" t="s">
        <v>345</v>
      </c>
      <c r="G1713" s="23"/>
      <c r="H1713" s="23"/>
      <c r="I1713" s="23"/>
      <c r="J1713" s="23" t="s">
        <v>60</v>
      </c>
      <c r="K1713" s="21" t="s">
        <v>61</v>
      </c>
      <c r="L1713" s="25">
        <v>43774</v>
      </c>
      <c r="M1713" s="23" t="s">
        <v>2475</v>
      </c>
      <c r="N1713" s="25">
        <v>43767</v>
      </c>
      <c r="O1713" s="23" t="s">
        <v>5807</v>
      </c>
      <c r="P1713" s="26">
        <v>43774.635416666664</v>
      </c>
      <c r="Q1713" s="26">
        <v>43774.655555555553</v>
      </c>
      <c r="R1713" s="26">
        <v>43774.65902777778</v>
      </c>
      <c r="S1713" s="23" t="s">
        <v>83</v>
      </c>
      <c r="T1713" s="26">
        <v>43774.677083333336</v>
      </c>
      <c r="U1713" s="26">
        <v>43774.745138888888</v>
      </c>
      <c r="V1713" s="23"/>
      <c r="W1713" s="27">
        <v>43770</v>
      </c>
      <c r="X1713" s="27">
        <v>43770</v>
      </c>
      <c r="Z1713" s="2" t="s">
        <v>221</v>
      </c>
      <c r="AA1713" s="2" t="s">
        <v>348</v>
      </c>
      <c r="AB1713" s="2" t="s">
        <v>2490</v>
      </c>
      <c r="AC1713" s="2" t="s">
        <v>7123</v>
      </c>
      <c r="AD1713" s="2" t="s">
        <v>7124</v>
      </c>
    </row>
    <row r="1714" spans="2:30" ht="24" hidden="1">
      <c r="B1714" s="21" t="s">
        <v>7125</v>
      </c>
      <c r="C1714" s="21" t="s">
        <v>73</v>
      </c>
      <c r="D1714" s="23" t="s">
        <v>7126</v>
      </c>
      <c r="E1714" s="23" t="s">
        <v>56</v>
      </c>
      <c r="F1714" s="47" t="s">
        <v>345</v>
      </c>
      <c r="G1714" s="23" t="s">
        <v>7127</v>
      </c>
      <c r="H1714" s="23"/>
      <c r="I1714" s="23"/>
      <c r="J1714" s="23" t="s">
        <v>60</v>
      </c>
      <c r="K1714" s="21" t="s">
        <v>61</v>
      </c>
      <c r="L1714" s="25">
        <v>43776</v>
      </c>
      <c r="M1714" s="23" t="s">
        <v>2475</v>
      </c>
      <c r="N1714" s="25">
        <v>43755</v>
      </c>
      <c r="O1714" s="23" t="s">
        <v>5807</v>
      </c>
      <c r="P1714" s="26">
        <v>43776.685416666667</v>
      </c>
      <c r="Q1714" s="26">
        <v>43776.729166666664</v>
      </c>
      <c r="R1714" s="26">
        <v>43777.32708333333</v>
      </c>
      <c r="S1714" s="23" t="s">
        <v>90</v>
      </c>
      <c r="T1714" s="26">
        <v>43777.32708333333</v>
      </c>
      <c r="U1714" s="26">
        <v>43777.613194444442</v>
      </c>
      <c r="V1714" s="23"/>
      <c r="W1714" s="27">
        <v>43770</v>
      </c>
      <c r="X1714" s="27">
        <v>43770</v>
      </c>
      <c r="Z1714" s="2" t="s">
        <v>221</v>
      </c>
      <c r="AA1714" s="2" t="s">
        <v>348</v>
      </c>
      <c r="AB1714" s="2" t="s">
        <v>2490</v>
      </c>
      <c r="AC1714" s="2" t="s">
        <v>7128</v>
      </c>
      <c r="AD1714" s="2" t="s">
        <v>7129</v>
      </c>
    </row>
    <row r="1715" spans="2:30" hidden="1">
      <c r="B1715" s="21" t="s">
        <v>7130</v>
      </c>
      <c r="C1715" s="21" t="s">
        <v>85</v>
      </c>
      <c r="D1715" s="23" t="s">
        <v>7131</v>
      </c>
      <c r="E1715" s="23" t="s">
        <v>56</v>
      </c>
      <c r="F1715" s="47" t="s">
        <v>144</v>
      </c>
      <c r="G1715" s="23" t="s">
        <v>59</v>
      </c>
      <c r="H1715" s="23" t="s">
        <v>59</v>
      </c>
      <c r="I1715" s="23" t="s">
        <v>59</v>
      </c>
      <c r="J1715" s="23" t="s">
        <v>69</v>
      </c>
      <c r="K1715" s="21" t="s">
        <v>61</v>
      </c>
      <c r="L1715" s="25">
        <v>43780</v>
      </c>
      <c r="M1715" s="23" t="s">
        <v>194</v>
      </c>
      <c r="N1715" s="25">
        <v>43781</v>
      </c>
      <c r="O1715" s="23" t="s">
        <v>194</v>
      </c>
      <c r="P1715" s="26">
        <v>43780.428472222222</v>
      </c>
      <c r="Q1715" s="26">
        <v>43780.428472222222</v>
      </c>
      <c r="R1715" s="26">
        <v>43780.428472222222</v>
      </c>
      <c r="S1715" s="23" t="s">
        <v>90</v>
      </c>
      <c r="T1715" s="26">
        <v>43784.604861111111</v>
      </c>
      <c r="U1715" s="26">
        <v>43784.701388888891</v>
      </c>
      <c r="V1715" s="23"/>
      <c r="W1715" s="27">
        <v>43770</v>
      </c>
      <c r="X1715" s="27">
        <v>43770</v>
      </c>
      <c r="Z1715" s="2" t="s">
        <v>221</v>
      </c>
      <c r="AA1715" s="2" t="s">
        <v>189</v>
      </c>
      <c r="AB1715" s="2" t="s">
        <v>2490</v>
      </c>
      <c r="AC1715" s="2" t="s">
        <v>7132</v>
      </c>
      <c r="AD1715" s="2" t="s">
        <v>7133</v>
      </c>
    </row>
    <row r="1716" spans="2:30" s="33" customFormat="1" ht="24" hidden="1">
      <c r="B1716" s="21" t="s">
        <v>7134</v>
      </c>
      <c r="C1716" s="21" t="s">
        <v>73</v>
      </c>
      <c r="D1716" s="23" t="s">
        <v>7135</v>
      </c>
      <c r="E1716" s="23" t="s">
        <v>56</v>
      </c>
      <c r="F1716" s="47" t="s">
        <v>345</v>
      </c>
      <c r="G1716" s="23" t="s">
        <v>7136</v>
      </c>
      <c r="H1716" s="23"/>
      <c r="I1716" s="23"/>
      <c r="J1716" s="23" t="s">
        <v>60</v>
      </c>
      <c r="K1716" s="21" t="s">
        <v>61</v>
      </c>
      <c r="L1716" s="25">
        <v>43780</v>
      </c>
      <c r="M1716" s="23" t="s">
        <v>2475</v>
      </c>
      <c r="N1716" s="25">
        <v>43776</v>
      </c>
      <c r="O1716" s="23" t="s">
        <v>5807</v>
      </c>
      <c r="P1716" s="26">
        <v>43782.37222222222</v>
      </c>
      <c r="Q1716" s="26">
        <v>43780.382638888892</v>
      </c>
      <c r="R1716" s="26">
        <v>43782.65</v>
      </c>
      <c r="S1716" s="23" t="s">
        <v>83</v>
      </c>
      <c r="T1716" s="26">
        <v>43782.65</v>
      </c>
      <c r="U1716" s="26">
        <v>43788.379861111112</v>
      </c>
      <c r="V1716" s="23"/>
      <c r="W1716" s="69">
        <v>43770</v>
      </c>
      <c r="X1716" s="69">
        <v>43770</v>
      </c>
      <c r="Z1716" s="33" t="s">
        <v>221</v>
      </c>
      <c r="AA1716" s="33" t="s">
        <v>348</v>
      </c>
      <c r="AB1716" s="33" t="s">
        <v>2490</v>
      </c>
      <c r="AC1716" s="33" t="s">
        <v>7137</v>
      </c>
      <c r="AD1716" s="33" t="s">
        <v>7138</v>
      </c>
    </row>
    <row r="1717" spans="2:30" s="33" customFormat="1" hidden="1">
      <c r="B1717" s="21" t="s">
        <v>7139</v>
      </c>
      <c r="C1717" s="21" t="s">
        <v>108</v>
      </c>
      <c r="D1717" s="23" t="s">
        <v>7140</v>
      </c>
      <c r="E1717" s="23" t="s">
        <v>3</v>
      </c>
      <c r="F1717" s="47" t="s">
        <v>144</v>
      </c>
      <c r="G1717" s="23"/>
      <c r="H1717" s="23" t="s">
        <v>59</v>
      </c>
      <c r="I1717" s="23" t="s">
        <v>59</v>
      </c>
      <c r="J1717" s="23" t="s">
        <v>60</v>
      </c>
      <c r="K1717" s="21" t="s">
        <v>268</v>
      </c>
      <c r="L1717" s="25">
        <v>43783</v>
      </c>
      <c r="M1717" s="23" t="s">
        <v>194</v>
      </c>
      <c r="N1717" s="25">
        <v>43782</v>
      </c>
      <c r="O1717" s="23" t="s">
        <v>194</v>
      </c>
      <c r="P1717" s="26">
        <v>43787.463888888888</v>
      </c>
      <c r="Q1717" s="26">
        <v>43787.463888888888</v>
      </c>
      <c r="R1717" s="26">
        <v>43788.459722222222</v>
      </c>
      <c r="S1717" s="23" t="s">
        <v>110</v>
      </c>
      <c r="T1717" s="26">
        <v>43788.459722222222</v>
      </c>
      <c r="U1717" s="26">
        <v>43788.480555555558</v>
      </c>
      <c r="V1717" s="23"/>
      <c r="W1717" s="69">
        <v>43770</v>
      </c>
      <c r="X1717" s="69">
        <v>43770</v>
      </c>
      <c r="Z1717" s="33" t="s">
        <v>221</v>
      </c>
      <c r="AA1717" s="33" t="s">
        <v>348</v>
      </c>
      <c r="AB1717" s="33" t="s">
        <v>2490</v>
      </c>
      <c r="AC1717" s="33" t="s">
        <v>7141</v>
      </c>
      <c r="AD1717" s="33" t="s">
        <v>7142</v>
      </c>
    </row>
    <row r="1718" spans="2:30" s="33" customFormat="1" hidden="1">
      <c r="B1718" s="21" t="s">
        <v>7143</v>
      </c>
      <c r="C1718" s="21" t="s">
        <v>73</v>
      </c>
      <c r="D1718" s="23" t="s">
        <v>4239</v>
      </c>
      <c r="E1718" s="23" t="s">
        <v>56</v>
      </c>
      <c r="F1718" s="47" t="s">
        <v>144</v>
      </c>
      <c r="G1718" s="23"/>
      <c r="H1718" s="23" t="s">
        <v>59</v>
      </c>
      <c r="I1718" s="23" t="s">
        <v>59</v>
      </c>
      <c r="J1718" s="23" t="s">
        <v>60</v>
      </c>
      <c r="K1718" s="21"/>
      <c r="L1718" s="25">
        <v>43784</v>
      </c>
      <c r="M1718" s="23" t="s">
        <v>194</v>
      </c>
      <c r="N1718" s="25"/>
      <c r="O1718" s="23" t="s">
        <v>194</v>
      </c>
      <c r="P1718" s="26">
        <v>43784.509722222225</v>
      </c>
      <c r="Q1718" s="26">
        <v>43784.509722222225</v>
      </c>
      <c r="R1718" s="26">
        <v>43784.509722222225</v>
      </c>
      <c r="S1718" s="23" t="s">
        <v>83</v>
      </c>
      <c r="T1718" s="26">
        <v>43788.385416666664</v>
      </c>
      <c r="U1718" s="26">
        <v>43788.561111111114</v>
      </c>
      <c r="V1718" s="23"/>
      <c r="W1718" s="69">
        <v>43770</v>
      </c>
      <c r="X1718" s="69">
        <v>43770</v>
      </c>
      <c r="Z1718" s="33" t="s">
        <v>221</v>
      </c>
      <c r="AA1718" s="33" t="s">
        <v>189</v>
      </c>
      <c r="AB1718" s="33" t="s">
        <v>2490</v>
      </c>
      <c r="AC1718" s="33" t="s">
        <v>7144</v>
      </c>
      <c r="AD1718" s="33" t="s">
        <v>7145</v>
      </c>
    </row>
    <row r="1719" spans="2:30" s="33" customFormat="1" ht="48" hidden="1">
      <c r="B1719" s="21" t="s">
        <v>7146</v>
      </c>
      <c r="C1719" s="21" t="s">
        <v>73</v>
      </c>
      <c r="D1719" s="23" t="s">
        <v>7147</v>
      </c>
      <c r="E1719" s="23" t="s">
        <v>56</v>
      </c>
      <c r="F1719" s="47" t="s">
        <v>144</v>
      </c>
      <c r="G1719" s="23" t="s">
        <v>7148</v>
      </c>
      <c r="H1719" s="23"/>
      <c r="I1719" s="23"/>
      <c r="J1719" s="23" t="s">
        <v>60</v>
      </c>
      <c r="K1719" s="21" t="s">
        <v>268</v>
      </c>
      <c r="L1719" s="25">
        <v>43787</v>
      </c>
      <c r="M1719" s="23" t="s">
        <v>2475</v>
      </c>
      <c r="N1719" s="25">
        <v>43787</v>
      </c>
      <c r="O1719" s="23" t="s">
        <v>5807</v>
      </c>
      <c r="P1719" s="26">
        <v>43787.399305555555</v>
      </c>
      <c r="Q1719" s="26">
        <v>43787.434027777781</v>
      </c>
      <c r="R1719" s="26">
        <v>43788.411111111112</v>
      </c>
      <c r="S1719" s="23" t="s">
        <v>83</v>
      </c>
      <c r="T1719" s="26">
        <v>43790.679861111108</v>
      </c>
      <c r="U1719" s="26">
        <v>43791.600694444445</v>
      </c>
      <c r="V1719" s="23"/>
      <c r="W1719" s="69">
        <v>43770</v>
      </c>
      <c r="X1719" s="69">
        <v>43770</v>
      </c>
      <c r="Z1719" s="33" t="s">
        <v>221</v>
      </c>
      <c r="AA1719" s="33" t="s">
        <v>189</v>
      </c>
      <c r="AB1719" s="33" t="s">
        <v>2490</v>
      </c>
      <c r="AC1719" s="33" t="s">
        <v>7149</v>
      </c>
      <c r="AD1719" s="33" t="s">
        <v>7150</v>
      </c>
    </row>
    <row r="1720" spans="2:30" hidden="1">
      <c r="B1720" s="21" t="s">
        <v>7151</v>
      </c>
      <c r="C1720" s="21" t="s">
        <v>73</v>
      </c>
      <c r="D1720" s="23" t="s">
        <v>7152</v>
      </c>
      <c r="E1720" s="23" t="s">
        <v>56</v>
      </c>
      <c r="F1720" s="47" t="s">
        <v>144</v>
      </c>
      <c r="G1720" s="23"/>
      <c r="H1720" s="23"/>
      <c r="I1720" s="23"/>
      <c r="J1720" s="23"/>
      <c r="K1720" s="21" t="s">
        <v>268</v>
      </c>
      <c r="L1720" s="25">
        <v>43790</v>
      </c>
      <c r="M1720" s="23" t="s">
        <v>2475</v>
      </c>
      <c r="N1720" s="25"/>
      <c r="O1720" s="23" t="s">
        <v>5807</v>
      </c>
      <c r="P1720" s="26">
        <v>43790.620833333334</v>
      </c>
      <c r="Q1720" s="26">
        <v>43790.700694444444</v>
      </c>
      <c r="R1720" s="26">
        <v>43794.568749999999</v>
      </c>
      <c r="S1720" s="23" t="s">
        <v>83</v>
      </c>
      <c r="T1720" s="26">
        <v>43796.565972222219</v>
      </c>
      <c r="U1720" s="26">
        <v>43798.680555555555</v>
      </c>
      <c r="V1720" s="23"/>
      <c r="W1720" s="27">
        <v>43770</v>
      </c>
      <c r="X1720" s="27">
        <v>43800</v>
      </c>
      <c r="Z1720" s="33" t="s">
        <v>221</v>
      </c>
      <c r="AA1720" s="33" t="s">
        <v>348</v>
      </c>
      <c r="AB1720" s="2" t="s">
        <v>2490</v>
      </c>
      <c r="AC1720" s="2" t="s">
        <v>7153</v>
      </c>
      <c r="AD1720" s="2" t="s">
        <v>7154</v>
      </c>
    </row>
    <row r="1721" spans="2:30" hidden="1">
      <c r="B1721" s="21" t="s">
        <v>7155</v>
      </c>
      <c r="C1721" s="21" t="s">
        <v>54</v>
      </c>
      <c r="D1721" s="23" t="s">
        <v>7156</v>
      </c>
      <c r="E1721" s="23" t="s">
        <v>56</v>
      </c>
      <c r="F1721" s="47" t="s">
        <v>87</v>
      </c>
      <c r="G1721" s="23" t="s">
        <v>59</v>
      </c>
      <c r="H1721" s="23" t="s">
        <v>59</v>
      </c>
      <c r="I1721" s="23" t="s">
        <v>68</v>
      </c>
      <c r="J1721" s="23" t="s">
        <v>69</v>
      </c>
      <c r="K1721" s="21"/>
      <c r="L1721" s="25">
        <v>43787</v>
      </c>
      <c r="M1721" s="23" t="s">
        <v>194</v>
      </c>
      <c r="N1721" s="25"/>
      <c r="O1721" s="23" t="s">
        <v>194</v>
      </c>
      <c r="P1721" s="26">
        <v>43787.692361111112</v>
      </c>
      <c r="Q1721" s="26">
        <v>43787.692361111112</v>
      </c>
      <c r="R1721" s="26">
        <v>43787.692361111112</v>
      </c>
      <c r="S1721" s="23" t="s">
        <v>90</v>
      </c>
      <c r="T1721" s="26">
        <v>43816.401388888888</v>
      </c>
      <c r="U1721" s="26">
        <v>43816.73541666667</v>
      </c>
      <c r="V1721" s="23"/>
      <c r="W1721" s="27">
        <v>43770</v>
      </c>
      <c r="X1721" s="27">
        <v>43800</v>
      </c>
      <c r="Z1721" s="33" t="s">
        <v>221</v>
      </c>
      <c r="AA1721" s="33" t="s">
        <v>189</v>
      </c>
      <c r="AB1721" s="2" t="s">
        <v>1901</v>
      </c>
      <c r="AC1721" s="2" t="s">
        <v>7157</v>
      </c>
      <c r="AD1721" s="2" t="s">
        <v>7158</v>
      </c>
    </row>
    <row r="1722" spans="2:30" hidden="1">
      <c r="B1722" s="21" t="s">
        <v>7159</v>
      </c>
      <c r="C1722" s="21" t="s">
        <v>967</v>
      </c>
      <c r="D1722" s="23" t="s">
        <v>7160</v>
      </c>
      <c r="E1722" s="23" t="s">
        <v>56</v>
      </c>
      <c r="F1722" s="47" t="s">
        <v>140</v>
      </c>
      <c r="G1722" s="23" t="s">
        <v>59</v>
      </c>
      <c r="H1722" s="23" t="s">
        <v>59</v>
      </c>
      <c r="I1722" s="23" t="s">
        <v>59</v>
      </c>
      <c r="J1722" s="23" t="s">
        <v>60</v>
      </c>
      <c r="K1722" s="21"/>
      <c r="L1722" s="25">
        <v>43794</v>
      </c>
      <c r="M1722" s="23" t="s">
        <v>194</v>
      </c>
      <c r="N1722" s="25"/>
      <c r="O1722" s="23" t="s">
        <v>194</v>
      </c>
      <c r="P1722" s="26">
        <v>43794.640972222223</v>
      </c>
      <c r="Q1722" s="26">
        <v>43794.640972222223</v>
      </c>
      <c r="R1722" s="26">
        <v>43794.640972222223</v>
      </c>
      <c r="S1722" s="23" t="s">
        <v>90</v>
      </c>
      <c r="T1722" s="26">
        <v>43805.399305555555</v>
      </c>
      <c r="U1722" s="26">
        <v>43811.436805555553</v>
      </c>
      <c r="V1722" s="23"/>
      <c r="W1722" s="27">
        <v>43770</v>
      </c>
      <c r="X1722" s="27">
        <v>43800</v>
      </c>
      <c r="Z1722" s="33" t="s">
        <v>221</v>
      </c>
      <c r="AA1722" s="33" t="s">
        <v>348</v>
      </c>
      <c r="AB1722" s="2" t="s">
        <v>1901</v>
      </c>
      <c r="AC1722" s="2" t="s">
        <v>7161</v>
      </c>
      <c r="AD1722" s="2" t="s">
        <v>7162</v>
      </c>
    </row>
    <row r="1723" spans="2:30" ht="36" hidden="1">
      <c r="B1723" s="21" t="s">
        <v>7163</v>
      </c>
      <c r="C1723" s="21" t="s">
        <v>967</v>
      </c>
      <c r="D1723" s="23" t="s">
        <v>7164</v>
      </c>
      <c r="E1723" s="23" t="s">
        <v>56</v>
      </c>
      <c r="F1723" s="47" t="s">
        <v>87</v>
      </c>
      <c r="G1723" s="23" t="s">
        <v>7165</v>
      </c>
      <c r="H1723" s="23" t="s">
        <v>58</v>
      </c>
      <c r="I1723" s="23" t="s">
        <v>68</v>
      </c>
      <c r="J1723" s="23" t="s">
        <v>60</v>
      </c>
      <c r="K1723" s="21" t="s">
        <v>61</v>
      </c>
      <c r="L1723" s="25">
        <v>43796</v>
      </c>
      <c r="M1723" s="23" t="s">
        <v>5707</v>
      </c>
      <c r="N1723" s="25"/>
      <c r="O1723" s="23" t="s">
        <v>5807</v>
      </c>
      <c r="P1723" s="26">
        <v>43796.642361111109</v>
      </c>
      <c r="Q1723" s="26">
        <v>43796.708333333336</v>
      </c>
      <c r="R1723" s="26">
        <v>43797.495833333334</v>
      </c>
      <c r="S1723" s="23" t="s">
        <v>90</v>
      </c>
      <c r="T1723" s="26">
        <v>43805.399305555555</v>
      </c>
      <c r="U1723" s="26">
        <v>43811.436805555553</v>
      </c>
      <c r="V1723" s="23"/>
      <c r="W1723" s="27">
        <v>43770</v>
      </c>
      <c r="X1723" s="27">
        <v>43800</v>
      </c>
      <c r="Z1723" s="33" t="s">
        <v>221</v>
      </c>
      <c r="AA1723" s="33" t="s">
        <v>189</v>
      </c>
      <c r="AB1723" s="2" t="s">
        <v>1901</v>
      </c>
      <c r="AC1723" s="2" t="s">
        <v>7166</v>
      </c>
      <c r="AD1723" s="2" t="s">
        <v>7167</v>
      </c>
    </row>
    <row r="1724" spans="2:30" ht="24" hidden="1">
      <c r="B1724" s="21" t="s">
        <v>7168</v>
      </c>
      <c r="C1724" s="21" t="s">
        <v>154</v>
      </c>
      <c r="D1724" s="23" t="s">
        <v>7169</v>
      </c>
      <c r="E1724" s="23" t="s">
        <v>56</v>
      </c>
      <c r="F1724" s="47" t="s">
        <v>1090</v>
      </c>
      <c r="G1724" s="23" t="s">
        <v>7170</v>
      </c>
      <c r="H1724" s="23"/>
      <c r="I1724" s="23"/>
      <c r="J1724" s="23" t="s">
        <v>60</v>
      </c>
      <c r="K1724" s="21" t="s">
        <v>61</v>
      </c>
      <c r="L1724" s="25">
        <v>43796</v>
      </c>
      <c r="M1724" s="23" t="s">
        <v>2475</v>
      </c>
      <c r="N1724" s="25"/>
      <c r="O1724" s="23" t="s">
        <v>5807</v>
      </c>
      <c r="P1724" s="26">
        <v>43797.616666666669</v>
      </c>
      <c r="Q1724" s="26">
        <v>43797.634027777778</v>
      </c>
      <c r="R1724" s="26">
        <v>43803.56527777778</v>
      </c>
      <c r="S1724" s="23" t="s">
        <v>90</v>
      </c>
      <c r="T1724" s="26">
        <v>43804.367361111108</v>
      </c>
      <c r="U1724" s="26">
        <v>43804.599305555559</v>
      </c>
      <c r="V1724" s="23"/>
      <c r="W1724" s="27">
        <v>43770</v>
      </c>
      <c r="X1724" s="27">
        <v>43800</v>
      </c>
      <c r="Z1724" s="2" t="s">
        <v>59</v>
      </c>
      <c r="AA1724" s="2" t="s">
        <v>59</v>
      </c>
      <c r="AB1724" s="2" t="s">
        <v>59</v>
      </c>
      <c r="AC1724" s="2" t="s">
        <v>439</v>
      </c>
      <c r="AD1724" s="2" t="s">
        <v>59</v>
      </c>
    </row>
    <row r="1725" spans="2:30" hidden="1">
      <c r="B1725" s="21" t="s">
        <v>7171</v>
      </c>
      <c r="C1725" s="21" t="s">
        <v>108</v>
      </c>
      <c r="D1725" s="23" t="s">
        <v>7172</v>
      </c>
      <c r="E1725" s="23" t="s">
        <v>3</v>
      </c>
      <c r="F1725" s="47" t="s">
        <v>199</v>
      </c>
      <c r="G1725" s="23" t="s">
        <v>59</v>
      </c>
      <c r="H1725" s="23" t="s">
        <v>59</v>
      </c>
      <c r="I1725" s="23" t="s">
        <v>59</v>
      </c>
      <c r="J1725" s="23" t="s">
        <v>69</v>
      </c>
      <c r="K1725" s="21" t="s">
        <v>268</v>
      </c>
      <c r="L1725" s="25">
        <v>43798</v>
      </c>
      <c r="M1725" s="23" t="s">
        <v>194</v>
      </c>
      <c r="N1725" s="25"/>
      <c r="O1725" s="23" t="s">
        <v>194</v>
      </c>
      <c r="P1725" s="26">
        <v>43803.436111111114</v>
      </c>
      <c r="Q1725" s="26">
        <v>43803.436111111114</v>
      </c>
      <c r="R1725" s="26">
        <v>43803.636805555558</v>
      </c>
      <c r="S1725" s="23" t="s">
        <v>110</v>
      </c>
      <c r="T1725" s="26">
        <v>43808.972916666666</v>
      </c>
      <c r="U1725" s="26">
        <v>43817.561805555553</v>
      </c>
      <c r="V1725" s="23"/>
      <c r="W1725" s="27">
        <v>43770</v>
      </c>
      <c r="X1725" s="27">
        <v>43800</v>
      </c>
      <c r="Z1725" s="33" t="s">
        <v>221</v>
      </c>
      <c r="AA1725" s="33" t="s">
        <v>189</v>
      </c>
      <c r="AB1725" s="2" t="s">
        <v>1901</v>
      </c>
      <c r="AC1725" s="2" t="s">
        <v>7173</v>
      </c>
      <c r="AD1725" s="2" t="s">
        <v>7174</v>
      </c>
    </row>
    <row r="1726" spans="2:30" ht="60" hidden="1">
      <c r="B1726" s="21" t="s">
        <v>7175</v>
      </c>
      <c r="C1726" s="21" t="s">
        <v>54</v>
      </c>
      <c r="D1726" s="23" t="s">
        <v>7176</v>
      </c>
      <c r="E1726" s="23" t="s">
        <v>3</v>
      </c>
      <c r="F1726" s="47" t="s">
        <v>1090</v>
      </c>
      <c r="G1726" s="23" t="s">
        <v>7177</v>
      </c>
      <c r="H1726" s="24" t="s">
        <v>58</v>
      </c>
      <c r="I1726" s="24" t="s">
        <v>58</v>
      </c>
      <c r="J1726" s="23" t="s">
        <v>60</v>
      </c>
      <c r="K1726" s="21" t="s">
        <v>61</v>
      </c>
      <c r="L1726" s="25">
        <v>43798</v>
      </c>
      <c r="M1726" s="23" t="s">
        <v>4416</v>
      </c>
      <c r="N1726" s="25">
        <v>43799</v>
      </c>
      <c r="O1726" s="23" t="s">
        <v>5807</v>
      </c>
      <c r="P1726" s="26">
        <v>43798.736805555556</v>
      </c>
      <c r="Q1726" s="26">
        <v>43798.750694444447</v>
      </c>
      <c r="R1726" s="26">
        <v>43801.71597222222</v>
      </c>
      <c r="S1726" s="23" t="s">
        <v>110</v>
      </c>
      <c r="T1726" s="26">
        <v>43801.71597222222</v>
      </c>
      <c r="U1726" s="26">
        <v>43802.392361111109</v>
      </c>
      <c r="V1726" s="23"/>
      <c r="W1726" s="27">
        <v>43770</v>
      </c>
      <c r="X1726" s="27">
        <v>43800</v>
      </c>
      <c r="Z1726" s="2" t="s">
        <v>59</v>
      </c>
      <c r="AA1726" s="2" t="s">
        <v>59</v>
      </c>
      <c r="AB1726" s="2" t="s">
        <v>59</v>
      </c>
      <c r="AC1726" s="2" t="s">
        <v>439</v>
      </c>
      <c r="AD1726" s="2" t="s">
        <v>59</v>
      </c>
    </row>
    <row r="1727" spans="2:30" ht="24" hidden="1">
      <c r="B1727" s="21" t="s">
        <v>7178</v>
      </c>
      <c r="C1727" s="21" t="s">
        <v>108</v>
      </c>
      <c r="D1727" s="23" t="s">
        <v>7179</v>
      </c>
      <c r="E1727" s="23" t="s">
        <v>3</v>
      </c>
      <c r="F1727" s="47" t="s">
        <v>1090</v>
      </c>
      <c r="G1727" s="23" t="s">
        <v>7180</v>
      </c>
      <c r="H1727" s="23" t="s">
        <v>58</v>
      </c>
      <c r="I1727" s="23" t="s">
        <v>58</v>
      </c>
      <c r="J1727" s="23" t="s">
        <v>60</v>
      </c>
      <c r="K1727" s="21" t="s">
        <v>61</v>
      </c>
      <c r="L1727" s="25">
        <v>43799</v>
      </c>
      <c r="M1727" s="23" t="s">
        <v>6651</v>
      </c>
      <c r="N1727" s="25">
        <v>43798</v>
      </c>
      <c r="O1727" s="23" t="s">
        <v>5807</v>
      </c>
      <c r="P1727" s="26">
        <v>43799.47152777778</v>
      </c>
      <c r="Q1727" s="26">
        <v>43801.356249999997</v>
      </c>
      <c r="R1727" s="26">
        <v>43801.705555555556</v>
      </c>
      <c r="S1727" s="23" t="s">
        <v>110</v>
      </c>
      <c r="T1727" s="26">
        <v>43801.714583333334</v>
      </c>
      <c r="U1727" s="26">
        <v>43802.436111111114</v>
      </c>
      <c r="V1727" s="23"/>
      <c r="W1727" s="27">
        <v>43800</v>
      </c>
      <c r="X1727" s="27">
        <v>43800</v>
      </c>
      <c r="Z1727" s="2" t="s">
        <v>59</v>
      </c>
      <c r="AA1727" s="2" t="s">
        <v>59</v>
      </c>
      <c r="AB1727" s="2" t="s">
        <v>59</v>
      </c>
      <c r="AC1727" s="2" t="s">
        <v>439</v>
      </c>
      <c r="AD1727" s="2" t="s">
        <v>59</v>
      </c>
    </row>
    <row r="1728" spans="2:30" ht="24" hidden="1">
      <c r="B1728" s="21" t="s">
        <v>7181</v>
      </c>
      <c r="C1728" s="21" t="s">
        <v>85</v>
      </c>
      <c r="D1728" s="23" t="s">
        <v>7182</v>
      </c>
      <c r="E1728" s="23" t="s">
        <v>56</v>
      </c>
      <c r="F1728" s="47" t="s">
        <v>144</v>
      </c>
      <c r="G1728" s="23" t="s">
        <v>7183</v>
      </c>
      <c r="H1728" s="23" t="s">
        <v>58</v>
      </c>
      <c r="I1728" s="23" t="s">
        <v>58</v>
      </c>
      <c r="J1728" s="23" t="s">
        <v>60</v>
      </c>
      <c r="K1728" s="21" t="s">
        <v>61</v>
      </c>
      <c r="L1728" s="25">
        <v>43801</v>
      </c>
      <c r="M1728" s="23" t="s">
        <v>5707</v>
      </c>
      <c r="N1728" s="25"/>
      <c r="O1728" s="23" t="s">
        <v>5807</v>
      </c>
      <c r="P1728" s="26">
        <v>43801.402083333334</v>
      </c>
      <c r="Q1728" s="26">
        <v>43801.405555555553</v>
      </c>
      <c r="R1728" s="26">
        <v>43801.488888888889</v>
      </c>
      <c r="S1728" s="23" t="s">
        <v>90</v>
      </c>
      <c r="T1728" s="26">
        <v>43819.35833333333</v>
      </c>
      <c r="U1728" s="26">
        <v>43819.376388888886</v>
      </c>
      <c r="V1728" s="23"/>
      <c r="W1728" s="27">
        <v>43800</v>
      </c>
      <c r="X1728" s="27">
        <v>43800</v>
      </c>
      <c r="Z1728" s="2" t="s">
        <v>221</v>
      </c>
      <c r="AA1728" s="2" t="s">
        <v>348</v>
      </c>
      <c r="AB1728" s="2" t="s">
        <v>2449</v>
      </c>
      <c r="AC1728" s="2" t="s">
        <v>7184</v>
      </c>
      <c r="AD1728" s="2" t="s">
        <v>7185</v>
      </c>
    </row>
    <row r="1729" spans="2:30" hidden="1">
      <c r="B1729" s="34" t="s">
        <v>7186</v>
      </c>
      <c r="C1729" s="34" t="s">
        <v>85</v>
      </c>
      <c r="D1729" s="35" t="s">
        <v>7187</v>
      </c>
      <c r="E1729" s="35" t="s">
        <v>596</v>
      </c>
      <c r="F1729" s="53" t="s">
        <v>140</v>
      </c>
      <c r="G1729" s="35" t="s">
        <v>59</v>
      </c>
      <c r="H1729" s="35" t="s">
        <v>59</v>
      </c>
      <c r="I1729" s="35" t="s">
        <v>59</v>
      </c>
      <c r="J1729" s="35" t="s">
        <v>69</v>
      </c>
      <c r="K1729" s="34"/>
      <c r="L1729" s="37"/>
      <c r="M1729" s="35"/>
      <c r="N1729" s="37"/>
      <c r="O1729" s="35" t="s">
        <v>194</v>
      </c>
      <c r="P1729" s="38"/>
      <c r="Q1729" s="38"/>
      <c r="R1729" s="38"/>
      <c r="S1729" s="35" t="s">
        <v>90</v>
      </c>
      <c r="T1729" s="38"/>
      <c r="U1729" s="38"/>
      <c r="V1729" s="35"/>
      <c r="W1729" s="39"/>
      <c r="X1729" s="39"/>
      <c r="Y1729" s="41"/>
      <c r="Z1729" s="42"/>
      <c r="AA1729" s="42"/>
      <c r="AB1729" s="42"/>
      <c r="AC1729" s="42"/>
      <c r="AD1729" s="42" t="s">
        <v>7188</v>
      </c>
    </row>
    <row r="1730" spans="2:30" ht="36" hidden="1">
      <c r="B1730" s="21" t="s">
        <v>7189</v>
      </c>
      <c r="C1730" s="21" t="s">
        <v>85</v>
      </c>
      <c r="D1730" s="23" t="s">
        <v>7190</v>
      </c>
      <c r="E1730" s="23" t="s">
        <v>56</v>
      </c>
      <c r="F1730" s="47" t="s">
        <v>87</v>
      </c>
      <c r="G1730" s="23" t="s">
        <v>7191</v>
      </c>
      <c r="H1730" s="23" t="s">
        <v>58</v>
      </c>
      <c r="I1730" s="23" t="s">
        <v>58</v>
      </c>
      <c r="J1730" s="23" t="s">
        <v>60</v>
      </c>
      <c r="K1730" s="21" t="s">
        <v>61</v>
      </c>
      <c r="L1730" s="25">
        <v>43804</v>
      </c>
      <c r="M1730" s="23" t="s">
        <v>5707</v>
      </c>
      <c r="N1730" s="25"/>
      <c r="O1730" s="23" t="s">
        <v>5807</v>
      </c>
      <c r="P1730" s="26">
        <v>43804.520833333336</v>
      </c>
      <c r="Q1730" s="26">
        <v>43804.554861111108</v>
      </c>
      <c r="R1730" s="26">
        <v>43804.713888888888</v>
      </c>
      <c r="S1730" s="23" t="s">
        <v>90</v>
      </c>
      <c r="T1730" s="26">
        <v>43817.563194444447</v>
      </c>
      <c r="U1730" s="26">
        <v>43817.716666666667</v>
      </c>
      <c r="V1730" s="23"/>
      <c r="W1730" s="27">
        <v>43800</v>
      </c>
      <c r="X1730" s="27">
        <v>43800</v>
      </c>
      <c r="Z1730" s="2" t="s">
        <v>221</v>
      </c>
      <c r="AA1730" s="2" t="s">
        <v>189</v>
      </c>
      <c r="AB1730" s="2" t="s">
        <v>1901</v>
      </c>
      <c r="AC1730" s="2" t="s">
        <v>7192</v>
      </c>
      <c r="AD1730" s="2" t="s">
        <v>7193</v>
      </c>
    </row>
    <row r="1731" spans="2:30" hidden="1">
      <c r="B1731" s="21" t="s">
        <v>7194</v>
      </c>
      <c r="C1731" s="21" t="s">
        <v>73</v>
      </c>
      <c r="D1731" s="23" t="s">
        <v>7195</v>
      </c>
      <c r="E1731" s="23" t="s">
        <v>56</v>
      </c>
      <c r="F1731" s="47" t="s">
        <v>345</v>
      </c>
      <c r="G1731" s="23"/>
      <c r="H1731" s="23"/>
      <c r="I1731" s="23"/>
      <c r="J1731" s="23" t="s">
        <v>60</v>
      </c>
      <c r="K1731" s="21" t="s">
        <v>61</v>
      </c>
      <c r="L1731" s="25">
        <v>43803</v>
      </c>
      <c r="M1731" s="23" t="s">
        <v>2475</v>
      </c>
      <c r="N1731" s="25"/>
      <c r="O1731" s="23" t="s">
        <v>5807</v>
      </c>
      <c r="P1731" s="26">
        <v>43804.591666666667</v>
      </c>
      <c r="Q1731" s="26">
        <v>43804.59652777778</v>
      </c>
      <c r="R1731" s="26">
        <v>43804.632638888892</v>
      </c>
      <c r="S1731" s="23" t="s">
        <v>83</v>
      </c>
      <c r="T1731" s="26">
        <v>43808.581944444442</v>
      </c>
      <c r="U1731" s="26">
        <v>43808.597916666666</v>
      </c>
      <c r="V1731" s="23"/>
      <c r="W1731" s="27">
        <v>43800</v>
      </c>
      <c r="X1731" s="27">
        <v>43800</v>
      </c>
      <c r="Z1731" s="2" t="s">
        <v>221</v>
      </c>
      <c r="AA1731" s="2" t="s">
        <v>348</v>
      </c>
      <c r="AB1731" s="33" t="s">
        <v>2490</v>
      </c>
      <c r="AC1731" s="2" t="s">
        <v>7196</v>
      </c>
      <c r="AD1731" s="2" t="s">
        <v>7197</v>
      </c>
    </row>
    <row r="1732" spans="2:30" ht="24" hidden="1">
      <c r="B1732" s="21" t="s">
        <v>7198</v>
      </c>
      <c r="C1732" s="21" t="s">
        <v>73</v>
      </c>
      <c r="D1732" s="23" t="s">
        <v>7199</v>
      </c>
      <c r="E1732" s="23" t="s">
        <v>56</v>
      </c>
      <c r="F1732" s="47" t="s">
        <v>87</v>
      </c>
      <c r="G1732" s="23" t="s">
        <v>7200</v>
      </c>
      <c r="H1732" s="23"/>
      <c r="I1732" s="23"/>
      <c r="J1732" s="23" t="s">
        <v>60</v>
      </c>
      <c r="K1732" s="21" t="s">
        <v>61</v>
      </c>
      <c r="L1732" s="25">
        <v>43805</v>
      </c>
      <c r="M1732" s="23" t="s">
        <v>2475</v>
      </c>
      <c r="N1732" s="25"/>
      <c r="O1732" s="23" t="s">
        <v>5807</v>
      </c>
      <c r="P1732" s="26">
        <v>43805.541666666664</v>
      </c>
      <c r="Q1732" s="26">
        <v>43805.54583333333</v>
      </c>
      <c r="R1732" s="26">
        <v>43808.614583333336</v>
      </c>
      <c r="S1732" s="23" t="s">
        <v>83</v>
      </c>
      <c r="T1732" s="26">
        <v>43817.552083333336</v>
      </c>
      <c r="U1732" s="26">
        <v>43819.706250000003</v>
      </c>
      <c r="V1732" s="23"/>
      <c r="W1732" s="27">
        <v>43800</v>
      </c>
      <c r="X1732" s="27">
        <v>43800</v>
      </c>
      <c r="Z1732" s="33" t="s">
        <v>221</v>
      </c>
      <c r="AA1732" s="33" t="s">
        <v>348</v>
      </c>
      <c r="AB1732" s="2" t="s">
        <v>1901</v>
      </c>
      <c r="AC1732" s="33" t="s">
        <v>7201</v>
      </c>
      <c r="AD1732" s="33" t="s">
        <v>7202</v>
      </c>
    </row>
    <row r="1733" spans="2:30" ht="24" hidden="1">
      <c r="B1733" s="21" t="s">
        <v>7203</v>
      </c>
      <c r="C1733" s="21" t="s">
        <v>73</v>
      </c>
      <c r="D1733" s="23" t="s">
        <v>7204</v>
      </c>
      <c r="E1733" s="23" t="s">
        <v>596</v>
      </c>
      <c r="F1733" s="47" t="s">
        <v>87</v>
      </c>
      <c r="G1733" s="23" t="s">
        <v>7205</v>
      </c>
      <c r="H1733" s="23"/>
      <c r="I1733" s="23"/>
      <c r="J1733" s="23" t="s">
        <v>60</v>
      </c>
      <c r="K1733" s="21" t="s">
        <v>61</v>
      </c>
      <c r="L1733" s="25">
        <v>43805</v>
      </c>
      <c r="M1733" s="23" t="s">
        <v>2475</v>
      </c>
      <c r="N1733" s="25"/>
      <c r="O1733" s="23"/>
      <c r="P1733" s="26"/>
      <c r="Q1733" s="26"/>
      <c r="R1733" s="26"/>
      <c r="S1733" s="23"/>
      <c r="T1733" s="26"/>
      <c r="U1733" s="26"/>
      <c r="V1733" s="23"/>
      <c r="W1733" s="27"/>
      <c r="X1733" s="27"/>
      <c r="AB1733" s="33"/>
    </row>
    <row r="1734" spans="2:30" hidden="1">
      <c r="B1734" s="21" t="s">
        <v>7206</v>
      </c>
      <c r="C1734" s="21" t="s">
        <v>85</v>
      </c>
      <c r="D1734" s="23" t="s">
        <v>7207</v>
      </c>
      <c r="E1734" s="23" t="s">
        <v>56</v>
      </c>
      <c r="F1734" s="47" t="s">
        <v>140</v>
      </c>
      <c r="G1734" s="23" t="s">
        <v>59</v>
      </c>
      <c r="H1734" s="23" t="s">
        <v>59</v>
      </c>
      <c r="I1734" s="23" t="s">
        <v>59</v>
      </c>
      <c r="J1734" s="23" t="s">
        <v>69</v>
      </c>
      <c r="K1734" s="21"/>
      <c r="L1734" s="25">
        <v>43805</v>
      </c>
      <c r="M1734" s="23" t="s">
        <v>194</v>
      </c>
      <c r="N1734" s="25"/>
      <c r="O1734" s="23" t="s">
        <v>194</v>
      </c>
      <c r="P1734" s="26">
        <v>43808.40347222222</v>
      </c>
      <c r="Q1734" s="26">
        <v>43808.40347222222</v>
      </c>
      <c r="R1734" s="26">
        <v>43809.400694444441</v>
      </c>
      <c r="S1734" s="23" t="s">
        <v>90</v>
      </c>
      <c r="T1734" s="26">
        <v>43819.600694444445</v>
      </c>
      <c r="U1734" s="26">
        <v>43819.659722222219</v>
      </c>
      <c r="V1734" s="23"/>
      <c r="W1734" s="27">
        <v>43800</v>
      </c>
      <c r="X1734" s="27">
        <v>43800</v>
      </c>
      <c r="Z1734" s="2" t="s">
        <v>221</v>
      </c>
      <c r="AA1734" s="2" t="s">
        <v>189</v>
      </c>
      <c r="AB1734" s="2" t="s">
        <v>1901</v>
      </c>
      <c r="AC1734" s="2" t="s">
        <v>7208</v>
      </c>
      <c r="AD1734" s="2" t="s">
        <v>7209</v>
      </c>
    </row>
    <row r="1735" spans="2:30" ht="28.5" hidden="1" customHeight="1">
      <c r="B1735" s="21" t="s">
        <v>7210</v>
      </c>
      <c r="C1735" s="21" t="s">
        <v>54</v>
      </c>
      <c r="D1735" s="23" t="s">
        <v>7211</v>
      </c>
      <c r="E1735" s="23" t="s">
        <v>56</v>
      </c>
      <c r="F1735" s="47" t="s">
        <v>1090</v>
      </c>
      <c r="G1735" s="23" t="s">
        <v>7212</v>
      </c>
      <c r="H1735" s="23" t="s">
        <v>58</v>
      </c>
      <c r="I1735" s="23" t="s">
        <v>58</v>
      </c>
      <c r="J1735" s="23" t="s">
        <v>60</v>
      </c>
      <c r="K1735" s="21" t="s">
        <v>61</v>
      </c>
      <c r="L1735" s="25">
        <v>43808</v>
      </c>
      <c r="M1735" s="23" t="s">
        <v>4358</v>
      </c>
      <c r="N1735" s="25"/>
      <c r="O1735" s="23" t="s">
        <v>5807</v>
      </c>
      <c r="P1735" s="26">
        <v>43808.378472222219</v>
      </c>
      <c r="Q1735" s="26">
        <v>43808.408333333333</v>
      </c>
      <c r="R1735" s="26">
        <v>43811.470833333333</v>
      </c>
      <c r="S1735" s="23" t="s">
        <v>90</v>
      </c>
      <c r="T1735" s="26">
        <v>43815.634722222225</v>
      </c>
      <c r="U1735" s="26">
        <v>43815.689583333333</v>
      </c>
      <c r="V1735" s="23"/>
      <c r="W1735" s="27">
        <v>43800</v>
      </c>
      <c r="X1735" s="27">
        <v>43800</v>
      </c>
      <c r="Z1735" s="2" t="s">
        <v>221</v>
      </c>
      <c r="AA1735" s="2" t="s">
        <v>348</v>
      </c>
      <c r="AB1735" s="33" t="s">
        <v>2490</v>
      </c>
      <c r="AC1735" s="2" t="s">
        <v>7213</v>
      </c>
      <c r="AD1735" s="2" t="s">
        <v>7214</v>
      </c>
    </row>
    <row r="1736" spans="2:30" ht="25.5" hidden="1" customHeight="1">
      <c r="B1736" s="21" t="s">
        <v>7215</v>
      </c>
      <c r="C1736" s="21" t="s">
        <v>54</v>
      </c>
      <c r="D1736" s="23" t="s">
        <v>7216</v>
      </c>
      <c r="E1736" s="23" t="s">
        <v>56</v>
      </c>
      <c r="F1736" s="47" t="s">
        <v>1090</v>
      </c>
      <c r="G1736" s="23" t="s">
        <v>7217</v>
      </c>
      <c r="H1736" s="23"/>
      <c r="I1736" s="23"/>
      <c r="J1736" s="23" t="s">
        <v>60</v>
      </c>
      <c r="K1736" s="21" t="s">
        <v>61</v>
      </c>
      <c r="L1736" s="25">
        <v>43808</v>
      </c>
      <c r="M1736" s="23" t="s">
        <v>4358</v>
      </c>
      <c r="N1736" s="25"/>
      <c r="O1736" s="23" t="s">
        <v>5807</v>
      </c>
      <c r="P1736" s="26">
        <v>43808.379861111112</v>
      </c>
      <c r="Q1736" s="26">
        <v>43808.408333333333</v>
      </c>
      <c r="R1736" s="26">
        <v>43811.47152777778</v>
      </c>
      <c r="S1736" s="23" t="s">
        <v>90</v>
      </c>
      <c r="T1736" s="26">
        <v>43815.643750000003</v>
      </c>
      <c r="U1736" s="26">
        <v>43815.711111111108</v>
      </c>
      <c r="V1736" s="23"/>
      <c r="W1736" s="27">
        <v>43800</v>
      </c>
      <c r="X1736" s="27">
        <v>43800</v>
      </c>
      <c r="Z1736" s="2" t="s">
        <v>221</v>
      </c>
      <c r="AA1736" s="2" t="s">
        <v>348</v>
      </c>
      <c r="AB1736" s="33" t="s">
        <v>2490</v>
      </c>
      <c r="AC1736" s="2" t="s">
        <v>7218</v>
      </c>
      <c r="AD1736" s="2" t="s">
        <v>7219</v>
      </c>
    </row>
    <row r="1737" spans="2:30" hidden="1">
      <c r="B1737" s="21" t="s">
        <v>7220</v>
      </c>
      <c r="C1737" s="21" t="s">
        <v>108</v>
      </c>
      <c r="D1737" s="23" t="s">
        <v>7221</v>
      </c>
      <c r="E1737" s="23" t="s">
        <v>3</v>
      </c>
      <c r="F1737" s="47" t="s">
        <v>140</v>
      </c>
      <c r="G1737" s="23" t="s">
        <v>59</v>
      </c>
      <c r="H1737" s="23" t="s">
        <v>59</v>
      </c>
      <c r="I1737" s="23" t="s">
        <v>59</v>
      </c>
      <c r="J1737" s="23" t="s">
        <v>69</v>
      </c>
      <c r="K1737" s="21"/>
      <c r="L1737" s="25">
        <v>43808</v>
      </c>
      <c r="M1737" s="23" t="s">
        <v>194</v>
      </c>
      <c r="N1737" s="25">
        <v>43812</v>
      </c>
      <c r="O1737" s="23" t="s">
        <v>194</v>
      </c>
      <c r="P1737" s="26">
        <v>43808.402777777781</v>
      </c>
      <c r="Q1737" s="26">
        <v>43808.402777777781</v>
      </c>
      <c r="R1737" s="26">
        <v>43808.554861111108</v>
      </c>
      <c r="S1737" s="23" t="s">
        <v>110</v>
      </c>
      <c r="T1737" s="26">
        <v>43817.445833333331</v>
      </c>
      <c r="U1737" s="26">
        <v>43838.637499999997</v>
      </c>
      <c r="V1737" s="23"/>
      <c r="W1737" s="27">
        <v>43800</v>
      </c>
      <c r="X1737" s="27">
        <v>43831</v>
      </c>
      <c r="Z1737" s="2" t="s">
        <v>221</v>
      </c>
      <c r="AA1737" s="2" t="s">
        <v>189</v>
      </c>
      <c r="AB1737" s="2" t="s">
        <v>2490</v>
      </c>
      <c r="AC1737" s="2" t="s">
        <v>7222</v>
      </c>
      <c r="AD1737" s="2" t="s">
        <v>7223</v>
      </c>
    </row>
    <row r="1738" spans="2:30" hidden="1">
      <c r="B1738" s="21" t="s">
        <v>7224</v>
      </c>
      <c r="C1738" s="21" t="s">
        <v>73</v>
      </c>
      <c r="D1738" s="23" t="s">
        <v>7225</v>
      </c>
      <c r="E1738" s="23" t="s">
        <v>56</v>
      </c>
      <c r="F1738" s="47" t="s">
        <v>345</v>
      </c>
      <c r="G1738" s="23" t="s">
        <v>7226</v>
      </c>
      <c r="H1738" s="23"/>
      <c r="I1738" s="23"/>
      <c r="J1738" s="23" t="s">
        <v>60</v>
      </c>
      <c r="K1738" s="21" t="s">
        <v>61</v>
      </c>
      <c r="L1738" s="25">
        <v>43808</v>
      </c>
      <c r="M1738" s="23" t="s">
        <v>2475</v>
      </c>
      <c r="N1738" s="25"/>
      <c r="O1738" s="23" t="s">
        <v>5807</v>
      </c>
      <c r="P1738" s="26">
        <v>43808.59375</v>
      </c>
      <c r="Q1738" s="26">
        <v>43808.611805555556</v>
      </c>
      <c r="R1738" s="26">
        <v>43808.630555555559</v>
      </c>
      <c r="S1738" s="23" t="s">
        <v>83</v>
      </c>
      <c r="T1738" s="26">
        <v>43808.630555555559</v>
      </c>
      <c r="U1738" s="26">
        <v>43810.629861111112</v>
      </c>
      <c r="V1738" s="23"/>
      <c r="W1738" s="27">
        <v>43800</v>
      </c>
      <c r="X1738" s="27">
        <v>43800</v>
      </c>
      <c r="Z1738" s="2" t="s">
        <v>221</v>
      </c>
      <c r="AA1738" s="2" t="s">
        <v>348</v>
      </c>
      <c r="AB1738" s="33" t="s">
        <v>2490</v>
      </c>
      <c r="AC1738" s="2" t="s">
        <v>7227</v>
      </c>
      <c r="AD1738" s="2" t="s">
        <v>7228</v>
      </c>
    </row>
    <row r="1739" spans="2:30" hidden="1">
      <c r="B1739" s="21" t="s">
        <v>7229</v>
      </c>
      <c r="C1739" s="21" t="s">
        <v>73</v>
      </c>
      <c r="D1739" s="23" t="s">
        <v>7230</v>
      </c>
      <c r="E1739" s="23" t="s">
        <v>56</v>
      </c>
      <c r="F1739" s="47" t="s">
        <v>144</v>
      </c>
      <c r="G1739" s="23" t="s">
        <v>7231</v>
      </c>
      <c r="H1739" s="23"/>
      <c r="I1739" s="23"/>
      <c r="J1739" s="23" t="s">
        <v>60</v>
      </c>
      <c r="K1739" s="21" t="s">
        <v>61</v>
      </c>
      <c r="L1739" s="25">
        <v>43810</v>
      </c>
      <c r="M1739" s="23" t="s">
        <v>2475</v>
      </c>
      <c r="N1739" s="25"/>
      <c r="O1739" s="23" t="s">
        <v>5807</v>
      </c>
      <c r="P1739" s="26">
        <v>43811.624305555553</v>
      </c>
      <c r="Q1739" s="26">
        <v>43811.627083333333</v>
      </c>
      <c r="R1739" s="26">
        <v>44178.598611111112</v>
      </c>
      <c r="S1739" s="23" t="s">
        <v>83</v>
      </c>
      <c r="T1739" s="26">
        <v>43823.379861111112</v>
      </c>
      <c r="U1739" s="26">
        <v>43837.691666666666</v>
      </c>
      <c r="V1739" s="23"/>
      <c r="W1739" s="27">
        <v>43800</v>
      </c>
      <c r="X1739" s="27">
        <v>43831</v>
      </c>
      <c r="Z1739" s="33" t="s">
        <v>221</v>
      </c>
      <c r="AA1739" s="2" t="s">
        <v>189</v>
      </c>
      <c r="AB1739" s="2" t="s">
        <v>1901</v>
      </c>
      <c r="AC1739" s="2" t="s">
        <v>7232</v>
      </c>
      <c r="AD1739" s="2" t="s">
        <v>7233</v>
      </c>
    </row>
    <row r="1740" spans="2:30" hidden="1">
      <c r="B1740" s="21" t="s">
        <v>7234</v>
      </c>
      <c r="C1740" s="21" t="s">
        <v>85</v>
      </c>
      <c r="D1740" s="23" t="s">
        <v>7235</v>
      </c>
      <c r="E1740" s="23" t="s">
        <v>56</v>
      </c>
      <c r="F1740" s="47" t="s">
        <v>144</v>
      </c>
      <c r="G1740" s="23" t="s">
        <v>59</v>
      </c>
      <c r="H1740" s="23" t="s">
        <v>59</v>
      </c>
      <c r="I1740" s="23" t="s">
        <v>59</v>
      </c>
      <c r="J1740" s="23" t="s">
        <v>69</v>
      </c>
      <c r="K1740" s="21" t="s">
        <v>61</v>
      </c>
      <c r="L1740" s="25">
        <v>43811</v>
      </c>
      <c r="M1740" s="23" t="s">
        <v>5807</v>
      </c>
      <c r="N1740" s="25">
        <v>43812</v>
      </c>
      <c r="O1740" s="23" t="s">
        <v>5807</v>
      </c>
      <c r="P1740" s="26">
        <v>43812.708333333336</v>
      </c>
      <c r="Q1740" s="26">
        <v>43812.708333333336</v>
      </c>
      <c r="R1740" s="26">
        <v>43812.717361111114</v>
      </c>
      <c r="S1740" s="23" t="s">
        <v>90</v>
      </c>
      <c r="T1740" s="26">
        <v>43826.454861111109</v>
      </c>
      <c r="U1740" s="26">
        <v>43826.491666666669</v>
      </c>
      <c r="V1740" s="23"/>
      <c r="W1740" s="27">
        <v>43800</v>
      </c>
      <c r="X1740" s="27">
        <v>43800</v>
      </c>
      <c r="Z1740" s="2" t="s">
        <v>221</v>
      </c>
      <c r="AA1740" s="2" t="s">
        <v>189</v>
      </c>
      <c r="AB1740" s="2" t="s">
        <v>2490</v>
      </c>
      <c r="AC1740" s="2" t="s">
        <v>7236</v>
      </c>
      <c r="AD1740" s="2" t="s">
        <v>7237</v>
      </c>
    </row>
    <row r="1741" spans="2:30" hidden="1">
      <c r="B1741" s="21" t="s">
        <v>7238</v>
      </c>
      <c r="C1741" s="21" t="s">
        <v>108</v>
      </c>
      <c r="D1741" s="23" t="s">
        <v>7239</v>
      </c>
      <c r="E1741" s="23" t="s">
        <v>3</v>
      </c>
      <c r="F1741" s="47" t="s">
        <v>144</v>
      </c>
      <c r="G1741" s="23"/>
      <c r="H1741" s="23" t="s">
        <v>59</v>
      </c>
      <c r="I1741" s="23" t="s">
        <v>59</v>
      </c>
      <c r="J1741" s="23" t="s">
        <v>60</v>
      </c>
      <c r="K1741" s="21" t="s">
        <v>268</v>
      </c>
      <c r="L1741" s="25">
        <v>43815</v>
      </c>
      <c r="M1741" s="23" t="s">
        <v>194</v>
      </c>
      <c r="N1741" s="25">
        <v>43808</v>
      </c>
      <c r="O1741" s="23" t="s">
        <v>194</v>
      </c>
      <c r="P1741" s="26">
        <v>43817.425694444442</v>
      </c>
      <c r="Q1741" s="26">
        <v>43817.425694444442</v>
      </c>
      <c r="R1741" s="26">
        <v>43818.488194444442</v>
      </c>
      <c r="S1741" s="23" t="s">
        <v>110</v>
      </c>
      <c r="T1741" s="26">
        <v>43818.488194444442</v>
      </c>
      <c r="U1741" s="26">
        <v>43818.71597222222</v>
      </c>
      <c r="V1741" s="23"/>
      <c r="W1741" s="27">
        <v>43800</v>
      </c>
      <c r="X1741" s="27">
        <v>43800</v>
      </c>
      <c r="Z1741" s="2" t="s">
        <v>221</v>
      </c>
      <c r="AA1741" s="2" t="s">
        <v>348</v>
      </c>
      <c r="AB1741" s="2" t="s">
        <v>2490</v>
      </c>
      <c r="AC1741" s="2" t="s">
        <v>7240</v>
      </c>
      <c r="AD1741" s="2" t="s">
        <v>7241</v>
      </c>
    </row>
    <row r="1742" spans="2:30" hidden="1">
      <c r="B1742" s="21" t="s">
        <v>7242</v>
      </c>
      <c r="C1742" s="21" t="s">
        <v>108</v>
      </c>
      <c r="D1742" s="23" t="s">
        <v>7243</v>
      </c>
      <c r="E1742" s="23" t="s">
        <v>3</v>
      </c>
      <c r="F1742" s="47" t="s">
        <v>144</v>
      </c>
      <c r="G1742" s="23"/>
      <c r="H1742" s="23" t="s">
        <v>59</v>
      </c>
      <c r="I1742" s="23" t="s">
        <v>59</v>
      </c>
      <c r="J1742" s="23" t="s">
        <v>60</v>
      </c>
      <c r="K1742" s="21" t="s">
        <v>268</v>
      </c>
      <c r="L1742" s="25">
        <v>43815</v>
      </c>
      <c r="M1742" s="23" t="s">
        <v>194</v>
      </c>
      <c r="N1742" s="25">
        <v>43810</v>
      </c>
      <c r="O1742" s="23" t="s">
        <v>194</v>
      </c>
      <c r="P1742" s="26">
        <v>43817.47152777778</v>
      </c>
      <c r="Q1742" s="26">
        <v>43817.47152777778</v>
      </c>
      <c r="R1742" s="26">
        <v>43817.569444444445</v>
      </c>
      <c r="S1742" s="23" t="s">
        <v>110</v>
      </c>
      <c r="T1742" s="26">
        <v>43818.4375</v>
      </c>
      <c r="U1742" s="26">
        <v>43818.463194444441</v>
      </c>
      <c r="V1742" s="23"/>
      <c r="W1742" s="27">
        <v>43800</v>
      </c>
      <c r="X1742" s="27">
        <v>43800</v>
      </c>
      <c r="Z1742" s="2" t="s">
        <v>221</v>
      </c>
      <c r="AA1742" s="2" t="s">
        <v>348</v>
      </c>
      <c r="AB1742" s="2" t="s">
        <v>2490</v>
      </c>
      <c r="AC1742" s="2" t="s">
        <v>7244</v>
      </c>
      <c r="AD1742" s="2" t="s">
        <v>7245</v>
      </c>
    </row>
    <row r="1743" spans="2:30" hidden="1">
      <c r="B1743" s="21" t="s">
        <v>7246</v>
      </c>
      <c r="C1743" s="21" t="s">
        <v>54</v>
      </c>
      <c r="D1743" s="23" t="s">
        <v>7247</v>
      </c>
      <c r="E1743" s="23" t="s">
        <v>56</v>
      </c>
      <c r="F1743" s="47" t="s">
        <v>1090</v>
      </c>
      <c r="G1743" s="23" t="s">
        <v>7248</v>
      </c>
      <c r="H1743" s="23" t="s">
        <v>58</v>
      </c>
      <c r="I1743" s="23" t="s">
        <v>58</v>
      </c>
      <c r="J1743" s="23" t="s">
        <v>60</v>
      </c>
      <c r="K1743" s="21" t="s">
        <v>61</v>
      </c>
      <c r="L1743" s="25">
        <v>43816</v>
      </c>
      <c r="M1743" s="23" t="s">
        <v>4358</v>
      </c>
      <c r="N1743" s="25"/>
      <c r="O1743" s="23" t="s">
        <v>194</v>
      </c>
      <c r="P1743" s="26">
        <v>43816.495833333334</v>
      </c>
      <c r="Q1743" s="26">
        <v>43816.606249999997</v>
      </c>
      <c r="R1743" s="26">
        <v>43817.372916666667</v>
      </c>
      <c r="S1743" s="23" t="s">
        <v>90</v>
      </c>
      <c r="T1743" s="26">
        <v>43817.372916666667</v>
      </c>
      <c r="U1743" s="26">
        <v>43817.479861111111</v>
      </c>
      <c r="V1743" s="23"/>
      <c r="W1743" s="27">
        <v>43800</v>
      </c>
      <c r="X1743" s="27">
        <v>43800</v>
      </c>
      <c r="Z1743" s="2" t="s">
        <v>221</v>
      </c>
      <c r="AA1743" s="2" t="s">
        <v>348</v>
      </c>
      <c r="AB1743" s="2" t="s">
        <v>2490</v>
      </c>
      <c r="AC1743" s="2" t="s">
        <v>7249</v>
      </c>
      <c r="AD1743" s="2" t="s">
        <v>7250</v>
      </c>
    </row>
    <row r="1744" spans="2:30" ht="48" hidden="1">
      <c r="B1744" s="21" t="s">
        <v>7251</v>
      </c>
      <c r="C1744" s="21" t="s">
        <v>108</v>
      </c>
      <c r="D1744" s="23" t="s">
        <v>7252</v>
      </c>
      <c r="E1744" s="23" t="s">
        <v>3</v>
      </c>
      <c r="F1744" s="47" t="s">
        <v>140</v>
      </c>
      <c r="G1744" s="23" t="s">
        <v>7253</v>
      </c>
      <c r="H1744" s="24" t="s">
        <v>58</v>
      </c>
      <c r="I1744" s="24" t="s">
        <v>58</v>
      </c>
      <c r="J1744" s="23" t="s">
        <v>78</v>
      </c>
      <c r="K1744" s="21" t="s">
        <v>61</v>
      </c>
      <c r="L1744" s="25">
        <v>43816</v>
      </c>
      <c r="M1744" s="23" t="s">
        <v>4281</v>
      </c>
      <c r="N1744" s="25"/>
      <c r="O1744" s="23" t="s">
        <v>194</v>
      </c>
      <c r="P1744" s="26">
        <v>43816.588194444441</v>
      </c>
      <c r="Q1744" s="26">
        <v>43816.605555555558</v>
      </c>
      <c r="R1744" s="26">
        <v>43816.624305555553</v>
      </c>
      <c r="S1744" s="23" t="s">
        <v>110</v>
      </c>
      <c r="T1744" s="26">
        <v>43816.70208333333</v>
      </c>
      <c r="U1744" s="26">
        <v>43819.622916666667</v>
      </c>
      <c r="V1744" s="23"/>
      <c r="W1744" s="27">
        <v>43800</v>
      </c>
      <c r="X1744" s="27">
        <v>43800</v>
      </c>
      <c r="Z1744" s="2" t="s">
        <v>221</v>
      </c>
      <c r="AA1744" s="2" t="s">
        <v>348</v>
      </c>
      <c r="AB1744" s="2" t="s">
        <v>1901</v>
      </c>
      <c r="AC1744" s="2" t="s">
        <v>7254</v>
      </c>
      <c r="AD1744" s="2" t="s">
        <v>7255</v>
      </c>
    </row>
    <row r="1745" spans="2:30" hidden="1">
      <c r="B1745" s="21" t="s">
        <v>7256</v>
      </c>
      <c r="C1745" s="21" t="s">
        <v>154</v>
      </c>
      <c r="D1745" s="23" t="s">
        <v>7257</v>
      </c>
      <c r="E1745" s="23" t="s">
        <v>56</v>
      </c>
      <c r="F1745" s="47" t="s">
        <v>345</v>
      </c>
      <c r="G1745" s="23" t="s">
        <v>7258</v>
      </c>
      <c r="H1745" s="23" t="s">
        <v>58</v>
      </c>
      <c r="I1745" s="23" t="s">
        <v>58</v>
      </c>
      <c r="J1745" s="23" t="s">
        <v>60</v>
      </c>
      <c r="K1745" s="21" t="s">
        <v>7259</v>
      </c>
      <c r="L1745" s="25">
        <v>43816</v>
      </c>
      <c r="M1745" s="23" t="s">
        <v>6651</v>
      </c>
      <c r="N1745" s="25">
        <v>43815</v>
      </c>
      <c r="O1745" s="23" t="s">
        <v>5807</v>
      </c>
      <c r="P1745" s="26">
        <v>43816.722222222219</v>
      </c>
      <c r="Q1745" s="26">
        <v>43817.545138888891</v>
      </c>
      <c r="R1745" s="26">
        <v>43818.449305555558</v>
      </c>
      <c r="S1745" s="23" t="s">
        <v>90</v>
      </c>
      <c r="T1745" s="26">
        <v>43818.449305555558</v>
      </c>
      <c r="U1745" s="26">
        <v>43818.462500000001</v>
      </c>
      <c r="V1745" s="23"/>
      <c r="W1745" s="27">
        <v>43800</v>
      </c>
      <c r="X1745" s="27">
        <v>43800</v>
      </c>
      <c r="Z1745" s="2" t="s">
        <v>221</v>
      </c>
      <c r="AA1745" s="2" t="s">
        <v>348</v>
      </c>
      <c r="AB1745" s="2" t="s">
        <v>2490</v>
      </c>
      <c r="AC1745" s="2" t="s">
        <v>7260</v>
      </c>
      <c r="AD1745" s="2" t="s">
        <v>7261</v>
      </c>
    </row>
    <row r="1746" spans="2:30" ht="24" hidden="1">
      <c r="B1746" s="21" t="s">
        <v>7262</v>
      </c>
      <c r="C1746" s="21" t="s">
        <v>214</v>
      </c>
      <c r="D1746" s="23" t="s">
        <v>7263</v>
      </c>
      <c r="E1746" s="23" t="s">
        <v>3</v>
      </c>
      <c r="F1746" s="47" t="s">
        <v>345</v>
      </c>
      <c r="G1746" s="23" t="s">
        <v>7264</v>
      </c>
      <c r="H1746" s="23" t="s">
        <v>58</v>
      </c>
      <c r="I1746" s="23" t="s">
        <v>58</v>
      </c>
      <c r="J1746" s="23" t="s">
        <v>60</v>
      </c>
      <c r="K1746" s="21" t="s">
        <v>61</v>
      </c>
      <c r="L1746" s="25">
        <v>43817</v>
      </c>
      <c r="M1746" s="23" t="s">
        <v>4358</v>
      </c>
      <c r="N1746" s="25"/>
      <c r="O1746" s="23" t="s">
        <v>5807</v>
      </c>
      <c r="P1746" s="26">
        <v>43817.452777777777</v>
      </c>
      <c r="Q1746" s="26">
        <v>43817.545138888891</v>
      </c>
      <c r="R1746" s="26">
        <v>43818.479861111111</v>
      </c>
      <c r="S1746" s="23" t="s">
        <v>110</v>
      </c>
      <c r="T1746" s="26">
        <v>43818.479861111111</v>
      </c>
      <c r="U1746" s="26">
        <v>43818.5</v>
      </c>
      <c r="V1746" s="23"/>
      <c r="W1746" s="27">
        <v>43800</v>
      </c>
      <c r="X1746" s="27">
        <v>43800</v>
      </c>
      <c r="Z1746" s="2" t="s">
        <v>221</v>
      </c>
      <c r="AA1746" s="2" t="s">
        <v>348</v>
      </c>
      <c r="AB1746" s="2" t="s">
        <v>2490</v>
      </c>
      <c r="AC1746" s="2" t="s">
        <v>7265</v>
      </c>
      <c r="AD1746" s="2" t="s">
        <v>7266</v>
      </c>
    </row>
    <row r="1747" spans="2:30" hidden="1">
      <c r="B1747" s="21" t="s">
        <v>7267</v>
      </c>
      <c r="C1747" s="21" t="s">
        <v>73</v>
      </c>
      <c r="D1747" s="23" t="s">
        <v>7268</v>
      </c>
      <c r="E1747" s="23" t="s">
        <v>56</v>
      </c>
      <c r="F1747" s="47" t="s">
        <v>345</v>
      </c>
      <c r="G1747" s="23" t="s">
        <v>7269</v>
      </c>
      <c r="H1747" s="23"/>
      <c r="I1747" s="23"/>
      <c r="J1747" s="23" t="s">
        <v>60</v>
      </c>
      <c r="K1747" s="21" t="s">
        <v>61</v>
      </c>
      <c r="L1747" s="25">
        <v>43817</v>
      </c>
      <c r="M1747" s="23" t="s">
        <v>2475</v>
      </c>
      <c r="N1747" s="25"/>
      <c r="O1747" s="23" t="s">
        <v>5807</v>
      </c>
      <c r="P1747" s="26">
        <v>43817.730555555558</v>
      </c>
      <c r="Q1747" s="26">
        <v>43817.734027777777</v>
      </c>
      <c r="R1747" s="26">
        <v>43818.561111111114</v>
      </c>
      <c r="S1747" s="23" t="s">
        <v>83</v>
      </c>
      <c r="T1747" s="26">
        <v>43818.561111111114</v>
      </c>
      <c r="U1747" s="26">
        <v>43819.530555555553</v>
      </c>
      <c r="V1747" s="23"/>
      <c r="W1747" s="27">
        <v>43800</v>
      </c>
      <c r="X1747" s="27">
        <v>43800</v>
      </c>
      <c r="Z1747" s="2" t="s">
        <v>221</v>
      </c>
      <c r="AA1747" s="2" t="s">
        <v>348</v>
      </c>
      <c r="AB1747" s="2" t="s">
        <v>2490</v>
      </c>
      <c r="AC1747" s="71" t="s">
        <v>7270</v>
      </c>
      <c r="AD1747" s="2" t="s">
        <v>7271</v>
      </c>
    </row>
    <row r="1748" spans="2:30" hidden="1">
      <c r="B1748" s="21" t="s">
        <v>7272</v>
      </c>
      <c r="C1748" s="21" t="s">
        <v>108</v>
      </c>
      <c r="D1748" s="23" t="s">
        <v>7273</v>
      </c>
      <c r="E1748" s="23" t="s">
        <v>3</v>
      </c>
      <c r="F1748" s="47" t="s">
        <v>87</v>
      </c>
      <c r="G1748" s="23"/>
      <c r="H1748" s="23" t="s">
        <v>58</v>
      </c>
      <c r="I1748" s="23" t="s">
        <v>58</v>
      </c>
      <c r="J1748" s="23" t="s">
        <v>60</v>
      </c>
      <c r="K1748" s="21" t="s">
        <v>61</v>
      </c>
      <c r="L1748" s="25">
        <v>43818</v>
      </c>
      <c r="M1748" s="23" t="s">
        <v>5807</v>
      </c>
      <c r="N1748" s="25">
        <v>43822</v>
      </c>
      <c r="O1748" s="23" t="s">
        <v>5807</v>
      </c>
      <c r="P1748" s="26">
        <v>43818.74722222222</v>
      </c>
      <c r="Q1748" s="26">
        <v>43837.411805555559</v>
      </c>
      <c r="R1748" s="26">
        <v>43837.680555555555</v>
      </c>
      <c r="S1748" s="23" t="s">
        <v>110</v>
      </c>
      <c r="T1748" s="26">
        <v>43839.555555555555</v>
      </c>
      <c r="U1748" s="26">
        <v>43840.494444444441</v>
      </c>
      <c r="V1748" s="23"/>
      <c r="W1748" s="27">
        <v>44166</v>
      </c>
      <c r="X1748" s="27">
        <v>43831</v>
      </c>
      <c r="Z1748" s="2" t="s">
        <v>221</v>
      </c>
      <c r="AA1748" s="2" t="s">
        <v>189</v>
      </c>
      <c r="AB1748" s="2" t="s">
        <v>1901</v>
      </c>
      <c r="AC1748" s="2" t="s">
        <v>7274</v>
      </c>
      <c r="AD1748" s="2" t="s">
        <v>7275</v>
      </c>
    </row>
    <row r="1749" spans="2:30" ht="48" hidden="1">
      <c r="B1749" s="21" t="s">
        <v>7276</v>
      </c>
      <c r="C1749" s="21" t="s">
        <v>85</v>
      </c>
      <c r="D1749" s="23" t="s">
        <v>7277</v>
      </c>
      <c r="E1749" s="23" t="s">
        <v>56</v>
      </c>
      <c r="F1749" s="47" t="s">
        <v>87</v>
      </c>
      <c r="G1749" s="23" t="s">
        <v>7278</v>
      </c>
      <c r="H1749" s="24" t="s">
        <v>58</v>
      </c>
      <c r="I1749" s="24" t="s">
        <v>58</v>
      </c>
      <c r="J1749" s="23" t="s">
        <v>78</v>
      </c>
      <c r="K1749" s="21" t="s">
        <v>61</v>
      </c>
      <c r="L1749" s="25">
        <v>43819</v>
      </c>
      <c r="M1749" s="23" t="s">
        <v>4416</v>
      </c>
      <c r="N1749" s="25">
        <v>43819</v>
      </c>
      <c r="O1749" s="23" t="s">
        <v>5807</v>
      </c>
      <c r="P1749" s="26">
        <v>43819.426388888889</v>
      </c>
      <c r="Q1749" s="26">
        <v>43819.430555555555</v>
      </c>
      <c r="R1749" s="26">
        <v>43819.453472222223</v>
      </c>
      <c r="S1749" s="23" t="s">
        <v>90</v>
      </c>
      <c r="T1749" s="26">
        <v>43839.599305555559</v>
      </c>
      <c r="U1749" s="26">
        <v>43839.759027777778</v>
      </c>
      <c r="V1749" s="23"/>
      <c r="W1749" s="27">
        <v>43800</v>
      </c>
      <c r="X1749" s="27">
        <v>43831</v>
      </c>
      <c r="Z1749" s="2" t="s">
        <v>221</v>
      </c>
      <c r="AA1749" s="2" t="s">
        <v>348</v>
      </c>
      <c r="AB1749" s="2" t="s">
        <v>1901</v>
      </c>
      <c r="AC1749" s="2" t="s">
        <v>7279</v>
      </c>
      <c r="AD1749" s="2" t="s">
        <v>7280</v>
      </c>
    </row>
    <row r="1750" spans="2:30" ht="48" hidden="1">
      <c r="B1750" s="21" t="s">
        <v>7281</v>
      </c>
      <c r="C1750" s="21" t="s">
        <v>85</v>
      </c>
      <c r="D1750" s="23" t="s">
        <v>7282</v>
      </c>
      <c r="E1750" s="23" t="s">
        <v>56</v>
      </c>
      <c r="F1750" s="47" t="s">
        <v>345</v>
      </c>
      <c r="G1750" s="23" t="s">
        <v>7283</v>
      </c>
      <c r="H1750" s="23" t="s">
        <v>58</v>
      </c>
      <c r="I1750" s="23" t="s">
        <v>58</v>
      </c>
      <c r="J1750" s="23" t="s">
        <v>60</v>
      </c>
      <c r="K1750" s="21" t="s">
        <v>61</v>
      </c>
      <c r="L1750" s="25">
        <v>43822</v>
      </c>
      <c r="M1750" s="23" t="s">
        <v>4358</v>
      </c>
      <c r="N1750" s="25"/>
      <c r="O1750" s="23" t="s">
        <v>5807</v>
      </c>
      <c r="P1750" s="26">
        <v>43822.79791666667</v>
      </c>
      <c r="Q1750" s="26">
        <v>43823.333333333336</v>
      </c>
      <c r="R1750" s="26">
        <v>43823.695833333331</v>
      </c>
      <c r="S1750" s="23" t="s">
        <v>90</v>
      </c>
      <c r="T1750" s="26">
        <v>43823.695833333331</v>
      </c>
      <c r="U1750" s="26">
        <v>43833.697916666664</v>
      </c>
      <c r="V1750" s="23"/>
      <c r="W1750" s="27">
        <v>43800</v>
      </c>
      <c r="X1750" s="27">
        <v>43831</v>
      </c>
      <c r="Z1750" s="2" t="s">
        <v>221</v>
      </c>
      <c r="AA1750" s="2" t="s">
        <v>348</v>
      </c>
      <c r="AB1750" s="2" t="s">
        <v>2490</v>
      </c>
      <c r="AC1750" s="2" t="s">
        <v>7284</v>
      </c>
      <c r="AD1750" s="2" t="s">
        <v>7285</v>
      </c>
    </row>
    <row r="1751" spans="2:30" hidden="1">
      <c r="B1751" s="21" t="s">
        <v>7286</v>
      </c>
      <c r="C1751" s="21" t="s">
        <v>154</v>
      </c>
      <c r="D1751" s="23" t="s">
        <v>6804</v>
      </c>
      <c r="E1751" s="23" t="s">
        <v>56</v>
      </c>
      <c r="F1751" s="47" t="s">
        <v>345</v>
      </c>
      <c r="G1751" s="23" t="s">
        <v>7287</v>
      </c>
      <c r="H1751" s="23" t="s">
        <v>58</v>
      </c>
      <c r="I1751" s="23" t="s">
        <v>58</v>
      </c>
      <c r="J1751" s="23" t="s">
        <v>60</v>
      </c>
      <c r="K1751" s="21" t="s">
        <v>7259</v>
      </c>
      <c r="L1751" s="25">
        <v>43822</v>
      </c>
      <c r="M1751" s="23" t="s">
        <v>6651</v>
      </c>
      <c r="N1751" s="25">
        <v>43822</v>
      </c>
      <c r="O1751" s="23" t="s">
        <v>5807</v>
      </c>
      <c r="P1751" s="26">
        <v>43836.737500000003</v>
      </c>
      <c r="Q1751" s="26">
        <v>43836.756249999999</v>
      </c>
      <c r="R1751" s="26">
        <v>43837.561805555553</v>
      </c>
      <c r="S1751" s="23" t="s">
        <v>90</v>
      </c>
      <c r="T1751" s="26">
        <v>43837.561805555553</v>
      </c>
      <c r="U1751" s="26">
        <v>43838.392361111109</v>
      </c>
      <c r="V1751" s="23"/>
      <c r="W1751" s="27">
        <v>43831</v>
      </c>
      <c r="X1751" s="27">
        <v>43831</v>
      </c>
      <c r="Z1751" s="2" t="s">
        <v>221</v>
      </c>
      <c r="AA1751" s="2" t="s">
        <v>348</v>
      </c>
      <c r="AB1751" s="2" t="s">
        <v>2490</v>
      </c>
      <c r="AC1751" s="2" t="s">
        <v>7288</v>
      </c>
      <c r="AD1751" s="2" t="s">
        <v>7289</v>
      </c>
    </row>
    <row r="1752" spans="2:30" ht="24" hidden="1">
      <c r="B1752" s="21" t="s">
        <v>7290</v>
      </c>
      <c r="C1752" s="21" t="s">
        <v>4583</v>
      </c>
      <c r="D1752" s="23" t="s">
        <v>5978</v>
      </c>
      <c r="E1752" s="23" t="s">
        <v>56</v>
      </c>
      <c r="F1752" s="47" t="s">
        <v>345</v>
      </c>
      <c r="G1752" s="23" t="s">
        <v>7291</v>
      </c>
      <c r="H1752" s="23"/>
      <c r="I1752" s="23"/>
      <c r="J1752" s="23" t="s">
        <v>60</v>
      </c>
      <c r="K1752" s="21" t="s">
        <v>61</v>
      </c>
      <c r="L1752" s="25">
        <v>43825</v>
      </c>
      <c r="M1752" s="23" t="s">
        <v>2475</v>
      </c>
      <c r="N1752" s="25"/>
      <c r="O1752" s="23" t="s">
        <v>5807</v>
      </c>
      <c r="P1752" s="26">
        <v>43833.65347222222</v>
      </c>
      <c r="Q1752" s="26">
        <v>43836.342361111114</v>
      </c>
      <c r="R1752" s="26">
        <v>43836.493055555555</v>
      </c>
      <c r="S1752" s="23" t="s">
        <v>83</v>
      </c>
      <c r="T1752" s="26">
        <v>43840.383333333331</v>
      </c>
      <c r="U1752" s="26">
        <v>43840.388194444444</v>
      </c>
      <c r="V1752" s="23"/>
      <c r="W1752" s="27">
        <v>43831</v>
      </c>
      <c r="X1752" s="27">
        <v>43831</v>
      </c>
      <c r="Z1752" s="2" t="s">
        <v>221</v>
      </c>
      <c r="AA1752" s="2" t="s">
        <v>348</v>
      </c>
      <c r="AB1752" s="2" t="s">
        <v>2490</v>
      </c>
      <c r="AC1752" s="2" t="s">
        <v>7292</v>
      </c>
      <c r="AD1752" s="2" t="s">
        <v>7293</v>
      </c>
    </row>
    <row r="1753" spans="2:30" ht="24" hidden="1">
      <c r="B1753" s="21" t="s">
        <v>7294</v>
      </c>
      <c r="C1753" s="21" t="s">
        <v>85</v>
      </c>
      <c r="D1753" s="23" t="s">
        <v>7295</v>
      </c>
      <c r="E1753" s="23" t="s">
        <v>56</v>
      </c>
      <c r="F1753" s="47" t="s">
        <v>345</v>
      </c>
      <c r="G1753" s="23" t="s">
        <v>7296</v>
      </c>
      <c r="H1753" s="23" t="s">
        <v>58</v>
      </c>
      <c r="I1753" s="23" t="s">
        <v>58</v>
      </c>
      <c r="J1753" s="23" t="s">
        <v>60</v>
      </c>
      <c r="K1753" s="21" t="s">
        <v>61</v>
      </c>
      <c r="L1753" s="25">
        <v>43836</v>
      </c>
      <c r="M1753" s="23" t="s">
        <v>4358</v>
      </c>
      <c r="N1753" s="25"/>
      <c r="O1753" s="23" t="s">
        <v>5807</v>
      </c>
      <c r="P1753" s="26">
        <v>43836.473611111112</v>
      </c>
      <c r="Q1753" s="26">
        <v>43836.756249999999</v>
      </c>
      <c r="R1753" s="26">
        <v>43837.431250000001</v>
      </c>
      <c r="S1753" s="23" t="s">
        <v>90</v>
      </c>
      <c r="T1753" s="26">
        <v>43837.563888888886</v>
      </c>
      <c r="U1753" s="26">
        <v>43837.595138888886</v>
      </c>
      <c r="V1753" s="23"/>
      <c r="W1753" s="27">
        <v>43831</v>
      </c>
      <c r="X1753" s="27">
        <v>43831</v>
      </c>
      <c r="Z1753" s="2" t="s">
        <v>221</v>
      </c>
      <c r="AA1753" s="2" t="s">
        <v>348</v>
      </c>
      <c r="AB1753" s="2" t="s">
        <v>2490</v>
      </c>
      <c r="AC1753" s="2" t="s">
        <v>7297</v>
      </c>
      <c r="AD1753" s="2" t="s">
        <v>7298</v>
      </c>
    </row>
    <row r="1754" spans="2:30" ht="48" hidden="1">
      <c r="B1754" s="21" t="s">
        <v>7299</v>
      </c>
      <c r="C1754" s="21" t="s">
        <v>154</v>
      </c>
      <c r="D1754" s="23" t="s">
        <v>7300</v>
      </c>
      <c r="E1754" s="23" t="s">
        <v>56</v>
      </c>
      <c r="F1754" s="47" t="s">
        <v>345</v>
      </c>
      <c r="G1754" s="23" t="s">
        <v>7301</v>
      </c>
      <c r="H1754" s="23" t="s">
        <v>58</v>
      </c>
      <c r="I1754" s="23" t="s">
        <v>58</v>
      </c>
      <c r="J1754" s="23" t="s">
        <v>60</v>
      </c>
      <c r="K1754" s="21" t="s">
        <v>61</v>
      </c>
      <c r="L1754" s="25">
        <v>43836</v>
      </c>
      <c r="M1754" s="23" t="s">
        <v>4416</v>
      </c>
      <c r="N1754" s="25">
        <v>43836</v>
      </c>
      <c r="O1754" s="23" t="s">
        <v>5807</v>
      </c>
      <c r="P1754" s="26">
        <v>43839.402083333334</v>
      </c>
      <c r="Q1754" s="26">
        <v>43839.54791666667</v>
      </c>
      <c r="R1754" s="26">
        <v>43839.700694444444</v>
      </c>
      <c r="S1754" s="23" t="s">
        <v>90</v>
      </c>
      <c r="T1754" s="26">
        <v>43839.700694444444</v>
      </c>
      <c r="U1754" s="26">
        <v>43839.763194444444</v>
      </c>
      <c r="V1754" s="23"/>
      <c r="W1754" s="27">
        <v>43831</v>
      </c>
      <c r="X1754" s="27">
        <v>43831</v>
      </c>
      <c r="Z1754" s="2" t="s">
        <v>221</v>
      </c>
      <c r="AA1754" s="2" t="s">
        <v>348</v>
      </c>
      <c r="AB1754" s="2" t="s">
        <v>2490</v>
      </c>
      <c r="AC1754" s="2" t="s">
        <v>7302</v>
      </c>
      <c r="AD1754" s="2" t="s">
        <v>7303</v>
      </c>
    </row>
    <row r="1755" spans="2:30" ht="24" hidden="1">
      <c r="B1755" s="21" t="s">
        <v>7304</v>
      </c>
      <c r="C1755" s="21" t="s">
        <v>154</v>
      </c>
      <c r="D1755" s="23" t="s">
        <v>4087</v>
      </c>
      <c r="E1755" s="23" t="s">
        <v>56</v>
      </c>
      <c r="F1755" s="47" t="s">
        <v>345</v>
      </c>
      <c r="G1755" s="23" t="s">
        <v>4088</v>
      </c>
      <c r="H1755" s="23" t="s">
        <v>58</v>
      </c>
      <c r="I1755" s="23" t="s">
        <v>58</v>
      </c>
      <c r="J1755" s="23" t="s">
        <v>60</v>
      </c>
      <c r="K1755" s="21" t="s">
        <v>61</v>
      </c>
      <c r="L1755" s="25">
        <v>43837</v>
      </c>
      <c r="M1755" s="23" t="s">
        <v>6651</v>
      </c>
      <c r="N1755" s="25">
        <v>43825</v>
      </c>
      <c r="O1755" s="23" t="s">
        <v>5807</v>
      </c>
      <c r="P1755" s="26">
        <v>43837.618750000001</v>
      </c>
      <c r="Q1755" s="26">
        <v>43837.637499999997</v>
      </c>
      <c r="R1755" s="26">
        <v>43838.429861111108</v>
      </c>
      <c r="S1755" s="23" t="s">
        <v>90</v>
      </c>
      <c r="T1755" s="26">
        <v>43838.429861111108</v>
      </c>
      <c r="U1755" s="26">
        <v>43838.587500000001</v>
      </c>
      <c r="V1755" s="23"/>
      <c r="W1755" s="27">
        <v>43831</v>
      </c>
      <c r="X1755" s="27">
        <v>43831</v>
      </c>
      <c r="Z1755" s="2" t="s">
        <v>221</v>
      </c>
      <c r="AA1755" s="2" t="s">
        <v>348</v>
      </c>
      <c r="AB1755" s="2" t="s">
        <v>2490</v>
      </c>
      <c r="AC1755" s="2" t="s">
        <v>7305</v>
      </c>
      <c r="AD1755" s="2" t="s">
        <v>7306</v>
      </c>
    </row>
    <row r="1756" spans="2:30" hidden="1">
      <c r="B1756" s="21" t="s">
        <v>7307</v>
      </c>
      <c r="C1756" s="21" t="s">
        <v>108</v>
      </c>
      <c r="D1756" s="23" t="s">
        <v>7308</v>
      </c>
      <c r="E1756" s="23" t="s">
        <v>3</v>
      </c>
      <c r="F1756" s="47" t="s">
        <v>144</v>
      </c>
      <c r="G1756" s="23"/>
      <c r="H1756" s="23" t="s">
        <v>59</v>
      </c>
      <c r="I1756" s="23" t="s">
        <v>59</v>
      </c>
      <c r="J1756" s="23" t="s">
        <v>60</v>
      </c>
      <c r="K1756" s="21" t="s">
        <v>61</v>
      </c>
      <c r="L1756" s="25">
        <v>43838</v>
      </c>
      <c r="M1756" s="23" t="s">
        <v>194</v>
      </c>
      <c r="N1756" s="25">
        <v>43837</v>
      </c>
      <c r="O1756" s="23" t="s">
        <v>194</v>
      </c>
      <c r="P1756" s="26">
        <v>43839.364583333336</v>
      </c>
      <c r="Q1756" s="26">
        <v>43839.364583333336</v>
      </c>
      <c r="R1756" s="26">
        <v>43839.364583333336</v>
      </c>
      <c r="S1756" s="23" t="s">
        <v>110</v>
      </c>
      <c r="T1756" s="26">
        <v>43839.588888888888</v>
      </c>
      <c r="U1756" s="26">
        <v>43839.710416666669</v>
      </c>
      <c r="V1756" s="23"/>
      <c r="W1756" s="27">
        <v>43831</v>
      </c>
      <c r="X1756" s="27">
        <v>43831</v>
      </c>
      <c r="Z1756" s="2" t="s">
        <v>221</v>
      </c>
      <c r="AA1756" s="2" t="s">
        <v>348</v>
      </c>
      <c r="AB1756" s="2" t="s">
        <v>2490</v>
      </c>
      <c r="AC1756" s="2" t="s">
        <v>7309</v>
      </c>
      <c r="AD1756" s="2" t="s">
        <v>7310</v>
      </c>
    </row>
    <row r="1757" spans="2:30" ht="36" hidden="1">
      <c r="B1757" s="21" t="s">
        <v>7311</v>
      </c>
      <c r="C1757" s="21" t="s">
        <v>73</v>
      </c>
      <c r="D1757" s="23" t="s">
        <v>7312</v>
      </c>
      <c r="E1757" s="23" t="s">
        <v>56</v>
      </c>
      <c r="F1757" s="47" t="s">
        <v>1090</v>
      </c>
      <c r="G1757" s="23" t="s">
        <v>7313</v>
      </c>
      <c r="H1757" s="23" t="s">
        <v>59</v>
      </c>
      <c r="I1757" s="23" t="s">
        <v>59</v>
      </c>
      <c r="J1757" s="23" t="s">
        <v>60</v>
      </c>
      <c r="K1757" s="21" t="s">
        <v>61</v>
      </c>
      <c r="L1757" s="25">
        <v>43839</v>
      </c>
      <c r="M1757" s="23" t="s">
        <v>2475</v>
      </c>
      <c r="N1757" s="25"/>
      <c r="O1757" s="23" t="s">
        <v>5807</v>
      </c>
      <c r="P1757" s="26">
        <v>43839.533333333333</v>
      </c>
      <c r="Q1757" s="26">
        <v>43839.54791666667</v>
      </c>
      <c r="R1757" s="26">
        <v>43840.415972222225</v>
      </c>
      <c r="S1757" s="23" t="s">
        <v>83</v>
      </c>
      <c r="T1757" s="26">
        <v>43858.344444444447</v>
      </c>
      <c r="U1757" s="26">
        <v>43858.401388888888</v>
      </c>
      <c r="V1757" s="23"/>
      <c r="W1757" s="27">
        <v>43831</v>
      </c>
      <c r="X1757" s="27">
        <v>43831</v>
      </c>
      <c r="Z1757" s="2" t="s">
        <v>221</v>
      </c>
      <c r="AA1757" s="2" t="s">
        <v>189</v>
      </c>
      <c r="AB1757" s="2" t="s">
        <v>2490</v>
      </c>
      <c r="AC1757" s="2" t="s">
        <v>7314</v>
      </c>
      <c r="AD1757" s="2" t="s">
        <v>7315</v>
      </c>
    </row>
    <row r="1758" spans="2:30" ht="36" hidden="1">
      <c r="B1758" s="21" t="s">
        <v>7316</v>
      </c>
      <c r="C1758" s="21" t="s">
        <v>85</v>
      </c>
      <c r="D1758" s="23" t="s">
        <v>7317</v>
      </c>
      <c r="E1758" s="23" t="s">
        <v>56</v>
      </c>
      <c r="F1758" s="47" t="s">
        <v>1090</v>
      </c>
      <c r="G1758" s="23" t="s">
        <v>7318</v>
      </c>
      <c r="H1758" s="23" t="s">
        <v>59</v>
      </c>
      <c r="I1758" s="23" t="s">
        <v>59</v>
      </c>
      <c r="J1758" s="23" t="s">
        <v>60</v>
      </c>
      <c r="K1758" s="21" t="s">
        <v>61</v>
      </c>
      <c r="L1758" s="25">
        <v>43846</v>
      </c>
      <c r="M1758" s="23" t="s">
        <v>6651</v>
      </c>
      <c r="N1758" s="25">
        <v>43838</v>
      </c>
      <c r="O1758" s="23" t="s">
        <v>5807</v>
      </c>
      <c r="P1758" s="26">
        <v>43846.464583333334</v>
      </c>
      <c r="Q1758" s="26">
        <v>43846.713194444441</v>
      </c>
      <c r="R1758" s="26">
        <v>43846.729861111111</v>
      </c>
      <c r="S1758" s="23" t="s">
        <v>90</v>
      </c>
      <c r="T1758" s="26">
        <v>43846.743055555555</v>
      </c>
      <c r="U1758" s="26">
        <v>43847.375694444447</v>
      </c>
      <c r="V1758" s="23"/>
      <c r="W1758" s="27">
        <v>43831</v>
      </c>
      <c r="X1758" s="27">
        <v>43831</v>
      </c>
      <c r="Z1758" s="2" t="s">
        <v>221</v>
      </c>
      <c r="AA1758" s="2" t="s">
        <v>348</v>
      </c>
      <c r="AB1758" s="2" t="s">
        <v>2490</v>
      </c>
      <c r="AC1758" s="2" t="s">
        <v>7319</v>
      </c>
      <c r="AD1758" s="2" t="s">
        <v>7320</v>
      </c>
    </row>
    <row r="1759" spans="2:30" hidden="1">
      <c r="B1759" s="21" t="s">
        <v>7321</v>
      </c>
      <c r="C1759" s="21" t="s">
        <v>108</v>
      </c>
      <c r="D1759" s="23" t="s">
        <v>7322</v>
      </c>
      <c r="E1759" s="23" t="s">
        <v>56</v>
      </c>
      <c r="F1759" s="47" t="s">
        <v>144</v>
      </c>
      <c r="G1759" s="23"/>
      <c r="H1759" s="23" t="s">
        <v>59</v>
      </c>
      <c r="I1759" s="23" t="s">
        <v>59</v>
      </c>
      <c r="J1759" s="23" t="s">
        <v>60</v>
      </c>
      <c r="K1759" s="21" t="s">
        <v>268</v>
      </c>
      <c r="L1759" s="25">
        <v>43846</v>
      </c>
      <c r="M1759" s="23" t="s">
        <v>194</v>
      </c>
      <c r="N1759" s="25">
        <v>43847</v>
      </c>
      <c r="O1759" s="23" t="s">
        <v>194</v>
      </c>
      <c r="P1759" s="26">
        <v>43846.699305555558</v>
      </c>
      <c r="Q1759" s="26">
        <v>43847.393055555556</v>
      </c>
      <c r="R1759" s="26">
        <v>43847.451388888891</v>
      </c>
      <c r="S1759" s="23" t="s">
        <v>110</v>
      </c>
      <c r="T1759" s="26">
        <v>43847.746527777781</v>
      </c>
      <c r="U1759" s="26">
        <v>43853.425000000003</v>
      </c>
      <c r="V1759" s="23"/>
      <c r="W1759" s="27">
        <v>43831</v>
      </c>
      <c r="X1759" s="27">
        <v>43831</v>
      </c>
      <c r="Z1759" s="2" t="s">
        <v>221</v>
      </c>
      <c r="AA1759" s="2" t="s">
        <v>189</v>
      </c>
      <c r="AB1759" s="2" t="s">
        <v>2490</v>
      </c>
      <c r="AC1759" s="2" t="s">
        <v>7323</v>
      </c>
      <c r="AD1759" s="2" t="s">
        <v>7324</v>
      </c>
    </row>
    <row r="1760" spans="2:30" hidden="1">
      <c r="B1760" s="21" t="s">
        <v>7325</v>
      </c>
      <c r="C1760" s="21" t="s">
        <v>108</v>
      </c>
      <c r="D1760" s="23" t="s">
        <v>7326</v>
      </c>
      <c r="E1760" s="23" t="s">
        <v>3</v>
      </c>
      <c r="F1760" s="47" t="s">
        <v>144</v>
      </c>
      <c r="G1760" s="23"/>
      <c r="H1760" s="23" t="s">
        <v>59</v>
      </c>
      <c r="I1760" s="23" t="s">
        <v>59</v>
      </c>
      <c r="J1760" s="23" t="s">
        <v>60</v>
      </c>
      <c r="K1760" s="21" t="s">
        <v>268</v>
      </c>
      <c r="L1760" s="25">
        <v>43846</v>
      </c>
      <c r="M1760" s="23" t="s">
        <v>194</v>
      </c>
      <c r="N1760" s="25">
        <v>43845</v>
      </c>
      <c r="O1760" s="23" t="s">
        <v>194</v>
      </c>
      <c r="P1760" s="26">
        <v>43846.699305555558</v>
      </c>
      <c r="Q1760" s="26">
        <v>43847.629166666666</v>
      </c>
      <c r="R1760" s="26">
        <v>43847.656944444447</v>
      </c>
      <c r="S1760" s="23" t="s">
        <v>110</v>
      </c>
      <c r="T1760" s="26">
        <v>43852.365972222222</v>
      </c>
      <c r="U1760" s="26">
        <v>43852.368750000001</v>
      </c>
      <c r="V1760" s="23"/>
      <c r="W1760" s="27">
        <v>43831</v>
      </c>
      <c r="X1760" s="27">
        <v>43831</v>
      </c>
      <c r="Z1760" s="2" t="s">
        <v>221</v>
      </c>
      <c r="AA1760" s="2" t="s">
        <v>348</v>
      </c>
      <c r="AB1760" s="2" t="s">
        <v>2490</v>
      </c>
      <c r="AC1760" s="2" t="s">
        <v>7327</v>
      </c>
      <c r="AD1760" s="2" t="s">
        <v>7328</v>
      </c>
    </row>
    <row r="1761" spans="2:30" hidden="1">
      <c r="B1761" s="21" t="s">
        <v>7329</v>
      </c>
      <c r="C1761" s="21" t="s">
        <v>108</v>
      </c>
      <c r="D1761" s="23" t="s">
        <v>7330</v>
      </c>
      <c r="E1761" s="23" t="s">
        <v>3</v>
      </c>
      <c r="F1761" s="47" t="s">
        <v>144</v>
      </c>
      <c r="G1761" s="23"/>
      <c r="H1761" s="23" t="s">
        <v>59</v>
      </c>
      <c r="I1761" s="23" t="s">
        <v>59</v>
      </c>
      <c r="J1761" s="23" t="s">
        <v>60</v>
      </c>
      <c r="K1761" s="21" t="s">
        <v>268</v>
      </c>
      <c r="L1761" s="25">
        <v>43846</v>
      </c>
      <c r="M1761" s="23" t="s">
        <v>194</v>
      </c>
      <c r="N1761" s="25">
        <v>43846</v>
      </c>
      <c r="O1761" s="23" t="s">
        <v>194</v>
      </c>
      <c r="P1761" s="26">
        <v>43846.699305555558</v>
      </c>
      <c r="Q1761" s="26">
        <v>43850.451388888891</v>
      </c>
      <c r="R1761" s="26">
        <v>43850.651388888888</v>
      </c>
      <c r="S1761" s="23" t="s">
        <v>110</v>
      </c>
      <c r="T1761" s="26">
        <v>43861.556250000001</v>
      </c>
      <c r="U1761" s="26">
        <v>43861.590277777781</v>
      </c>
      <c r="V1761" s="23"/>
      <c r="W1761" s="27">
        <v>43831</v>
      </c>
      <c r="X1761" s="27">
        <v>43831</v>
      </c>
      <c r="Z1761" s="2" t="s">
        <v>221</v>
      </c>
      <c r="AA1761" s="2" t="s">
        <v>348</v>
      </c>
      <c r="AB1761" s="2" t="s">
        <v>1901</v>
      </c>
      <c r="AC1761" s="2" t="s">
        <v>7331</v>
      </c>
      <c r="AD1761" s="2" t="s">
        <v>7332</v>
      </c>
    </row>
    <row r="1762" spans="2:30" hidden="1">
      <c r="B1762" s="21" t="s">
        <v>7333</v>
      </c>
      <c r="C1762" s="21" t="s">
        <v>108</v>
      </c>
      <c r="D1762" s="23" t="s">
        <v>7334</v>
      </c>
      <c r="E1762" s="23" t="s">
        <v>3</v>
      </c>
      <c r="F1762" s="47" t="s">
        <v>144</v>
      </c>
      <c r="G1762" s="23"/>
      <c r="H1762" s="23" t="s">
        <v>59</v>
      </c>
      <c r="I1762" s="23" t="s">
        <v>59</v>
      </c>
      <c r="J1762" s="23" t="s">
        <v>60</v>
      </c>
      <c r="K1762" s="21" t="s">
        <v>268</v>
      </c>
      <c r="L1762" s="25">
        <v>43850</v>
      </c>
      <c r="M1762" s="23" t="s">
        <v>5807</v>
      </c>
      <c r="N1762" s="25">
        <v>43861</v>
      </c>
      <c r="O1762" s="23" t="s">
        <v>5807</v>
      </c>
      <c r="P1762" s="26">
        <v>43854.631944444445</v>
      </c>
      <c r="Q1762" s="26">
        <v>43854.595833333333</v>
      </c>
      <c r="R1762" s="26">
        <v>43854.720833333333</v>
      </c>
      <c r="S1762" s="23" t="s">
        <v>110</v>
      </c>
      <c r="T1762" s="26">
        <v>43859.56527777778</v>
      </c>
      <c r="U1762" s="26">
        <v>43861.498611111114</v>
      </c>
      <c r="V1762" s="23"/>
      <c r="W1762" s="27">
        <v>43831</v>
      </c>
      <c r="X1762" s="27">
        <v>43831</v>
      </c>
      <c r="Z1762" s="2" t="s">
        <v>221</v>
      </c>
      <c r="AA1762" s="2" t="s">
        <v>189</v>
      </c>
      <c r="AB1762" s="2" t="s">
        <v>1901</v>
      </c>
      <c r="AC1762" s="2" t="s">
        <v>7335</v>
      </c>
      <c r="AD1762" s="2" t="s">
        <v>7061</v>
      </c>
    </row>
    <row r="1763" spans="2:30" hidden="1">
      <c r="B1763" s="21" t="s">
        <v>7336</v>
      </c>
      <c r="C1763" s="21" t="s">
        <v>108</v>
      </c>
      <c r="D1763" s="23" t="s">
        <v>7337</v>
      </c>
      <c r="E1763" s="23" t="s">
        <v>56</v>
      </c>
      <c r="F1763" s="47" t="s">
        <v>144</v>
      </c>
      <c r="G1763" s="23"/>
      <c r="H1763" s="23" t="s">
        <v>59</v>
      </c>
      <c r="I1763" s="23" t="s">
        <v>59</v>
      </c>
      <c r="J1763" s="23" t="s">
        <v>60</v>
      </c>
      <c r="K1763" s="21" t="s">
        <v>268</v>
      </c>
      <c r="L1763" s="25">
        <v>43850</v>
      </c>
      <c r="M1763" s="23" t="s">
        <v>5807</v>
      </c>
      <c r="N1763" s="25">
        <v>43861</v>
      </c>
      <c r="O1763" s="23" t="s">
        <v>5807</v>
      </c>
      <c r="P1763" s="26">
        <v>43878.667361111111</v>
      </c>
      <c r="Q1763" s="26">
        <v>43881.375</v>
      </c>
      <c r="R1763" s="26">
        <v>43881.46597222222</v>
      </c>
      <c r="S1763" s="23" t="s">
        <v>110</v>
      </c>
      <c r="T1763" s="26">
        <v>43893.604166666664</v>
      </c>
      <c r="U1763" s="26">
        <v>43893.65347222222</v>
      </c>
      <c r="V1763" s="23"/>
      <c r="W1763" s="27">
        <v>43862</v>
      </c>
      <c r="X1763" s="27">
        <v>43891</v>
      </c>
      <c r="Z1763" s="87" t="s">
        <v>163</v>
      </c>
      <c r="AA1763" s="2" t="s">
        <v>189</v>
      </c>
      <c r="AB1763" s="2" t="s">
        <v>1901</v>
      </c>
      <c r="AC1763" s="2" t="s">
        <v>7338</v>
      </c>
      <c r="AD1763" s="2" t="s">
        <v>7339</v>
      </c>
    </row>
    <row r="1764" spans="2:30" ht="36" hidden="1">
      <c r="B1764" s="21" t="s">
        <v>7340</v>
      </c>
      <c r="C1764" s="21" t="s">
        <v>73</v>
      </c>
      <c r="D1764" s="23" t="s">
        <v>7341</v>
      </c>
      <c r="E1764" s="23" t="s">
        <v>56</v>
      </c>
      <c r="F1764" s="47" t="s">
        <v>345</v>
      </c>
      <c r="G1764" s="23" t="s">
        <v>7342</v>
      </c>
      <c r="H1764" s="23"/>
      <c r="I1764" s="23"/>
      <c r="J1764" s="23" t="s">
        <v>60</v>
      </c>
      <c r="K1764" s="21" t="s">
        <v>268</v>
      </c>
      <c r="L1764" s="25">
        <v>43851</v>
      </c>
      <c r="M1764" s="23" t="s">
        <v>2475</v>
      </c>
      <c r="N1764" s="25"/>
      <c r="O1764" s="23" t="s">
        <v>5807</v>
      </c>
      <c r="P1764" s="26">
        <v>43851.717361111114</v>
      </c>
      <c r="Q1764" s="26">
        <v>43851.768750000003</v>
      </c>
      <c r="R1764" s="26">
        <v>43852.375</v>
      </c>
      <c r="S1764" s="23" t="s">
        <v>83</v>
      </c>
      <c r="T1764" s="26">
        <v>43852.375</v>
      </c>
      <c r="U1764" s="26">
        <v>43852.402083333334</v>
      </c>
      <c r="V1764" s="23"/>
      <c r="W1764" s="27">
        <v>43831</v>
      </c>
      <c r="X1764" s="27">
        <v>43831</v>
      </c>
      <c r="Y1764" s="33" t="s">
        <v>7343</v>
      </c>
      <c r="Z1764" s="2" t="s">
        <v>221</v>
      </c>
      <c r="AA1764" s="2" t="s">
        <v>348</v>
      </c>
      <c r="AB1764" s="2" t="s">
        <v>2490</v>
      </c>
      <c r="AC1764" s="2" t="s">
        <v>7344</v>
      </c>
      <c r="AD1764" s="2" t="s">
        <v>7345</v>
      </c>
    </row>
    <row r="1765" spans="2:30" ht="24" hidden="1">
      <c r="B1765" s="21" t="s">
        <v>7346</v>
      </c>
      <c r="C1765" s="21" t="s">
        <v>73</v>
      </c>
      <c r="D1765" s="23" t="s">
        <v>7347</v>
      </c>
      <c r="E1765" s="23" t="s">
        <v>56</v>
      </c>
      <c r="F1765" s="47" t="s">
        <v>144</v>
      </c>
      <c r="G1765" s="23" t="s">
        <v>7348</v>
      </c>
      <c r="H1765" s="23"/>
      <c r="I1765" s="23"/>
      <c r="J1765" s="23" t="s">
        <v>60</v>
      </c>
      <c r="K1765" s="21" t="s">
        <v>268</v>
      </c>
      <c r="L1765" s="25">
        <v>43851</v>
      </c>
      <c r="M1765" s="23" t="s">
        <v>2475</v>
      </c>
      <c r="N1765" s="25"/>
      <c r="O1765" s="23" t="s">
        <v>5807</v>
      </c>
      <c r="P1765" s="26">
        <v>43851.7</v>
      </c>
      <c r="Q1765" s="26">
        <v>43851.768750000003</v>
      </c>
      <c r="R1765" s="26">
        <v>43852.433333333334</v>
      </c>
      <c r="S1765" s="23" t="s">
        <v>83</v>
      </c>
      <c r="T1765" s="26">
        <v>43852.433333333334</v>
      </c>
      <c r="U1765" s="26">
        <v>43852.638194444444</v>
      </c>
      <c r="V1765" s="23"/>
      <c r="W1765" s="27">
        <v>43831</v>
      </c>
      <c r="X1765" s="27">
        <v>43831</v>
      </c>
      <c r="Z1765" s="2" t="s">
        <v>59</v>
      </c>
      <c r="AA1765" s="2" t="s">
        <v>59</v>
      </c>
      <c r="AB1765" s="2" t="s">
        <v>59</v>
      </c>
      <c r="AC1765" s="2" t="s">
        <v>439</v>
      </c>
      <c r="AD1765" s="2" t="s">
        <v>59</v>
      </c>
    </row>
    <row r="1766" spans="2:30" hidden="1">
      <c r="B1766" s="21" t="s">
        <v>7349</v>
      </c>
      <c r="C1766" s="21" t="s">
        <v>108</v>
      </c>
      <c r="D1766" s="23" t="s">
        <v>7350</v>
      </c>
      <c r="E1766" s="23" t="s">
        <v>56</v>
      </c>
      <c r="F1766" s="47" t="s">
        <v>87</v>
      </c>
      <c r="G1766" s="23" t="s">
        <v>59</v>
      </c>
      <c r="H1766" s="23" t="s">
        <v>59</v>
      </c>
      <c r="I1766" s="23" t="s">
        <v>113</v>
      </c>
      <c r="J1766" s="23" t="s">
        <v>60</v>
      </c>
      <c r="K1766" s="21"/>
      <c r="L1766" s="25">
        <v>43852</v>
      </c>
      <c r="M1766" s="23" t="s">
        <v>194</v>
      </c>
      <c r="N1766" s="25"/>
      <c r="O1766" s="23" t="s">
        <v>194</v>
      </c>
      <c r="P1766" s="26">
        <v>43853.588888888888</v>
      </c>
      <c r="Q1766" s="26">
        <v>43853.588888888888</v>
      </c>
      <c r="R1766" s="26">
        <v>43853.591666666667</v>
      </c>
      <c r="S1766" s="23" t="s">
        <v>110</v>
      </c>
      <c r="T1766" s="26">
        <v>43853.736805555556</v>
      </c>
      <c r="U1766" s="26">
        <v>43864.838194444441</v>
      </c>
      <c r="V1766" s="23"/>
      <c r="W1766" s="27">
        <v>43831</v>
      </c>
      <c r="X1766" s="27">
        <v>43862</v>
      </c>
      <c r="Z1766" s="2" t="s">
        <v>221</v>
      </c>
      <c r="AA1766" s="2" t="s">
        <v>189</v>
      </c>
      <c r="AB1766" s="2" t="s">
        <v>1901</v>
      </c>
      <c r="AC1766" s="2" t="s">
        <v>7351</v>
      </c>
      <c r="AD1766" s="2" t="s">
        <v>7352</v>
      </c>
    </row>
    <row r="1767" spans="2:30" ht="24" hidden="1">
      <c r="B1767" s="21" t="s">
        <v>7353</v>
      </c>
      <c r="C1767" s="21" t="s">
        <v>154</v>
      </c>
      <c r="D1767" s="23" t="s">
        <v>7354</v>
      </c>
      <c r="E1767" s="23" t="s">
        <v>56</v>
      </c>
      <c r="F1767" s="47" t="s">
        <v>1090</v>
      </c>
      <c r="G1767" s="23" t="s">
        <v>7355</v>
      </c>
      <c r="H1767" s="23"/>
      <c r="I1767" s="23"/>
      <c r="J1767" s="23"/>
      <c r="K1767" s="21" t="s">
        <v>268</v>
      </c>
      <c r="L1767" s="25">
        <v>43854</v>
      </c>
      <c r="M1767" s="23" t="s">
        <v>4358</v>
      </c>
      <c r="N1767" s="25"/>
      <c r="O1767" s="23" t="s">
        <v>5807</v>
      </c>
      <c r="P1767" s="26">
        <v>43854.371527777781</v>
      </c>
      <c r="Q1767" s="26">
        <v>43854.385416666664</v>
      </c>
      <c r="R1767" s="26">
        <v>43857.343055555553</v>
      </c>
      <c r="S1767" s="23" t="s">
        <v>90</v>
      </c>
      <c r="T1767" s="26">
        <v>43873.395138888889</v>
      </c>
      <c r="U1767" s="26">
        <v>43873.609027777777</v>
      </c>
      <c r="V1767" s="23"/>
      <c r="W1767" s="27">
        <v>43831</v>
      </c>
      <c r="X1767" s="27">
        <v>43862</v>
      </c>
      <c r="Z1767" s="2" t="s">
        <v>221</v>
      </c>
      <c r="AA1767" s="2" t="s">
        <v>189</v>
      </c>
      <c r="AB1767" s="2" t="s">
        <v>2490</v>
      </c>
      <c r="AC1767" s="2" t="s">
        <v>7356</v>
      </c>
      <c r="AD1767" s="2" t="s">
        <v>7357</v>
      </c>
    </row>
    <row r="1768" spans="2:30" ht="41.25" hidden="1" customHeight="1">
      <c r="B1768" s="21" t="s">
        <v>7358</v>
      </c>
      <c r="C1768" s="21" t="s">
        <v>237</v>
      </c>
      <c r="D1768" s="23" t="s">
        <v>5006</v>
      </c>
      <c r="E1768" s="23" t="s">
        <v>56</v>
      </c>
      <c r="F1768" s="47" t="s">
        <v>345</v>
      </c>
      <c r="G1768" s="23" t="s">
        <v>7359</v>
      </c>
      <c r="H1768" s="23"/>
      <c r="I1768" s="23"/>
      <c r="J1768" s="23"/>
      <c r="K1768" s="21" t="s">
        <v>268</v>
      </c>
      <c r="L1768" s="25">
        <v>43854</v>
      </c>
      <c r="M1768" s="23" t="s">
        <v>4358</v>
      </c>
      <c r="N1768" s="25"/>
      <c r="O1768" s="23" t="s">
        <v>5807</v>
      </c>
      <c r="P1768" s="26">
        <v>43854.375694444447</v>
      </c>
      <c r="Q1768" s="26">
        <v>43854.385416666664</v>
      </c>
      <c r="R1768" s="26">
        <v>43857.363888888889</v>
      </c>
      <c r="S1768" s="23" t="s">
        <v>90</v>
      </c>
      <c r="T1768" s="26">
        <v>43858.320138888892</v>
      </c>
      <c r="U1768" s="26">
        <v>43858.378472222219</v>
      </c>
      <c r="V1768" s="23"/>
      <c r="W1768" s="27">
        <v>43831</v>
      </c>
      <c r="X1768" s="27">
        <v>43831</v>
      </c>
      <c r="Z1768" s="2" t="s">
        <v>221</v>
      </c>
      <c r="AA1768" s="2" t="s">
        <v>348</v>
      </c>
      <c r="AB1768" s="2" t="s">
        <v>2490</v>
      </c>
      <c r="AC1768" s="2" t="s">
        <v>7360</v>
      </c>
      <c r="AD1768" s="2" t="s">
        <v>7361</v>
      </c>
    </row>
    <row r="1769" spans="2:30" hidden="1">
      <c r="B1769" s="21" t="s">
        <v>7362</v>
      </c>
      <c r="C1769" s="21" t="s">
        <v>65</v>
      </c>
      <c r="D1769" s="23" t="s">
        <v>7363</v>
      </c>
      <c r="E1769" s="23" t="s">
        <v>56</v>
      </c>
      <c r="F1769" s="47" t="s">
        <v>87</v>
      </c>
      <c r="G1769" s="23" t="s">
        <v>59</v>
      </c>
      <c r="H1769" s="23" t="s">
        <v>59</v>
      </c>
      <c r="I1769" s="23" t="s">
        <v>59</v>
      </c>
      <c r="J1769" s="23" t="s">
        <v>69</v>
      </c>
      <c r="K1769" s="21"/>
      <c r="L1769" s="25">
        <v>43858</v>
      </c>
      <c r="M1769" s="23" t="s">
        <v>194</v>
      </c>
      <c r="N1769" s="25"/>
      <c r="O1769" s="23" t="s">
        <v>194</v>
      </c>
      <c r="P1769" s="26">
        <v>43858.383333333331</v>
      </c>
      <c r="Q1769" s="26">
        <v>43858.576388888891</v>
      </c>
      <c r="R1769" s="26">
        <v>43859.413888888892</v>
      </c>
      <c r="S1769" s="23" t="s">
        <v>83</v>
      </c>
      <c r="T1769" s="26">
        <v>43873.737500000003</v>
      </c>
      <c r="U1769" s="26">
        <v>43875.597916666666</v>
      </c>
      <c r="V1769" s="23"/>
      <c r="W1769" s="27">
        <v>43831</v>
      </c>
      <c r="X1769" s="27">
        <v>43862</v>
      </c>
      <c r="Z1769" s="2" t="s">
        <v>221</v>
      </c>
      <c r="AA1769" s="2" t="s">
        <v>189</v>
      </c>
      <c r="AB1769" s="2" t="s">
        <v>1901</v>
      </c>
      <c r="AC1769" s="2" t="s">
        <v>7364</v>
      </c>
      <c r="AD1769" s="2" t="s">
        <v>7365</v>
      </c>
    </row>
    <row r="1770" spans="2:30" hidden="1">
      <c r="B1770" s="21" t="s">
        <v>7366</v>
      </c>
      <c r="C1770" s="21" t="s">
        <v>73</v>
      </c>
      <c r="D1770" s="23" t="s">
        <v>7367</v>
      </c>
      <c r="E1770" s="23" t="s">
        <v>56</v>
      </c>
      <c r="F1770" s="47" t="s">
        <v>144</v>
      </c>
      <c r="G1770" s="23" t="s">
        <v>7368</v>
      </c>
      <c r="H1770" s="23"/>
      <c r="I1770" s="23"/>
      <c r="J1770" s="23" t="s">
        <v>60</v>
      </c>
      <c r="K1770" s="21" t="s">
        <v>268</v>
      </c>
      <c r="L1770" s="25">
        <v>43858</v>
      </c>
      <c r="M1770" s="23" t="s">
        <v>2475</v>
      </c>
      <c r="N1770" s="25"/>
      <c r="O1770" s="23" t="s">
        <v>5807</v>
      </c>
      <c r="P1770" s="26">
        <v>43858.415277777778</v>
      </c>
      <c r="Q1770" s="26">
        <v>43859.404861111114</v>
      </c>
      <c r="R1770" s="26">
        <v>43859.321527777778</v>
      </c>
      <c r="S1770" s="23" t="s">
        <v>83</v>
      </c>
      <c r="T1770" s="26">
        <v>43860.439583333333</v>
      </c>
      <c r="U1770" s="26">
        <v>43860.661805555559</v>
      </c>
      <c r="V1770" s="23"/>
      <c r="W1770" s="27">
        <v>43831</v>
      </c>
      <c r="X1770" s="27">
        <v>43831</v>
      </c>
      <c r="Z1770" s="2" t="s">
        <v>221</v>
      </c>
      <c r="AA1770" s="2" t="s">
        <v>348</v>
      </c>
      <c r="AB1770" s="2" t="s">
        <v>2490</v>
      </c>
      <c r="AC1770" s="2" t="s">
        <v>7369</v>
      </c>
      <c r="AD1770" s="2" t="s">
        <v>7370</v>
      </c>
    </row>
    <row r="1771" spans="2:30" hidden="1">
      <c r="B1771" s="21" t="s">
        <v>7371</v>
      </c>
      <c r="C1771" s="21" t="s">
        <v>54</v>
      </c>
      <c r="D1771" s="23" t="s">
        <v>7372</v>
      </c>
      <c r="E1771" s="23" t="s">
        <v>3</v>
      </c>
      <c r="F1771" s="47" t="s">
        <v>140</v>
      </c>
      <c r="G1771" s="23" t="s">
        <v>59</v>
      </c>
      <c r="H1771" s="23" t="s">
        <v>59</v>
      </c>
      <c r="I1771" s="23" t="s">
        <v>59</v>
      </c>
      <c r="J1771" s="23" t="s">
        <v>69</v>
      </c>
      <c r="K1771" s="21" t="s">
        <v>268</v>
      </c>
      <c r="L1771" s="25">
        <v>43858</v>
      </c>
      <c r="M1771" s="23" t="s">
        <v>194</v>
      </c>
      <c r="N1771" s="25"/>
      <c r="O1771" s="23" t="s">
        <v>194</v>
      </c>
      <c r="P1771" s="26">
        <v>43859.438194444447</v>
      </c>
      <c r="Q1771" s="26">
        <v>43859.438194444447</v>
      </c>
      <c r="R1771" s="26">
        <v>43866.40347222222</v>
      </c>
      <c r="S1771" s="23" t="s">
        <v>110</v>
      </c>
      <c r="T1771" s="26">
        <v>43868.554166666669</v>
      </c>
      <c r="U1771" s="26">
        <v>43882.677083333336</v>
      </c>
      <c r="V1771" s="23"/>
      <c r="W1771" s="27">
        <v>43831</v>
      </c>
      <c r="X1771" s="27">
        <v>43862</v>
      </c>
      <c r="Z1771" s="87" t="s">
        <v>163</v>
      </c>
      <c r="AA1771" s="2" t="s">
        <v>189</v>
      </c>
      <c r="AB1771" s="2" t="s">
        <v>1901</v>
      </c>
      <c r="AC1771" s="2" t="s">
        <v>7373</v>
      </c>
      <c r="AD1771" s="2" t="s">
        <v>7374</v>
      </c>
    </row>
    <row r="1772" spans="2:30" ht="48" hidden="1">
      <c r="B1772" s="21" t="s">
        <v>7375</v>
      </c>
      <c r="C1772" s="21" t="s">
        <v>85</v>
      </c>
      <c r="D1772" s="23" t="s">
        <v>7376</v>
      </c>
      <c r="E1772" s="23" t="s">
        <v>56</v>
      </c>
      <c r="F1772" s="47" t="s">
        <v>87</v>
      </c>
      <c r="G1772" s="23" t="s">
        <v>7377</v>
      </c>
      <c r="H1772" s="23" t="s">
        <v>58</v>
      </c>
      <c r="I1772" s="23" t="s">
        <v>58</v>
      </c>
      <c r="J1772" s="23" t="s">
        <v>60</v>
      </c>
      <c r="K1772" s="21" t="s">
        <v>268</v>
      </c>
      <c r="L1772" s="25">
        <v>43860</v>
      </c>
      <c r="M1772" s="23" t="s">
        <v>5707</v>
      </c>
      <c r="N1772" s="25"/>
      <c r="O1772" s="23" t="s">
        <v>5807</v>
      </c>
      <c r="P1772" s="26">
        <v>43860.438888888886</v>
      </c>
      <c r="Q1772" s="26">
        <v>43860.444444444445</v>
      </c>
      <c r="R1772" s="26">
        <v>43893.578472222223</v>
      </c>
      <c r="S1772" s="23" t="s">
        <v>90</v>
      </c>
      <c r="T1772" s="26">
        <v>43900.451388888891</v>
      </c>
      <c r="U1772" s="26">
        <v>43900.680555555555</v>
      </c>
      <c r="V1772" s="23"/>
      <c r="W1772" s="27">
        <v>43831</v>
      </c>
      <c r="X1772" s="27">
        <v>43891</v>
      </c>
      <c r="Z1772" s="87" t="s">
        <v>163</v>
      </c>
      <c r="AA1772" s="2" t="s">
        <v>189</v>
      </c>
      <c r="AB1772" s="2" t="s">
        <v>1901</v>
      </c>
      <c r="AC1772" s="2" t="s">
        <v>7378</v>
      </c>
      <c r="AD1772" s="2" t="s">
        <v>7379</v>
      </c>
    </row>
    <row r="1773" spans="2:30" ht="24" customHeight="1">
      <c r="B1773" s="21" t="s">
        <v>7380</v>
      </c>
      <c r="C1773" s="21" t="s">
        <v>283</v>
      </c>
      <c r="D1773" s="23" t="s">
        <v>7381</v>
      </c>
      <c r="E1773" s="23" t="s">
        <v>3</v>
      </c>
      <c r="F1773" s="47" t="s">
        <v>345</v>
      </c>
      <c r="G1773" s="23" t="s">
        <v>7382</v>
      </c>
      <c r="H1773" s="23" t="s">
        <v>58</v>
      </c>
      <c r="I1773" s="23" t="s">
        <v>58</v>
      </c>
      <c r="J1773" s="23" t="s">
        <v>60</v>
      </c>
      <c r="K1773" s="21" t="s">
        <v>61</v>
      </c>
      <c r="L1773" s="25">
        <v>43861</v>
      </c>
      <c r="M1773" s="23" t="s">
        <v>4358</v>
      </c>
      <c r="N1773" s="25"/>
      <c r="O1773" s="23" t="s">
        <v>5807</v>
      </c>
      <c r="P1773" s="26">
        <v>43861.40625</v>
      </c>
      <c r="Q1773" s="26">
        <v>43861.466666666667</v>
      </c>
      <c r="R1773" s="26">
        <v>43866.356944444444</v>
      </c>
      <c r="S1773" s="23" t="s">
        <v>110</v>
      </c>
      <c r="T1773" s="26">
        <v>43866.356944444444</v>
      </c>
      <c r="U1773" s="26">
        <v>43871.398611111108</v>
      </c>
      <c r="V1773" s="23"/>
      <c r="W1773" s="27">
        <v>43831</v>
      </c>
      <c r="X1773" s="27">
        <v>43862</v>
      </c>
      <c r="Z1773" s="2" t="s">
        <v>221</v>
      </c>
      <c r="AA1773" s="2" t="s">
        <v>348</v>
      </c>
      <c r="AB1773" s="2" t="s">
        <v>2490</v>
      </c>
      <c r="AC1773" s="2" t="s">
        <v>7383</v>
      </c>
      <c r="AD1773" s="2" t="s">
        <v>7384</v>
      </c>
    </row>
    <row r="1774" spans="2:30" ht="24" hidden="1">
      <c r="B1774" s="21" t="s">
        <v>7385</v>
      </c>
      <c r="C1774" s="21" t="s">
        <v>54</v>
      </c>
      <c r="D1774" s="23" t="s">
        <v>7386</v>
      </c>
      <c r="E1774" s="23" t="s">
        <v>56</v>
      </c>
      <c r="F1774" s="47" t="s">
        <v>87</v>
      </c>
      <c r="G1774" s="23" t="s">
        <v>7387</v>
      </c>
      <c r="H1774" s="23" t="s">
        <v>58</v>
      </c>
      <c r="I1774" s="23" t="s">
        <v>58</v>
      </c>
      <c r="J1774" s="23" t="s">
        <v>60</v>
      </c>
      <c r="K1774" s="21" t="s">
        <v>61</v>
      </c>
      <c r="L1774" s="25">
        <v>43861</v>
      </c>
      <c r="M1774" s="23" t="s">
        <v>6651</v>
      </c>
      <c r="N1774" s="25">
        <v>43864</v>
      </c>
      <c r="O1774" s="23" t="s">
        <v>5807</v>
      </c>
      <c r="P1774" s="26">
        <v>43861.402777777781</v>
      </c>
      <c r="Q1774" s="26">
        <v>43861.466666666667</v>
      </c>
      <c r="R1774" s="26">
        <v>43865.5625</v>
      </c>
      <c r="S1774" s="23" t="s">
        <v>90</v>
      </c>
      <c r="T1774" s="26">
        <v>43865.5625</v>
      </c>
      <c r="U1774" s="26">
        <v>43865.620138888888</v>
      </c>
      <c r="V1774" s="23"/>
      <c r="W1774" s="27">
        <v>43831</v>
      </c>
      <c r="X1774" s="27">
        <v>43862</v>
      </c>
      <c r="Z1774" s="2" t="s">
        <v>59</v>
      </c>
      <c r="AA1774" s="2" t="s">
        <v>59</v>
      </c>
      <c r="AB1774" s="2" t="s">
        <v>59</v>
      </c>
      <c r="AC1774" s="2" t="s">
        <v>486</v>
      </c>
      <c r="AD1774" s="2" t="s">
        <v>59</v>
      </c>
    </row>
    <row r="1775" spans="2:30" hidden="1">
      <c r="B1775" s="21" t="s">
        <v>7388</v>
      </c>
      <c r="C1775" s="21" t="s">
        <v>7389</v>
      </c>
      <c r="D1775" s="23" t="s">
        <v>7390</v>
      </c>
      <c r="E1775" s="23" t="s">
        <v>56</v>
      </c>
      <c r="F1775" s="47" t="s">
        <v>1090</v>
      </c>
      <c r="G1775" s="23" t="s">
        <v>7391</v>
      </c>
      <c r="H1775" s="23"/>
      <c r="I1775" s="23"/>
      <c r="J1775" s="23" t="s">
        <v>60</v>
      </c>
      <c r="K1775" s="21" t="s">
        <v>61</v>
      </c>
      <c r="L1775" s="25">
        <v>43861</v>
      </c>
      <c r="M1775" s="23" t="s">
        <v>4307</v>
      </c>
      <c r="N1775" s="25"/>
      <c r="O1775" s="23" t="s">
        <v>5807</v>
      </c>
      <c r="P1775" s="26">
        <v>43861.425694444442</v>
      </c>
      <c r="Q1775" s="26">
        <v>43861.466666666667</v>
      </c>
      <c r="R1775" s="26">
        <v>43864.563194444447</v>
      </c>
      <c r="S1775" s="23" t="s">
        <v>83</v>
      </c>
      <c r="T1775" s="26">
        <v>43864.563194444447</v>
      </c>
      <c r="U1775" s="26">
        <v>43864.702777777777</v>
      </c>
      <c r="V1775" s="23"/>
      <c r="W1775" s="27">
        <v>43831</v>
      </c>
      <c r="X1775" s="27">
        <v>43862</v>
      </c>
      <c r="Z1775" s="2" t="s">
        <v>59</v>
      </c>
      <c r="AA1775" s="2" t="s">
        <v>59</v>
      </c>
      <c r="AB1775" s="2" t="s">
        <v>59</v>
      </c>
      <c r="AC1775" s="2" t="s">
        <v>439</v>
      </c>
      <c r="AD1775" s="2" t="s">
        <v>59</v>
      </c>
    </row>
    <row r="1776" spans="2:30" hidden="1">
      <c r="B1776" s="21" t="s">
        <v>7392</v>
      </c>
      <c r="C1776" s="21" t="s">
        <v>108</v>
      </c>
      <c r="D1776" s="23" t="s">
        <v>7393</v>
      </c>
      <c r="E1776" s="23" t="s">
        <v>3</v>
      </c>
      <c r="F1776" s="47" t="s">
        <v>87</v>
      </c>
      <c r="G1776" s="23" t="s">
        <v>59</v>
      </c>
      <c r="H1776" s="23" t="s">
        <v>59</v>
      </c>
      <c r="I1776" s="23" t="s">
        <v>59</v>
      </c>
      <c r="J1776" s="23" t="s">
        <v>60</v>
      </c>
      <c r="K1776" s="21" t="s">
        <v>268</v>
      </c>
      <c r="L1776" s="25">
        <v>43864</v>
      </c>
      <c r="M1776" s="23" t="s">
        <v>194</v>
      </c>
      <c r="N1776" s="25"/>
      <c r="O1776" s="23" t="s">
        <v>110</v>
      </c>
      <c r="P1776" s="26">
        <v>43864.692361111112</v>
      </c>
      <c r="Q1776" s="26">
        <v>43864.692361111112</v>
      </c>
      <c r="R1776" s="26">
        <v>43864.692361111112</v>
      </c>
      <c r="S1776" s="23" t="s">
        <v>110</v>
      </c>
      <c r="T1776" s="26">
        <v>43864.573611111111</v>
      </c>
      <c r="U1776" s="26">
        <v>43882.404861111114</v>
      </c>
      <c r="V1776" s="23"/>
      <c r="W1776" s="27">
        <v>43862</v>
      </c>
      <c r="X1776" s="27">
        <v>43862</v>
      </c>
      <c r="Z1776" s="87" t="s">
        <v>163</v>
      </c>
      <c r="AA1776" s="2" t="s">
        <v>189</v>
      </c>
      <c r="AB1776" s="2" t="s">
        <v>1901</v>
      </c>
      <c r="AC1776" s="2" t="s">
        <v>7394</v>
      </c>
      <c r="AD1776" s="2" t="s">
        <v>7395</v>
      </c>
    </row>
    <row r="1777" spans="1:30" hidden="1">
      <c r="B1777" s="21" t="s">
        <v>7396</v>
      </c>
      <c r="C1777" s="21" t="s">
        <v>108</v>
      </c>
      <c r="D1777" s="23" t="s">
        <v>7397</v>
      </c>
      <c r="E1777" s="23" t="s">
        <v>3</v>
      </c>
      <c r="F1777" s="47" t="s">
        <v>144</v>
      </c>
      <c r="G1777" s="23" t="s">
        <v>59</v>
      </c>
      <c r="H1777" s="23" t="s">
        <v>59</v>
      </c>
      <c r="I1777" s="23" t="s">
        <v>59</v>
      </c>
      <c r="J1777" s="23" t="s">
        <v>60</v>
      </c>
      <c r="K1777" s="21" t="s">
        <v>268</v>
      </c>
      <c r="L1777" s="25">
        <v>43860</v>
      </c>
      <c r="M1777" s="23" t="s">
        <v>194</v>
      </c>
      <c r="N1777" s="25"/>
      <c r="O1777" s="23" t="s">
        <v>194</v>
      </c>
      <c r="P1777" s="26">
        <v>43866.37777777778</v>
      </c>
      <c r="Q1777" s="26">
        <v>43866.476388888892</v>
      </c>
      <c r="R1777" s="26">
        <v>43866.65</v>
      </c>
      <c r="S1777" s="23" t="s">
        <v>110</v>
      </c>
      <c r="T1777" s="26">
        <v>43875.595138888886</v>
      </c>
      <c r="U1777" s="26">
        <v>43875.616666666669</v>
      </c>
      <c r="V1777" s="23"/>
      <c r="W1777" s="27">
        <v>43862</v>
      </c>
      <c r="X1777" s="27">
        <v>43862</v>
      </c>
      <c r="Z1777" s="2" t="s">
        <v>221</v>
      </c>
      <c r="AA1777" s="2" t="s">
        <v>348</v>
      </c>
      <c r="AB1777" s="2" t="s">
        <v>2490</v>
      </c>
      <c r="AC1777" s="2" t="s">
        <v>7398</v>
      </c>
      <c r="AD1777" s="2" t="s">
        <v>7399</v>
      </c>
    </row>
    <row r="1778" spans="1:30" hidden="1">
      <c r="B1778" s="21" t="s">
        <v>7400</v>
      </c>
      <c r="C1778" s="21" t="s">
        <v>108</v>
      </c>
      <c r="D1778" s="23" t="s">
        <v>7401</v>
      </c>
      <c r="E1778" s="23" t="s">
        <v>3</v>
      </c>
      <c r="F1778" s="47" t="s">
        <v>144</v>
      </c>
      <c r="G1778" s="23" t="s">
        <v>59</v>
      </c>
      <c r="H1778" s="23" t="s">
        <v>59</v>
      </c>
      <c r="I1778" s="23" t="s">
        <v>59</v>
      </c>
      <c r="J1778" s="23" t="s">
        <v>60</v>
      </c>
      <c r="K1778" s="21" t="s">
        <v>268</v>
      </c>
      <c r="L1778" s="25">
        <v>43864</v>
      </c>
      <c r="M1778" s="23" t="s">
        <v>194</v>
      </c>
      <c r="N1778" s="25"/>
      <c r="O1778" s="23" t="s">
        <v>194</v>
      </c>
      <c r="P1778" s="26">
        <v>43866.418749999997</v>
      </c>
      <c r="Q1778" s="26">
        <v>43866.475694444445</v>
      </c>
      <c r="R1778" s="26">
        <v>43873.386805555558</v>
      </c>
      <c r="S1778" s="23" t="s">
        <v>110</v>
      </c>
      <c r="T1778" s="26">
        <v>43874.368055555555</v>
      </c>
      <c r="U1778" s="26">
        <v>43874.438888888886</v>
      </c>
      <c r="V1778" s="23"/>
      <c r="W1778" s="27">
        <v>43862</v>
      </c>
      <c r="X1778" s="27">
        <v>43862</v>
      </c>
      <c r="Z1778" s="2" t="s">
        <v>221</v>
      </c>
      <c r="AA1778" s="2" t="s">
        <v>7402</v>
      </c>
      <c r="AB1778" s="2" t="s">
        <v>2635</v>
      </c>
      <c r="AC1778" s="2" t="s">
        <v>7403</v>
      </c>
      <c r="AD1778" s="2" t="s">
        <v>5561</v>
      </c>
    </row>
    <row r="1779" spans="1:30" ht="24" hidden="1">
      <c r="B1779" s="21" t="s">
        <v>7404</v>
      </c>
      <c r="C1779" s="21" t="s">
        <v>85</v>
      </c>
      <c r="D1779" s="23" t="s">
        <v>7405</v>
      </c>
      <c r="E1779" s="23" t="s">
        <v>56</v>
      </c>
      <c r="F1779" s="47" t="s">
        <v>345</v>
      </c>
      <c r="G1779" s="23" t="s">
        <v>7406</v>
      </c>
      <c r="H1779" s="23" t="s">
        <v>59</v>
      </c>
      <c r="I1779" s="23" t="s">
        <v>59</v>
      </c>
      <c r="J1779" s="23" t="s">
        <v>60</v>
      </c>
      <c r="K1779" s="21" t="s">
        <v>61</v>
      </c>
      <c r="L1779" s="25">
        <v>43865</v>
      </c>
      <c r="M1779" s="23" t="s">
        <v>6651</v>
      </c>
      <c r="N1779" s="25"/>
      <c r="O1779" s="23" t="s">
        <v>5807</v>
      </c>
      <c r="P1779" s="26">
        <v>43865.681250000001</v>
      </c>
      <c r="Q1779" s="26">
        <v>43865.842361111114</v>
      </c>
      <c r="R1779" s="26">
        <v>43866.355555555558</v>
      </c>
      <c r="S1779" s="23" t="s">
        <v>90</v>
      </c>
      <c r="T1779" s="26">
        <v>43875.591666666667</v>
      </c>
      <c r="U1779" s="26">
        <v>43875.636805555558</v>
      </c>
      <c r="V1779" s="23"/>
      <c r="W1779" s="27">
        <v>43862</v>
      </c>
      <c r="X1779" s="27">
        <v>43862</v>
      </c>
      <c r="Z1779" s="2" t="s">
        <v>221</v>
      </c>
      <c r="AA1779" s="2" t="s">
        <v>348</v>
      </c>
      <c r="AB1779" s="2" t="s">
        <v>2490</v>
      </c>
      <c r="AC1779" s="2" t="s">
        <v>7407</v>
      </c>
      <c r="AD1779" s="2" t="s">
        <v>7408</v>
      </c>
    </row>
    <row r="1780" spans="1:30" hidden="1">
      <c r="B1780" s="21" t="s">
        <v>7409</v>
      </c>
      <c r="C1780" s="21" t="s">
        <v>108</v>
      </c>
      <c r="D1780" s="23" t="s">
        <v>7410</v>
      </c>
      <c r="E1780" s="23" t="s">
        <v>3</v>
      </c>
      <c r="F1780" s="47" t="s">
        <v>117</v>
      </c>
      <c r="G1780" s="23" t="s">
        <v>59</v>
      </c>
      <c r="H1780" s="23" t="s">
        <v>59</v>
      </c>
      <c r="I1780" s="23" t="s">
        <v>59</v>
      </c>
      <c r="J1780" s="23" t="s">
        <v>60</v>
      </c>
      <c r="K1780" s="21"/>
      <c r="L1780" s="25">
        <v>43866</v>
      </c>
      <c r="M1780" s="23" t="s">
        <v>194</v>
      </c>
      <c r="N1780" s="25">
        <v>43866</v>
      </c>
      <c r="O1780" s="23" t="s">
        <v>194</v>
      </c>
      <c r="P1780" s="26">
        <v>43866.724999999999</v>
      </c>
      <c r="Q1780" s="26">
        <v>43867.426388888889</v>
      </c>
      <c r="R1780" s="26">
        <v>43867.433333333334</v>
      </c>
      <c r="S1780" s="23" t="s">
        <v>110</v>
      </c>
      <c r="T1780" s="26">
        <v>43867.458333333336</v>
      </c>
      <c r="U1780" s="26">
        <v>43867.781944444447</v>
      </c>
      <c r="V1780" s="23"/>
      <c r="W1780" s="27">
        <v>43862</v>
      </c>
      <c r="X1780" s="27">
        <v>43862</v>
      </c>
      <c r="Z1780" s="2" t="s">
        <v>221</v>
      </c>
      <c r="AA1780" s="2" t="s">
        <v>348</v>
      </c>
      <c r="AB1780" s="2" t="s">
        <v>2490</v>
      </c>
      <c r="AC1780" s="2" t="s">
        <v>7411</v>
      </c>
      <c r="AD1780" s="2" t="s">
        <v>7412</v>
      </c>
    </row>
    <row r="1781" spans="1:30" ht="24" hidden="1">
      <c r="B1781" s="21" t="s">
        <v>7413</v>
      </c>
      <c r="C1781" s="21" t="s">
        <v>85</v>
      </c>
      <c r="D1781" s="23" t="s">
        <v>7414</v>
      </c>
      <c r="E1781" s="23" t="s">
        <v>56</v>
      </c>
      <c r="F1781" s="47" t="s">
        <v>87</v>
      </c>
      <c r="G1781" s="23" t="s">
        <v>7415</v>
      </c>
      <c r="H1781" s="23" t="s">
        <v>59</v>
      </c>
      <c r="I1781" s="23" t="s">
        <v>59</v>
      </c>
      <c r="J1781" s="23" t="s">
        <v>60</v>
      </c>
      <c r="K1781" s="21"/>
      <c r="L1781" s="25">
        <v>43867</v>
      </c>
      <c r="M1781" s="23" t="s">
        <v>6651</v>
      </c>
      <c r="N1781" s="25">
        <v>43893</v>
      </c>
      <c r="O1781" s="23" t="s">
        <v>5807</v>
      </c>
      <c r="P1781" s="26">
        <v>43888.595138888886</v>
      </c>
      <c r="Q1781" s="26">
        <v>43888.624305555553</v>
      </c>
      <c r="R1781" s="26">
        <v>43893.45208333333</v>
      </c>
      <c r="S1781" s="23" t="s">
        <v>90</v>
      </c>
      <c r="T1781" s="26">
        <v>43900.412499999999</v>
      </c>
      <c r="U1781" s="26">
        <v>43900.496527777781</v>
      </c>
      <c r="V1781" s="23"/>
      <c r="W1781" s="27">
        <v>43862</v>
      </c>
      <c r="X1781" s="27">
        <v>43891</v>
      </c>
      <c r="Z1781" s="87" t="s">
        <v>163</v>
      </c>
      <c r="AA1781" s="2" t="s">
        <v>189</v>
      </c>
      <c r="AB1781" s="2" t="s">
        <v>1901</v>
      </c>
      <c r="AC1781" s="2" t="s">
        <v>7416</v>
      </c>
      <c r="AD1781" s="2" t="s">
        <v>7417</v>
      </c>
    </row>
    <row r="1782" spans="1:30" ht="60" hidden="1">
      <c r="B1782" s="21" t="s">
        <v>7418</v>
      </c>
      <c r="C1782" s="21" t="s">
        <v>4583</v>
      </c>
      <c r="D1782" s="23" t="s">
        <v>7419</v>
      </c>
      <c r="E1782" s="23" t="s">
        <v>56</v>
      </c>
      <c r="F1782" s="47" t="s">
        <v>144</v>
      </c>
      <c r="G1782" s="23" t="s">
        <v>7420</v>
      </c>
      <c r="H1782" s="23"/>
      <c r="I1782" s="23"/>
      <c r="J1782" s="23" t="s">
        <v>60</v>
      </c>
      <c r="K1782" s="21" t="s">
        <v>61</v>
      </c>
      <c r="L1782" s="25">
        <v>43867</v>
      </c>
      <c r="M1782" s="23" t="s">
        <v>2475</v>
      </c>
      <c r="N1782" s="25"/>
      <c r="O1782" s="23" t="s">
        <v>5807</v>
      </c>
      <c r="P1782" s="26">
        <v>43867.488888888889</v>
      </c>
      <c r="Q1782" s="26">
        <v>43867.739583333336</v>
      </c>
      <c r="R1782" s="26">
        <v>43868.716666666667</v>
      </c>
      <c r="S1782" s="23" t="s">
        <v>83</v>
      </c>
      <c r="T1782" s="26">
        <v>43874.704861111109</v>
      </c>
      <c r="U1782" s="26">
        <v>43875.409722222219</v>
      </c>
      <c r="V1782" s="23"/>
      <c r="W1782" s="27">
        <v>43862</v>
      </c>
      <c r="X1782" s="27">
        <v>43862</v>
      </c>
      <c r="Z1782" s="2" t="s">
        <v>221</v>
      </c>
      <c r="AA1782" s="2" t="s">
        <v>189</v>
      </c>
      <c r="AB1782" s="2" t="s">
        <v>2490</v>
      </c>
      <c r="AC1782" s="71" t="s">
        <v>7421</v>
      </c>
      <c r="AD1782" s="2" t="s">
        <v>7422</v>
      </c>
    </row>
    <row r="1783" spans="1:30" ht="24" hidden="1">
      <c r="B1783" s="21" t="s">
        <v>7423</v>
      </c>
      <c r="C1783" s="21" t="s">
        <v>73</v>
      </c>
      <c r="D1783" s="23" t="s">
        <v>7424</v>
      </c>
      <c r="E1783" s="23" t="s">
        <v>56</v>
      </c>
      <c r="F1783" s="47" t="s">
        <v>87</v>
      </c>
      <c r="G1783" s="23" t="s">
        <v>7425</v>
      </c>
      <c r="H1783" s="23" t="s">
        <v>59</v>
      </c>
      <c r="I1783" s="23" t="s">
        <v>59</v>
      </c>
      <c r="J1783" s="23" t="s">
        <v>60</v>
      </c>
      <c r="K1783" s="21" t="s">
        <v>61</v>
      </c>
      <c r="L1783" s="25">
        <v>43871</v>
      </c>
      <c r="M1783" s="23" t="s">
        <v>6651</v>
      </c>
      <c r="N1783" s="25">
        <v>43874</v>
      </c>
      <c r="O1783" s="23" t="s">
        <v>5807</v>
      </c>
      <c r="P1783" s="26">
        <v>43871.636111111111</v>
      </c>
      <c r="Q1783" s="26">
        <v>43871.640972222223</v>
      </c>
      <c r="R1783" s="26">
        <v>43871.675694444442</v>
      </c>
      <c r="S1783" s="23" t="s">
        <v>83</v>
      </c>
      <c r="T1783" s="26">
        <v>43875.607638888891</v>
      </c>
      <c r="U1783" s="26">
        <v>43875.611111111109</v>
      </c>
      <c r="V1783" s="23"/>
      <c r="W1783" s="27">
        <v>43862</v>
      </c>
      <c r="X1783" s="27">
        <v>43862</v>
      </c>
      <c r="Z1783" s="2" t="s">
        <v>221</v>
      </c>
      <c r="AA1783" s="2" t="s">
        <v>189</v>
      </c>
      <c r="AB1783" s="2" t="s">
        <v>1901</v>
      </c>
      <c r="AC1783" s="2" t="s">
        <v>7426</v>
      </c>
      <c r="AD1783" s="2" t="s">
        <v>7427</v>
      </c>
    </row>
    <row r="1784" spans="1:30" ht="30" hidden="1" customHeight="1">
      <c r="B1784" s="21" t="s">
        <v>7428</v>
      </c>
      <c r="C1784" s="21" t="s">
        <v>85</v>
      </c>
      <c r="D1784" s="23" t="s">
        <v>7429</v>
      </c>
      <c r="E1784" s="23" t="s">
        <v>56</v>
      </c>
      <c r="F1784" s="47" t="s">
        <v>345</v>
      </c>
      <c r="G1784" s="23" t="s">
        <v>7430</v>
      </c>
      <c r="H1784" s="23"/>
      <c r="I1784" s="23"/>
      <c r="J1784" s="23"/>
      <c r="K1784" s="21" t="s">
        <v>61</v>
      </c>
      <c r="L1784" s="25">
        <v>43873</v>
      </c>
      <c r="M1784" s="23" t="s">
        <v>4358</v>
      </c>
      <c r="N1784" s="25"/>
      <c r="O1784" s="23" t="s">
        <v>5807</v>
      </c>
      <c r="P1784" s="26">
        <v>43873.382638888892</v>
      </c>
      <c r="Q1784" s="26">
        <v>43873.447222222225</v>
      </c>
      <c r="R1784" s="26">
        <v>43873.629861111112</v>
      </c>
      <c r="S1784" s="23" t="s">
        <v>90</v>
      </c>
      <c r="T1784" s="26">
        <v>43873.629861111112</v>
      </c>
      <c r="U1784" s="26">
        <v>43879.385416666664</v>
      </c>
      <c r="V1784" s="23"/>
      <c r="W1784" s="27">
        <v>43862</v>
      </c>
      <c r="X1784" s="27">
        <v>43862</v>
      </c>
      <c r="Z1784" s="2" t="s">
        <v>221</v>
      </c>
      <c r="AA1784" s="2" t="s">
        <v>348</v>
      </c>
      <c r="AB1784" s="2" t="s">
        <v>2490</v>
      </c>
      <c r="AC1784" s="2" t="s">
        <v>7431</v>
      </c>
      <c r="AD1784" s="2" t="s">
        <v>7432</v>
      </c>
    </row>
    <row r="1785" spans="1:30" hidden="1">
      <c r="B1785" s="21" t="s">
        <v>7433</v>
      </c>
      <c r="C1785" s="21" t="s">
        <v>85</v>
      </c>
      <c r="D1785" s="23" t="s">
        <v>7434</v>
      </c>
      <c r="E1785" s="23" t="s">
        <v>56</v>
      </c>
      <c r="F1785" s="47" t="s">
        <v>140</v>
      </c>
      <c r="G1785" s="23" t="s">
        <v>59</v>
      </c>
      <c r="H1785" s="23" t="s">
        <v>59</v>
      </c>
      <c r="I1785" s="23" t="s">
        <v>59</v>
      </c>
      <c r="J1785" s="23" t="s">
        <v>69</v>
      </c>
      <c r="K1785" s="21" t="s">
        <v>61</v>
      </c>
      <c r="L1785" s="25">
        <v>43875</v>
      </c>
      <c r="M1785" s="23" t="s">
        <v>194</v>
      </c>
      <c r="N1785" s="25"/>
      <c r="O1785" s="23" t="s">
        <v>194</v>
      </c>
      <c r="P1785" s="26">
        <v>43887.65347222222</v>
      </c>
      <c r="Q1785" s="26">
        <v>43887.65347222222</v>
      </c>
      <c r="R1785" s="26">
        <v>43887.65347222222</v>
      </c>
      <c r="S1785" s="23" t="s">
        <v>90</v>
      </c>
      <c r="T1785" s="26">
        <v>43887.65347222222</v>
      </c>
      <c r="U1785" s="26">
        <v>43895.697916666664</v>
      </c>
      <c r="V1785" s="23"/>
      <c r="W1785" s="27">
        <v>43862</v>
      </c>
      <c r="X1785" s="27">
        <v>43891</v>
      </c>
      <c r="Z1785" s="87" t="s">
        <v>163</v>
      </c>
      <c r="AA1785" s="2" t="s">
        <v>189</v>
      </c>
      <c r="AB1785" s="2" t="s">
        <v>1901</v>
      </c>
      <c r="AC1785" s="2" t="s">
        <v>7435</v>
      </c>
      <c r="AD1785" s="2" t="s">
        <v>7436</v>
      </c>
    </row>
    <row r="1786" spans="1:30" ht="60" hidden="1">
      <c r="B1786" s="21" t="s">
        <v>7437</v>
      </c>
      <c r="C1786" s="21" t="s">
        <v>85</v>
      </c>
      <c r="D1786" s="23" t="s">
        <v>7438</v>
      </c>
      <c r="E1786" s="23" t="s">
        <v>56</v>
      </c>
      <c r="F1786" s="47" t="s">
        <v>144</v>
      </c>
      <c r="G1786" s="23" t="s">
        <v>7439</v>
      </c>
      <c r="H1786" s="23" t="s">
        <v>59</v>
      </c>
      <c r="I1786" s="23" t="s">
        <v>59</v>
      </c>
      <c r="J1786" s="23" t="s">
        <v>60</v>
      </c>
      <c r="K1786" s="21" t="s">
        <v>61</v>
      </c>
      <c r="L1786" s="25">
        <v>43878</v>
      </c>
      <c r="M1786" s="23" t="s">
        <v>4281</v>
      </c>
      <c r="N1786" s="25"/>
      <c r="O1786" s="23" t="s">
        <v>5807</v>
      </c>
      <c r="P1786" s="26">
        <v>43879.486111111109</v>
      </c>
      <c r="Q1786" s="26">
        <v>43879.501388888886</v>
      </c>
      <c r="R1786" s="26">
        <v>43880.408333333333</v>
      </c>
      <c r="S1786" s="23" t="s">
        <v>90</v>
      </c>
      <c r="T1786" s="26">
        <v>43889.371527777781</v>
      </c>
      <c r="U1786" s="26">
        <v>43889.418055555558</v>
      </c>
      <c r="V1786" s="23"/>
      <c r="W1786" s="27">
        <v>43862</v>
      </c>
      <c r="X1786" s="27">
        <v>43862</v>
      </c>
      <c r="Z1786" s="2" t="s">
        <v>221</v>
      </c>
      <c r="AA1786" s="2" t="s">
        <v>189</v>
      </c>
      <c r="AB1786" s="2" t="s">
        <v>1901</v>
      </c>
      <c r="AC1786" s="2" t="s">
        <v>7440</v>
      </c>
      <c r="AD1786" s="2" t="s">
        <v>7441</v>
      </c>
    </row>
    <row r="1787" spans="1:30" hidden="1">
      <c r="B1787" s="21" t="s">
        <v>7442</v>
      </c>
      <c r="C1787" s="21" t="s">
        <v>73</v>
      </c>
      <c r="D1787" s="23" t="s">
        <v>7443</v>
      </c>
      <c r="E1787" s="23" t="s">
        <v>56</v>
      </c>
      <c r="F1787" s="47" t="s">
        <v>345</v>
      </c>
      <c r="G1787" s="23" t="s">
        <v>7444</v>
      </c>
      <c r="H1787" s="23"/>
      <c r="I1787" s="23"/>
      <c r="J1787" s="23" t="s">
        <v>60</v>
      </c>
      <c r="K1787" s="21" t="s">
        <v>61</v>
      </c>
      <c r="L1787" s="25">
        <v>43881</v>
      </c>
      <c r="M1787" s="23" t="s">
        <v>2475</v>
      </c>
      <c r="N1787" s="25"/>
      <c r="O1787" s="23" t="s">
        <v>5807</v>
      </c>
      <c r="P1787" s="26">
        <v>43881.385416666664</v>
      </c>
      <c r="Q1787" s="26">
        <v>43881.570833333331</v>
      </c>
      <c r="R1787" s="26">
        <v>43892.693055555559</v>
      </c>
      <c r="S1787" s="23" t="s">
        <v>83</v>
      </c>
      <c r="T1787" s="26">
        <v>43892.693055555559</v>
      </c>
      <c r="U1787" s="26">
        <v>43892.738888888889</v>
      </c>
      <c r="V1787" s="23"/>
      <c r="W1787" s="27">
        <v>43862</v>
      </c>
      <c r="X1787" s="27">
        <v>43891</v>
      </c>
      <c r="Z1787" s="87" t="s">
        <v>163</v>
      </c>
      <c r="AA1787" s="2" t="s">
        <v>348</v>
      </c>
      <c r="AB1787" s="2" t="s">
        <v>2490</v>
      </c>
      <c r="AC1787" s="2" t="s">
        <v>7445</v>
      </c>
      <c r="AD1787" s="2" t="s">
        <v>7446</v>
      </c>
    </row>
    <row r="1788" spans="1:30" hidden="1">
      <c r="B1788" s="21" t="s">
        <v>7447</v>
      </c>
      <c r="C1788" s="21" t="s">
        <v>73</v>
      </c>
      <c r="D1788" s="23" t="s">
        <v>7448</v>
      </c>
      <c r="E1788" s="23" t="s">
        <v>56</v>
      </c>
      <c r="F1788" s="47" t="s">
        <v>345</v>
      </c>
      <c r="G1788" s="23" t="s">
        <v>7444</v>
      </c>
      <c r="H1788" s="23"/>
      <c r="I1788" s="23"/>
      <c r="J1788" s="23" t="s">
        <v>60</v>
      </c>
      <c r="K1788" s="21" t="s">
        <v>61</v>
      </c>
      <c r="L1788" s="25">
        <v>43881</v>
      </c>
      <c r="M1788" s="23" t="s">
        <v>2475</v>
      </c>
      <c r="N1788" s="25"/>
      <c r="O1788" s="23" t="s">
        <v>5807</v>
      </c>
      <c r="P1788" s="26">
        <v>43881.480555555558</v>
      </c>
      <c r="Q1788" s="26">
        <v>43881.570833333331</v>
      </c>
      <c r="R1788" s="26">
        <v>43881.644444444442</v>
      </c>
      <c r="S1788" s="23" t="s">
        <v>83</v>
      </c>
      <c r="T1788" s="26">
        <v>43892.693055555559</v>
      </c>
      <c r="U1788" s="26">
        <v>43892.739583333336</v>
      </c>
      <c r="V1788" s="23"/>
      <c r="W1788" s="27">
        <v>43862</v>
      </c>
      <c r="X1788" s="27">
        <v>43891</v>
      </c>
      <c r="Z1788" s="87" t="s">
        <v>163</v>
      </c>
      <c r="AA1788" s="2" t="s">
        <v>348</v>
      </c>
      <c r="AB1788" s="2" t="s">
        <v>2490</v>
      </c>
      <c r="AC1788" s="2" t="s">
        <v>7449</v>
      </c>
      <c r="AD1788" s="2" t="s">
        <v>7450</v>
      </c>
    </row>
    <row r="1789" spans="1:30" ht="48" hidden="1">
      <c r="B1789" s="21" t="s">
        <v>7451</v>
      </c>
      <c r="C1789" s="21" t="s">
        <v>142</v>
      </c>
      <c r="D1789" s="23" t="s">
        <v>7452</v>
      </c>
      <c r="E1789" s="23" t="s">
        <v>56</v>
      </c>
      <c r="F1789" s="47" t="s">
        <v>345</v>
      </c>
      <c r="G1789" s="23" t="s">
        <v>7453</v>
      </c>
      <c r="H1789" s="23" t="s">
        <v>58</v>
      </c>
      <c r="I1789" s="23" t="s">
        <v>58</v>
      </c>
      <c r="J1789" s="23" t="s">
        <v>60</v>
      </c>
      <c r="K1789" s="21" t="s">
        <v>61</v>
      </c>
      <c r="L1789" s="25">
        <v>43881</v>
      </c>
      <c r="M1789" s="23" t="s">
        <v>4358</v>
      </c>
      <c r="N1789" s="25"/>
      <c r="O1789" s="23" t="s">
        <v>5807</v>
      </c>
      <c r="P1789" s="26">
        <v>43881.495833333334</v>
      </c>
      <c r="Q1789" s="26">
        <v>43881.570833333331</v>
      </c>
      <c r="R1789" s="26">
        <v>43881.749305555553</v>
      </c>
      <c r="S1789" s="23" t="s">
        <v>110</v>
      </c>
      <c r="T1789" s="26">
        <v>43881.749305555553</v>
      </c>
      <c r="U1789" s="26">
        <v>43882.644444444442</v>
      </c>
      <c r="V1789" s="23"/>
      <c r="W1789" s="27">
        <v>43862</v>
      </c>
      <c r="X1789" s="27">
        <v>43862</v>
      </c>
      <c r="Z1789" s="87" t="s">
        <v>163</v>
      </c>
      <c r="AA1789" s="2" t="s">
        <v>348</v>
      </c>
      <c r="AB1789" s="2" t="s">
        <v>2490</v>
      </c>
      <c r="AC1789" s="2" t="s">
        <v>7454</v>
      </c>
      <c r="AD1789" s="2" t="s">
        <v>7455</v>
      </c>
    </row>
    <row r="1790" spans="1:30" hidden="1">
      <c r="A1790" s="87"/>
      <c r="B1790" s="21" t="s">
        <v>7456</v>
      </c>
      <c r="C1790" s="21" t="s">
        <v>3144</v>
      </c>
      <c r="D1790" s="23" t="s">
        <v>7457</v>
      </c>
      <c r="E1790" s="23" t="s">
        <v>3</v>
      </c>
      <c r="F1790" s="47" t="s">
        <v>140</v>
      </c>
      <c r="G1790" s="23" t="s">
        <v>59</v>
      </c>
      <c r="H1790" s="23" t="s">
        <v>59</v>
      </c>
      <c r="I1790" s="23" t="s">
        <v>59</v>
      </c>
      <c r="J1790" s="23" t="s">
        <v>60</v>
      </c>
      <c r="K1790" s="21" t="s">
        <v>61</v>
      </c>
      <c r="L1790" s="25">
        <v>43881</v>
      </c>
      <c r="M1790" s="23" t="s">
        <v>5807</v>
      </c>
      <c r="N1790" s="25"/>
      <c r="O1790" s="23" t="s">
        <v>194</v>
      </c>
      <c r="P1790" s="26">
        <v>43888.359722222223</v>
      </c>
      <c r="Q1790" s="26">
        <v>43888.359722222223</v>
      </c>
      <c r="R1790" s="26">
        <v>43888.359722222223</v>
      </c>
      <c r="S1790" s="23" t="s">
        <v>90</v>
      </c>
      <c r="T1790" s="26">
        <v>43990.777777777781</v>
      </c>
      <c r="U1790" s="26">
        <v>44000.613888888889</v>
      </c>
      <c r="V1790" s="23"/>
      <c r="W1790" s="27">
        <v>43862</v>
      </c>
      <c r="X1790" s="27">
        <v>43983</v>
      </c>
      <c r="Z1790" s="87" t="s">
        <v>163</v>
      </c>
      <c r="AA1790" s="2" t="s">
        <v>189</v>
      </c>
      <c r="AB1790" s="2" t="s">
        <v>1901</v>
      </c>
      <c r="AC1790" s="2" t="s">
        <v>7458</v>
      </c>
      <c r="AD1790" s="2" t="s">
        <v>7459</v>
      </c>
    </row>
    <row r="1791" spans="1:30" hidden="1">
      <c r="B1791" s="21" t="s">
        <v>7460</v>
      </c>
      <c r="C1791" s="21" t="s">
        <v>108</v>
      </c>
      <c r="D1791" s="23" t="s">
        <v>7461</v>
      </c>
      <c r="E1791" s="23" t="s">
        <v>3</v>
      </c>
      <c r="F1791" s="47" t="s">
        <v>140</v>
      </c>
      <c r="G1791" s="23" t="s">
        <v>59</v>
      </c>
      <c r="H1791" s="23" t="s">
        <v>59</v>
      </c>
      <c r="I1791" s="23" t="s">
        <v>59</v>
      </c>
      <c r="J1791" s="23" t="s">
        <v>60</v>
      </c>
      <c r="K1791" s="21" t="s">
        <v>61</v>
      </c>
      <c r="L1791" s="25">
        <v>43882</v>
      </c>
      <c r="M1791" s="23" t="s">
        <v>5807</v>
      </c>
      <c r="N1791" s="25">
        <v>43882</v>
      </c>
      <c r="O1791" s="23" t="s">
        <v>5807</v>
      </c>
      <c r="P1791" s="26">
        <v>43882.545138888891</v>
      </c>
      <c r="Q1791" s="26">
        <v>43882.586805555555</v>
      </c>
      <c r="R1791" s="26">
        <v>43882.589583333334</v>
      </c>
      <c r="S1791" s="23" t="s">
        <v>110</v>
      </c>
      <c r="T1791" s="26">
        <v>43882.595138888886</v>
      </c>
      <c r="U1791" s="26">
        <v>43901.616666666669</v>
      </c>
      <c r="V1791" s="23"/>
      <c r="W1791" s="27">
        <v>43862</v>
      </c>
      <c r="X1791" s="27">
        <v>43891</v>
      </c>
      <c r="Z1791" s="87" t="s">
        <v>163</v>
      </c>
      <c r="AA1791" s="2" t="s">
        <v>348</v>
      </c>
      <c r="AB1791" s="2" t="s">
        <v>1901</v>
      </c>
      <c r="AC1791" s="71" t="s">
        <v>7462</v>
      </c>
      <c r="AD1791" s="2" t="s">
        <v>7463</v>
      </c>
    </row>
    <row r="1792" spans="1:30" hidden="1">
      <c r="B1792" s="21" t="s">
        <v>7464</v>
      </c>
      <c r="C1792" s="21" t="s">
        <v>73</v>
      </c>
      <c r="D1792" s="23" t="s">
        <v>7465</v>
      </c>
      <c r="E1792" s="23" t="s">
        <v>56</v>
      </c>
      <c r="F1792" s="47" t="s">
        <v>87</v>
      </c>
      <c r="G1792" s="23" t="s">
        <v>7466</v>
      </c>
      <c r="H1792" s="23"/>
      <c r="I1792" s="23"/>
      <c r="J1792" s="23" t="s">
        <v>60</v>
      </c>
      <c r="K1792" s="21" t="s">
        <v>61</v>
      </c>
      <c r="L1792" s="25">
        <v>43882</v>
      </c>
      <c r="M1792" s="23" t="s">
        <v>2475</v>
      </c>
      <c r="N1792" s="25"/>
      <c r="O1792" s="23" t="s">
        <v>5807</v>
      </c>
      <c r="P1792" s="26">
        <v>43882.706944444442</v>
      </c>
      <c r="Q1792" s="26">
        <v>43882.711805555555</v>
      </c>
      <c r="R1792" s="26">
        <v>43887.642361111109</v>
      </c>
      <c r="S1792" s="23" t="s">
        <v>83</v>
      </c>
      <c r="T1792" s="26">
        <v>43895.679861111108</v>
      </c>
      <c r="U1792" s="26">
        <v>43896.364583333336</v>
      </c>
      <c r="V1792" s="23"/>
      <c r="W1792" s="27">
        <v>43862</v>
      </c>
      <c r="X1792" s="27">
        <v>43891</v>
      </c>
      <c r="Z1792" s="87" t="s">
        <v>163</v>
      </c>
      <c r="AA1792" s="2" t="s">
        <v>189</v>
      </c>
      <c r="AB1792" s="2" t="s">
        <v>1901</v>
      </c>
      <c r="AC1792" s="2" t="s">
        <v>7467</v>
      </c>
      <c r="AD1792" s="2" t="s">
        <v>7468</v>
      </c>
    </row>
    <row r="1793" spans="1:30" hidden="1">
      <c r="B1793" s="21" t="s">
        <v>7469</v>
      </c>
      <c r="C1793" s="21" t="s">
        <v>73</v>
      </c>
      <c r="D1793" s="23" t="s">
        <v>6447</v>
      </c>
      <c r="E1793" s="23" t="s">
        <v>56</v>
      </c>
      <c r="F1793" s="47" t="s">
        <v>144</v>
      </c>
      <c r="G1793" s="23" t="s">
        <v>7470</v>
      </c>
      <c r="H1793" s="23"/>
      <c r="I1793" s="23"/>
      <c r="J1793" s="23" t="s">
        <v>60</v>
      </c>
      <c r="K1793" s="21" t="s">
        <v>61</v>
      </c>
      <c r="L1793" s="25">
        <v>43887</v>
      </c>
      <c r="M1793" s="23" t="s">
        <v>2475</v>
      </c>
      <c r="N1793" s="25"/>
      <c r="O1793" s="23" t="s">
        <v>5807</v>
      </c>
      <c r="P1793" s="26">
        <v>43887.45416666667</v>
      </c>
      <c r="Q1793" s="26">
        <v>43888.574305555558</v>
      </c>
      <c r="R1793" s="26">
        <v>43888.633333333331</v>
      </c>
      <c r="S1793" s="23" t="s">
        <v>83</v>
      </c>
      <c r="T1793" s="26">
        <v>43889.636111111111</v>
      </c>
      <c r="U1793" s="26">
        <v>43892.650694444441</v>
      </c>
      <c r="V1793" s="23"/>
      <c r="W1793" s="27">
        <v>43862</v>
      </c>
      <c r="X1793" s="27">
        <v>43891</v>
      </c>
      <c r="Z1793" s="2" t="s">
        <v>221</v>
      </c>
      <c r="AA1793" s="2" t="s">
        <v>348</v>
      </c>
      <c r="AB1793" s="2" t="s">
        <v>2490</v>
      </c>
      <c r="AC1793" s="2" t="s">
        <v>7471</v>
      </c>
      <c r="AD1793" s="2" t="s">
        <v>7472</v>
      </c>
    </row>
    <row r="1794" spans="1:30" ht="24" hidden="1">
      <c r="B1794" s="21" t="s">
        <v>7473</v>
      </c>
      <c r="C1794" s="21" t="s">
        <v>73</v>
      </c>
      <c r="D1794" s="23" t="s">
        <v>7474</v>
      </c>
      <c r="E1794" s="23" t="s">
        <v>56</v>
      </c>
      <c r="F1794" s="47" t="s">
        <v>144</v>
      </c>
      <c r="G1794" s="23" t="s">
        <v>7475</v>
      </c>
      <c r="H1794" s="23"/>
      <c r="I1794" s="23"/>
      <c r="J1794" s="23" t="s">
        <v>60</v>
      </c>
      <c r="K1794" s="21" t="s">
        <v>61</v>
      </c>
      <c r="L1794" s="25">
        <v>43888</v>
      </c>
      <c r="M1794" s="23" t="s">
        <v>2475</v>
      </c>
      <c r="N1794" s="25"/>
      <c r="O1794" s="23" t="s">
        <v>5807</v>
      </c>
      <c r="P1794" s="26">
        <v>43889.431250000001</v>
      </c>
      <c r="Q1794" s="26">
        <v>43889.433333333334</v>
      </c>
      <c r="R1794" s="26">
        <v>43889.728472222225</v>
      </c>
      <c r="S1794" s="23" t="s">
        <v>83</v>
      </c>
      <c r="T1794" s="26">
        <v>43889.793749999997</v>
      </c>
      <c r="U1794" s="26">
        <v>43892.624305555553</v>
      </c>
      <c r="V1794" s="23"/>
      <c r="W1794" s="27">
        <v>43862</v>
      </c>
      <c r="X1794" s="27">
        <v>43891</v>
      </c>
      <c r="Z1794" s="2" t="s">
        <v>221</v>
      </c>
      <c r="AA1794" s="2" t="s">
        <v>348</v>
      </c>
      <c r="AB1794" s="2" t="s">
        <v>2490</v>
      </c>
      <c r="AC1794" s="2" t="s">
        <v>7471</v>
      </c>
      <c r="AD1794" s="2" t="s">
        <v>7476</v>
      </c>
    </row>
    <row r="1795" spans="1:30" ht="48" hidden="1">
      <c r="B1795" s="21" t="s">
        <v>7477</v>
      </c>
      <c r="C1795" s="21" t="s">
        <v>73</v>
      </c>
      <c r="D1795" s="23" t="s">
        <v>5978</v>
      </c>
      <c r="E1795" s="23" t="s">
        <v>56</v>
      </c>
      <c r="F1795" s="47" t="s">
        <v>345</v>
      </c>
      <c r="G1795" s="23" t="s">
        <v>7478</v>
      </c>
      <c r="H1795" s="23" t="s">
        <v>59</v>
      </c>
      <c r="I1795" s="23" t="s">
        <v>59</v>
      </c>
      <c r="J1795" s="23" t="s">
        <v>60</v>
      </c>
      <c r="K1795" s="21" t="s">
        <v>61</v>
      </c>
      <c r="L1795" s="25">
        <v>43889</v>
      </c>
      <c r="M1795" s="23" t="s">
        <v>6651</v>
      </c>
      <c r="N1795" s="25">
        <v>43889</v>
      </c>
      <c r="O1795" s="23" t="s">
        <v>5807</v>
      </c>
      <c r="P1795" s="26">
        <v>43889.399305555555</v>
      </c>
      <c r="Q1795" s="26">
        <v>43889.428472222222</v>
      </c>
      <c r="R1795" s="26">
        <v>43889.447222222225</v>
      </c>
      <c r="S1795" s="23" t="s">
        <v>83</v>
      </c>
      <c r="T1795" s="26">
        <v>43889.447222222225</v>
      </c>
      <c r="U1795" s="26">
        <v>43889.536111111112</v>
      </c>
      <c r="V1795" s="23"/>
      <c r="W1795" s="27">
        <v>43862</v>
      </c>
      <c r="X1795" s="27">
        <v>43862</v>
      </c>
      <c r="Z1795" s="2" t="s">
        <v>221</v>
      </c>
      <c r="AA1795" s="2" t="s">
        <v>348</v>
      </c>
      <c r="AB1795" s="2" t="s">
        <v>2490</v>
      </c>
      <c r="AC1795" s="2" t="s">
        <v>7471</v>
      </c>
      <c r="AD1795" s="2" t="s">
        <v>7479</v>
      </c>
    </row>
    <row r="1796" spans="1:30" ht="24" hidden="1">
      <c r="B1796" s="21" t="s">
        <v>7480</v>
      </c>
      <c r="C1796" s="21" t="s">
        <v>85</v>
      </c>
      <c r="D1796" s="23" t="s">
        <v>7481</v>
      </c>
      <c r="E1796" s="23" t="s">
        <v>56</v>
      </c>
      <c r="F1796" s="47" t="s">
        <v>345</v>
      </c>
      <c r="G1796" s="23" t="s">
        <v>7482</v>
      </c>
      <c r="H1796" s="23" t="s">
        <v>59</v>
      </c>
      <c r="I1796" s="23" t="s">
        <v>59</v>
      </c>
      <c r="J1796" s="23" t="s">
        <v>60</v>
      </c>
      <c r="K1796" s="21" t="s">
        <v>61</v>
      </c>
      <c r="L1796" s="25">
        <v>43889</v>
      </c>
      <c r="M1796" s="23" t="s">
        <v>6651</v>
      </c>
      <c r="N1796" s="25">
        <v>43889</v>
      </c>
      <c r="O1796" s="23" t="s">
        <v>5807</v>
      </c>
      <c r="P1796" s="26">
        <v>43889.745833333334</v>
      </c>
      <c r="Q1796" s="26">
        <v>43889.76458333333</v>
      </c>
      <c r="R1796" s="26">
        <v>43893.541666666664</v>
      </c>
      <c r="S1796" s="23" t="s">
        <v>90</v>
      </c>
      <c r="T1796" s="26">
        <v>43893.541666666664</v>
      </c>
      <c r="U1796" s="26">
        <v>43894.423611111109</v>
      </c>
      <c r="V1796" s="23"/>
      <c r="W1796" s="27">
        <v>43862</v>
      </c>
      <c r="X1796" s="27">
        <v>43891</v>
      </c>
      <c r="Z1796" s="87" t="s">
        <v>163</v>
      </c>
      <c r="AA1796" s="2" t="s">
        <v>348</v>
      </c>
      <c r="AB1796" s="2" t="s">
        <v>2490</v>
      </c>
      <c r="AC1796" s="2" t="s">
        <v>7483</v>
      </c>
      <c r="AD1796" s="2" t="s">
        <v>7484</v>
      </c>
    </row>
    <row r="1797" spans="1:30" hidden="1">
      <c r="B1797" s="21" t="s">
        <v>7485</v>
      </c>
      <c r="C1797" s="21" t="s">
        <v>73</v>
      </c>
      <c r="D1797" s="23" t="s">
        <v>7486</v>
      </c>
      <c r="E1797" s="23" t="s">
        <v>56</v>
      </c>
      <c r="F1797" s="47" t="s">
        <v>144</v>
      </c>
      <c r="G1797" s="23"/>
      <c r="H1797" s="23"/>
      <c r="I1797" s="23"/>
      <c r="J1797" s="23" t="s">
        <v>60</v>
      </c>
      <c r="K1797" s="21" t="s">
        <v>61</v>
      </c>
      <c r="L1797" s="25">
        <v>43892</v>
      </c>
      <c r="M1797" s="23" t="s">
        <v>2475</v>
      </c>
      <c r="N1797" s="25">
        <v>43889</v>
      </c>
      <c r="O1797" s="23" t="s">
        <v>5807</v>
      </c>
      <c r="P1797" s="26">
        <v>43892.762499999997</v>
      </c>
      <c r="Q1797" s="26">
        <v>43892.800694444442</v>
      </c>
      <c r="R1797" s="26">
        <v>43893.5625</v>
      </c>
      <c r="S1797" s="23" t="s">
        <v>83</v>
      </c>
      <c r="T1797" s="26">
        <v>43893.5625</v>
      </c>
      <c r="U1797" s="26">
        <v>43894.375694444447</v>
      </c>
      <c r="V1797" s="23"/>
      <c r="W1797" s="27">
        <v>43891</v>
      </c>
      <c r="X1797" s="27">
        <v>43891</v>
      </c>
      <c r="Z1797" s="2" t="s">
        <v>59</v>
      </c>
      <c r="AA1797" s="2" t="s">
        <v>59</v>
      </c>
      <c r="AB1797" s="2" t="s">
        <v>59</v>
      </c>
      <c r="AC1797" s="2" t="s">
        <v>7487</v>
      </c>
      <c r="AD1797" s="2" t="s">
        <v>59</v>
      </c>
    </row>
    <row r="1798" spans="1:30" hidden="1">
      <c r="B1798" s="21" t="s">
        <v>7488</v>
      </c>
      <c r="C1798" s="21" t="s">
        <v>85</v>
      </c>
      <c r="D1798" s="23" t="s">
        <v>7489</v>
      </c>
      <c r="E1798" s="23" t="s">
        <v>56</v>
      </c>
      <c r="F1798" s="47" t="s">
        <v>67</v>
      </c>
      <c r="G1798" s="23"/>
      <c r="H1798" s="23" t="s">
        <v>59</v>
      </c>
      <c r="I1798" s="23" t="s">
        <v>59</v>
      </c>
      <c r="J1798" s="23" t="s">
        <v>60</v>
      </c>
      <c r="K1798" s="21" t="s">
        <v>61</v>
      </c>
      <c r="L1798" s="25">
        <v>43894</v>
      </c>
      <c r="M1798" s="23" t="s">
        <v>6651</v>
      </c>
      <c r="N1798" s="25"/>
      <c r="O1798" s="23" t="s">
        <v>5807</v>
      </c>
      <c r="P1798" s="26">
        <v>43894.640972222223</v>
      </c>
      <c r="Q1798" s="26">
        <v>43894.649305555555</v>
      </c>
      <c r="R1798" s="26">
        <v>43894.671527777777</v>
      </c>
      <c r="S1798" s="23" t="s">
        <v>90</v>
      </c>
      <c r="T1798" s="26">
        <v>43900.413194444445</v>
      </c>
      <c r="U1798" s="26">
        <v>43900.496527777781</v>
      </c>
      <c r="V1798" s="23"/>
      <c r="W1798" s="27">
        <v>43891</v>
      </c>
      <c r="X1798" s="27">
        <v>43891</v>
      </c>
      <c r="Z1798" s="2" t="s">
        <v>221</v>
      </c>
      <c r="AA1798" s="2" t="s">
        <v>7490</v>
      </c>
      <c r="AB1798" s="2" t="s">
        <v>1901</v>
      </c>
      <c r="AC1798" s="2" t="s">
        <v>7491</v>
      </c>
      <c r="AD1798" s="2" t="s">
        <v>7492</v>
      </c>
    </row>
    <row r="1799" spans="1:30" ht="36" hidden="1">
      <c r="B1799" s="21" t="s">
        <v>7493</v>
      </c>
      <c r="C1799" s="21" t="s">
        <v>73</v>
      </c>
      <c r="D1799" s="23" t="s">
        <v>7494</v>
      </c>
      <c r="E1799" s="23" t="s">
        <v>56</v>
      </c>
      <c r="F1799" s="47" t="s">
        <v>345</v>
      </c>
      <c r="G1799" s="23" t="s">
        <v>7495</v>
      </c>
      <c r="H1799" s="23"/>
      <c r="I1799" s="23"/>
      <c r="J1799" s="23" t="s">
        <v>60</v>
      </c>
      <c r="K1799" s="21" t="s">
        <v>61</v>
      </c>
      <c r="L1799" s="25">
        <v>43899</v>
      </c>
      <c r="M1799" s="23" t="s">
        <v>2475</v>
      </c>
      <c r="N1799" s="25">
        <v>43899</v>
      </c>
      <c r="O1799" s="23" t="s">
        <v>5807</v>
      </c>
      <c r="P1799" s="26">
        <v>43896.511805555558</v>
      </c>
      <c r="Q1799" s="26">
        <v>43899.381944444445</v>
      </c>
      <c r="R1799" s="26">
        <v>43899.40902777778</v>
      </c>
      <c r="S1799" s="23" t="s">
        <v>83</v>
      </c>
      <c r="T1799" s="26">
        <v>43899.431250000001</v>
      </c>
      <c r="U1799" s="26">
        <v>43899.532638888886</v>
      </c>
      <c r="V1799" s="23"/>
      <c r="W1799" s="27">
        <v>43891</v>
      </c>
      <c r="X1799" s="27">
        <v>43891</v>
      </c>
      <c r="Z1799" s="87" t="s">
        <v>163</v>
      </c>
      <c r="AA1799" s="2" t="s">
        <v>348</v>
      </c>
      <c r="AB1799" s="2" t="s">
        <v>2490</v>
      </c>
      <c r="AC1799" s="2" t="s">
        <v>7496</v>
      </c>
      <c r="AD1799" s="2" t="s">
        <v>7497</v>
      </c>
    </row>
    <row r="1800" spans="1:30" hidden="1">
      <c r="B1800" s="21" t="s">
        <v>7498</v>
      </c>
      <c r="C1800" s="21" t="s">
        <v>3144</v>
      </c>
      <c r="D1800" s="23" t="s">
        <v>6653</v>
      </c>
      <c r="E1800" s="23" t="s">
        <v>56</v>
      </c>
      <c r="F1800" s="47" t="s">
        <v>87</v>
      </c>
      <c r="G1800" s="23"/>
      <c r="H1800" s="23"/>
      <c r="I1800" s="23"/>
      <c r="J1800" s="23" t="s">
        <v>60</v>
      </c>
      <c r="K1800" s="21" t="s">
        <v>61</v>
      </c>
      <c r="L1800" s="25">
        <v>43899</v>
      </c>
      <c r="M1800" s="23" t="s">
        <v>6651</v>
      </c>
      <c r="N1800" s="25"/>
      <c r="O1800" s="23" t="s">
        <v>194</v>
      </c>
      <c r="P1800" s="26">
        <v>43900.425000000003</v>
      </c>
      <c r="Q1800" s="26">
        <v>43900.484027777777</v>
      </c>
      <c r="R1800" s="26">
        <v>43900.484027777777</v>
      </c>
      <c r="S1800" s="23" t="s">
        <v>90</v>
      </c>
      <c r="T1800" s="26">
        <v>43900.490277777775</v>
      </c>
      <c r="U1800" s="26">
        <v>43900.595138888886</v>
      </c>
      <c r="V1800" s="23"/>
      <c r="W1800" s="27">
        <v>43891</v>
      </c>
      <c r="X1800" s="27">
        <v>43891</v>
      </c>
      <c r="Z1800" s="87" t="s">
        <v>163</v>
      </c>
      <c r="AA1800" s="2" t="s">
        <v>348</v>
      </c>
      <c r="AB1800" s="2" t="s">
        <v>2490</v>
      </c>
      <c r="AC1800" s="2" t="s">
        <v>7499</v>
      </c>
      <c r="AD1800" s="2" t="s">
        <v>7500</v>
      </c>
    </row>
    <row r="1801" spans="1:30" hidden="1">
      <c r="B1801" s="21" t="s">
        <v>7501</v>
      </c>
      <c r="C1801" s="21" t="s">
        <v>3144</v>
      </c>
      <c r="D1801" s="23" t="s">
        <v>6653</v>
      </c>
      <c r="E1801" s="23" t="s">
        <v>56</v>
      </c>
      <c r="F1801" s="47" t="s">
        <v>144</v>
      </c>
      <c r="G1801" s="23"/>
      <c r="H1801" s="23" t="s">
        <v>59</v>
      </c>
      <c r="I1801" s="23" t="s">
        <v>59</v>
      </c>
      <c r="J1801" s="23" t="s">
        <v>60</v>
      </c>
      <c r="K1801" s="21" t="s">
        <v>61</v>
      </c>
      <c r="L1801" s="25">
        <v>43900</v>
      </c>
      <c r="M1801" s="23" t="s">
        <v>6651</v>
      </c>
      <c r="N1801" s="25">
        <v>43900</v>
      </c>
      <c r="O1801" s="23" t="s">
        <v>5807</v>
      </c>
      <c r="P1801" s="26">
        <v>43900.456944444442</v>
      </c>
      <c r="Q1801" s="26">
        <v>43900.466666666667</v>
      </c>
      <c r="R1801" s="26">
        <v>43900.484027777777</v>
      </c>
      <c r="S1801" s="23" t="s">
        <v>90</v>
      </c>
      <c r="T1801" s="26">
        <v>43900.490277777775</v>
      </c>
      <c r="U1801" s="26">
        <v>43900.595138888886</v>
      </c>
      <c r="V1801" s="23"/>
      <c r="W1801" s="27">
        <v>43891</v>
      </c>
      <c r="X1801" s="27">
        <v>43891</v>
      </c>
      <c r="Z1801" s="87" t="s">
        <v>163</v>
      </c>
      <c r="AA1801" s="2" t="s">
        <v>348</v>
      </c>
      <c r="AB1801" s="2" t="s">
        <v>2490</v>
      </c>
      <c r="AC1801" s="2" t="s">
        <v>7502</v>
      </c>
      <c r="AD1801" s="2" t="s">
        <v>7503</v>
      </c>
    </row>
    <row r="1802" spans="1:30" hidden="1">
      <c r="B1802" s="21" t="s">
        <v>7504</v>
      </c>
      <c r="C1802" s="21" t="s">
        <v>73</v>
      </c>
      <c r="D1802" s="23" t="s">
        <v>7505</v>
      </c>
      <c r="E1802" s="23" t="s">
        <v>56</v>
      </c>
      <c r="F1802" s="47" t="s">
        <v>57</v>
      </c>
      <c r="G1802" s="23" t="s">
        <v>7506</v>
      </c>
      <c r="H1802" s="23"/>
      <c r="I1802" s="23"/>
      <c r="J1802" s="23" t="s">
        <v>60</v>
      </c>
      <c r="K1802" s="21" t="s">
        <v>61</v>
      </c>
      <c r="L1802" s="25">
        <v>43901</v>
      </c>
      <c r="M1802" s="23" t="s">
        <v>2475</v>
      </c>
      <c r="N1802" s="25"/>
      <c r="O1802" s="23" t="s">
        <v>194</v>
      </c>
      <c r="P1802" s="26">
        <v>43901.421527777777</v>
      </c>
      <c r="Q1802" s="26">
        <v>43915.388194444444</v>
      </c>
      <c r="R1802" s="26">
        <v>43921.449305555558</v>
      </c>
      <c r="S1802" s="23" t="s">
        <v>83</v>
      </c>
      <c r="T1802" s="26">
        <v>43964.322916666664</v>
      </c>
      <c r="U1802" s="26">
        <v>43984.729166666664</v>
      </c>
      <c r="V1802" s="23"/>
      <c r="W1802" s="27">
        <v>43891</v>
      </c>
      <c r="X1802" s="27">
        <v>43983</v>
      </c>
      <c r="Z1802" s="2" t="s">
        <v>59</v>
      </c>
      <c r="AA1802" s="2" t="s">
        <v>59</v>
      </c>
      <c r="AB1802" s="2" t="s">
        <v>59</v>
      </c>
      <c r="AC1802" s="2" t="s">
        <v>1875</v>
      </c>
      <c r="AD1802" s="2" t="s">
        <v>59</v>
      </c>
    </row>
    <row r="1803" spans="1:30" hidden="1">
      <c r="A1803" s="87"/>
      <c r="B1803" s="21" t="s">
        <v>7507</v>
      </c>
      <c r="C1803" s="21" t="s">
        <v>108</v>
      </c>
      <c r="D1803" s="23" t="s">
        <v>7508</v>
      </c>
      <c r="E1803" s="23" t="s">
        <v>3</v>
      </c>
      <c r="F1803" s="47" t="s">
        <v>87</v>
      </c>
      <c r="G1803" s="23" t="s">
        <v>59</v>
      </c>
      <c r="H1803" s="23" t="s">
        <v>59</v>
      </c>
      <c r="I1803" s="23" t="s">
        <v>88</v>
      </c>
      <c r="J1803" s="23" t="s">
        <v>69</v>
      </c>
      <c r="K1803" s="21" t="s">
        <v>268</v>
      </c>
      <c r="L1803" s="25">
        <v>43902</v>
      </c>
      <c r="M1803" s="23" t="s">
        <v>194</v>
      </c>
      <c r="N1803" s="25">
        <v>43917</v>
      </c>
      <c r="O1803" s="23" t="s">
        <v>194</v>
      </c>
      <c r="P1803" s="26">
        <v>43916.365277777775</v>
      </c>
      <c r="Q1803" s="26">
        <v>43916.365277777775</v>
      </c>
      <c r="R1803" s="26">
        <v>43917.5625</v>
      </c>
      <c r="S1803" s="23" t="s">
        <v>110</v>
      </c>
      <c r="T1803" s="26">
        <v>43923.45416666667</v>
      </c>
      <c r="U1803" s="26">
        <v>44000.363888888889</v>
      </c>
      <c r="V1803" s="23"/>
      <c r="W1803" s="27">
        <v>43891</v>
      </c>
      <c r="X1803" s="27">
        <v>43983</v>
      </c>
      <c r="Z1803" s="87" t="s">
        <v>163</v>
      </c>
      <c r="AA1803" s="2" t="s">
        <v>7490</v>
      </c>
      <c r="AB1803" s="2" t="s">
        <v>1901</v>
      </c>
      <c r="AC1803" s="2" t="s">
        <v>7509</v>
      </c>
      <c r="AD1803" s="2" t="s">
        <v>7510</v>
      </c>
    </row>
    <row r="1804" spans="1:30" ht="24" hidden="1">
      <c r="B1804" s="21" t="s">
        <v>7511</v>
      </c>
      <c r="C1804" s="21" t="s">
        <v>214</v>
      </c>
      <c r="D1804" s="23" t="s">
        <v>6680</v>
      </c>
      <c r="E1804" s="23" t="s">
        <v>3</v>
      </c>
      <c r="F1804" s="47" t="s">
        <v>345</v>
      </c>
      <c r="G1804" s="23" t="s">
        <v>7512</v>
      </c>
      <c r="H1804" s="23"/>
      <c r="I1804" s="23"/>
      <c r="J1804" s="23" t="s">
        <v>60</v>
      </c>
      <c r="K1804" s="21" t="s">
        <v>61</v>
      </c>
      <c r="L1804" s="25">
        <v>43915</v>
      </c>
      <c r="M1804" s="23" t="s">
        <v>62</v>
      </c>
      <c r="N1804" s="25">
        <v>43915</v>
      </c>
      <c r="O1804" s="23" t="s">
        <v>5807</v>
      </c>
      <c r="P1804" s="26">
        <v>43915.655555555553</v>
      </c>
      <c r="Q1804" s="26">
        <v>43920.402083333334</v>
      </c>
      <c r="R1804" s="26">
        <v>43921.635416666664</v>
      </c>
      <c r="S1804" s="23" t="s">
        <v>110</v>
      </c>
      <c r="T1804" s="26">
        <v>43921.635416666664</v>
      </c>
      <c r="U1804" s="26">
        <v>43923.555555555555</v>
      </c>
      <c r="V1804" s="23"/>
      <c r="W1804" s="27">
        <v>43891</v>
      </c>
      <c r="X1804" s="27">
        <v>43922</v>
      </c>
      <c r="Z1804" s="87" t="s">
        <v>163</v>
      </c>
      <c r="AA1804" s="2" t="s">
        <v>348</v>
      </c>
      <c r="AB1804" s="2" t="s">
        <v>2490</v>
      </c>
      <c r="AC1804" s="2" t="s">
        <v>7513</v>
      </c>
      <c r="AD1804" s="2" t="s">
        <v>7514</v>
      </c>
    </row>
    <row r="1805" spans="1:30" hidden="1">
      <c r="B1805" s="21" t="s">
        <v>7515</v>
      </c>
      <c r="C1805" s="21" t="s">
        <v>54</v>
      </c>
      <c r="D1805" s="23" t="s">
        <v>7516</v>
      </c>
      <c r="E1805" s="23" t="s">
        <v>56</v>
      </c>
      <c r="F1805" s="47" t="s">
        <v>1090</v>
      </c>
      <c r="G1805" s="23" t="s">
        <v>7517</v>
      </c>
      <c r="H1805" s="24" t="s">
        <v>58</v>
      </c>
      <c r="I1805" s="24" t="s">
        <v>58</v>
      </c>
      <c r="J1805" s="23" t="s">
        <v>60</v>
      </c>
      <c r="K1805" s="21" t="s">
        <v>61</v>
      </c>
      <c r="L1805" s="25">
        <v>43917</v>
      </c>
      <c r="M1805" s="23" t="s">
        <v>4416</v>
      </c>
      <c r="N1805" s="25">
        <v>43917</v>
      </c>
      <c r="O1805" s="23" t="s">
        <v>5807</v>
      </c>
      <c r="P1805" s="26">
        <v>43917.632638888892</v>
      </c>
      <c r="Q1805" s="26">
        <v>43920.404861111114</v>
      </c>
      <c r="R1805" s="26">
        <v>43920.42083333333</v>
      </c>
      <c r="S1805" s="23" t="s">
        <v>90</v>
      </c>
      <c r="T1805" s="26">
        <v>43920.42083333333</v>
      </c>
      <c r="U1805" s="26">
        <v>43920.442361111112</v>
      </c>
      <c r="V1805" s="23"/>
      <c r="W1805" s="27">
        <v>43891</v>
      </c>
      <c r="X1805" s="27">
        <v>43891</v>
      </c>
      <c r="Z1805" s="2" t="s">
        <v>59</v>
      </c>
      <c r="AA1805" s="2" t="s">
        <v>59</v>
      </c>
      <c r="AB1805" s="2" t="s">
        <v>59</v>
      </c>
      <c r="AC1805" s="2" t="s">
        <v>486</v>
      </c>
      <c r="AD1805" s="2" t="s">
        <v>59</v>
      </c>
    </row>
    <row r="1806" spans="1:30" hidden="1">
      <c r="B1806" s="21" t="s">
        <v>7518</v>
      </c>
      <c r="C1806" s="21" t="s">
        <v>108</v>
      </c>
      <c r="D1806" s="23" t="s">
        <v>7519</v>
      </c>
      <c r="E1806" s="23" t="s">
        <v>3</v>
      </c>
      <c r="F1806" s="47" t="s">
        <v>144</v>
      </c>
      <c r="G1806" s="23"/>
      <c r="H1806" s="23"/>
      <c r="I1806" s="23"/>
      <c r="J1806" s="23" t="s">
        <v>60</v>
      </c>
      <c r="K1806" s="21" t="s">
        <v>61</v>
      </c>
      <c r="L1806" s="25">
        <v>43920</v>
      </c>
      <c r="M1806" s="23" t="s">
        <v>5807</v>
      </c>
      <c r="N1806" s="25">
        <v>43914</v>
      </c>
      <c r="O1806" s="23" t="s">
        <v>5807</v>
      </c>
      <c r="P1806" s="26">
        <v>43921.486805555556</v>
      </c>
      <c r="Q1806" s="26">
        <v>43921.486805555556</v>
      </c>
      <c r="R1806" s="26">
        <v>43921.546527777777</v>
      </c>
      <c r="S1806" s="23" t="s">
        <v>110</v>
      </c>
      <c r="T1806" s="26">
        <v>43921.667361111111</v>
      </c>
      <c r="U1806" s="26">
        <v>43921.698611111111</v>
      </c>
      <c r="V1806" s="23"/>
      <c r="W1806" s="27">
        <v>43891</v>
      </c>
      <c r="X1806" s="27">
        <v>43891</v>
      </c>
      <c r="Z1806" s="87" t="s">
        <v>163</v>
      </c>
      <c r="AA1806" s="87" t="s">
        <v>316</v>
      </c>
      <c r="AB1806" s="2" t="s">
        <v>2490</v>
      </c>
      <c r="AC1806" s="2" t="s">
        <v>7520</v>
      </c>
      <c r="AD1806" s="2" t="s">
        <v>7521</v>
      </c>
    </row>
    <row r="1807" spans="1:30" hidden="1">
      <c r="A1807" s="87"/>
      <c r="B1807" s="21" t="s">
        <v>7522</v>
      </c>
      <c r="C1807" s="21" t="s">
        <v>108</v>
      </c>
      <c r="D1807" s="23" t="s">
        <v>7523</v>
      </c>
      <c r="E1807" s="23" t="s">
        <v>3</v>
      </c>
      <c r="F1807" s="47" t="s">
        <v>140</v>
      </c>
      <c r="G1807" s="23"/>
      <c r="H1807" s="23"/>
      <c r="I1807" s="23"/>
      <c r="J1807" s="23" t="s">
        <v>60</v>
      </c>
      <c r="K1807" s="21" t="s">
        <v>61</v>
      </c>
      <c r="L1807" s="25">
        <v>43920</v>
      </c>
      <c r="M1807" s="23" t="s">
        <v>5807</v>
      </c>
      <c r="N1807" s="25">
        <v>43922</v>
      </c>
      <c r="O1807" s="23" t="s">
        <v>5807</v>
      </c>
      <c r="P1807" s="26">
        <v>43921.497916666667</v>
      </c>
      <c r="Q1807" s="26">
        <v>43921.497916666667</v>
      </c>
      <c r="R1807" s="26">
        <v>43921.546527777777</v>
      </c>
      <c r="S1807" s="23" t="s">
        <v>110</v>
      </c>
      <c r="T1807" s="26">
        <v>43923.373611111114</v>
      </c>
      <c r="U1807" s="26">
        <v>44000.375694444447</v>
      </c>
      <c r="V1807" s="23"/>
      <c r="W1807" s="27">
        <v>43891</v>
      </c>
      <c r="X1807" s="27">
        <v>43983</v>
      </c>
      <c r="Z1807" s="87" t="s">
        <v>163</v>
      </c>
      <c r="AA1807" s="2" t="s">
        <v>7490</v>
      </c>
      <c r="AB1807" s="2" t="s">
        <v>1901</v>
      </c>
      <c r="AC1807" s="2" t="s">
        <v>7524</v>
      </c>
      <c r="AD1807" s="2" t="s">
        <v>7525</v>
      </c>
    </row>
    <row r="1808" spans="1:30" ht="36" hidden="1">
      <c r="B1808" s="21" t="s">
        <v>7526</v>
      </c>
      <c r="C1808" s="21" t="s">
        <v>85</v>
      </c>
      <c r="D1808" s="23" t="s">
        <v>7527</v>
      </c>
      <c r="E1808" s="23" t="s">
        <v>56</v>
      </c>
      <c r="F1808" s="47" t="s">
        <v>345</v>
      </c>
      <c r="G1808" s="23" t="s">
        <v>7528</v>
      </c>
      <c r="H1808" s="24" t="s">
        <v>58</v>
      </c>
      <c r="I1808" s="24" t="s">
        <v>58</v>
      </c>
      <c r="J1808" s="23" t="s">
        <v>60</v>
      </c>
      <c r="K1808" s="21" t="s">
        <v>61</v>
      </c>
      <c r="L1808" s="25">
        <v>43920</v>
      </c>
      <c r="M1808" s="23" t="s">
        <v>4416</v>
      </c>
      <c r="N1808" s="25">
        <v>43920</v>
      </c>
      <c r="O1808" s="23" t="s">
        <v>5807</v>
      </c>
      <c r="P1808" s="26">
        <v>43920.722222222219</v>
      </c>
      <c r="Q1808" s="26">
        <v>43920.744444444441</v>
      </c>
      <c r="R1808" s="26">
        <v>43921.328472222223</v>
      </c>
      <c r="S1808" s="23" t="s">
        <v>90</v>
      </c>
      <c r="T1808" s="26">
        <v>43921.328472222223</v>
      </c>
      <c r="U1808" s="26">
        <v>43921.455555555556</v>
      </c>
      <c r="V1808" s="23"/>
      <c r="W1808" s="27">
        <v>43891</v>
      </c>
      <c r="X1808" s="27">
        <v>43891</v>
      </c>
      <c r="Z1808" s="87" t="s">
        <v>163</v>
      </c>
      <c r="AA1808" s="87" t="s">
        <v>316</v>
      </c>
      <c r="AB1808" s="2" t="s">
        <v>2490</v>
      </c>
      <c r="AC1808" s="2" t="s">
        <v>7529</v>
      </c>
      <c r="AD1808" s="2" t="s">
        <v>7530</v>
      </c>
    </row>
    <row r="1809" spans="1:30" ht="36" hidden="1">
      <c r="B1809" s="21" t="s">
        <v>7531</v>
      </c>
      <c r="C1809" s="21" t="s">
        <v>108</v>
      </c>
      <c r="D1809" s="23" t="s">
        <v>5923</v>
      </c>
      <c r="E1809" s="23" t="s">
        <v>56</v>
      </c>
      <c r="F1809" s="47" t="s">
        <v>345</v>
      </c>
      <c r="G1809" s="23" t="s">
        <v>7532</v>
      </c>
      <c r="H1809" s="24" t="s">
        <v>58</v>
      </c>
      <c r="I1809" s="24" t="s">
        <v>58</v>
      </c>
      <c r="J1809" s="23" t="s">
        <v>60</v>
      </c>
      <c r="K1809" s="21" t="s">
        <v>61</v>
      </c>
      <c r="L1809" s="25">
        <v>43923</v>
      </c>
      <c r="M1809" s="23" t="s">
        <v>4416</v>
      </c>
      <c r="N1809" s="25">
        <v>43923</v>
      </c>
      <c r="O1809" s="23" t="s">
        <v>5807</v>
      </c>
      <c r="P1809" s="26">
        <v>43923.694444444445</v>
      </c>
      <c r="Q1809" s="26">
        <v>43923.73333333333</v>
      </c>
      <c r="R1809" s="26">
        <v>43924.426388888889</v>
      </c>
      <c r="S1809" s="23" t="s">
        <v>110</v>
      </c>
      <c r="T1809" s="26">
        <v>43924.426388888889</v>
      </c>
      <c r="U1809" s="26">
        <v>43924.502083333333</v>
      </c>
      <c r="V1809" s="23"/>
      <c r="W1809" s="27">
        <v>43922</v>
      </c>
      <c r="X1809" s="27">
        <v>43922</v>
      </c>
      <c r="Z1809" s="87" t="s">
        <v>163</v>
      </c>
      <c r="AA1809" s="87" t="s">
        <v>316</v>
      </c>
      <c r="AB1809" s="2" t="s">
        <v>2490</v>
      </c>
      <c r="AC1809" s="2" t="s">
        <v>7533</v>
      </c>
      <c r="AD1809" s="2" t="s">
        <v>7534</v>
      </c>
    </row>
    <row r="1810" spans="1:30" ht="24" hidden="1">
      <c r="B1810" s="21" t="s">
        <v>7535</v>
      </c>
      <c r="C1810" s="21" t="s">
        <v>73</v>
      </c>
      <c r="D1810" s="23" t="s">
        <v>6442</v>
      </c>
      <c r="E1810" s="23" t="s">
        <v>3</v>
      </c>
      <c r="F1810" s="47" t="s">
        <v>345</v>
      </c>
      <c r="G1810" s="23" t="s">
        <v>7536</v>
      </c>
      <c r="H1810" s="24" t="s">
        <v>58</v>
      </c>
      <c r="I1810" s="24" t="s">
        <v>58</v>
      </c>
      <c r="J1810" s="23" t="s">
        <v>60</v>
      </c>
      <c r="K1810" s="21" t="s">
        <v>61</v>
      </c>
      <c r="L1810" s="25">
        <v>43923</v>
      </c>
      <c r="M1810" s="23" t="s">
        <v>4416</v>
      </c>
      <c r="N1810" s="25">
        <v>43923</v>
      </c>
      <c r="O1810" s="23" t="s">
        <v>5807</v>
      </c>
      <c r="P1810" s="26">
        <v>43924.399305555555</v>
      </c>
      <c r="Q1810" s="26">
        <v>43924.40347222222</v>
      </c>
      <c r="R1810" s="26">
        <v>43928.743055555555</v>
      </c>
      <c r="S1810" s="23" t="s">
        <v>83</v>
      </c>
      <c r="T1810" s="26">
        <v>43928.743055555555</v>
      </c>
      <c r="U1810" s="26">
        <v>43929.633333333331</v>
      </c>
      <c r="V1810" s="23"/>
      <c r="W1810" s="27">
        <v>43922</v>
      </c>
      <c r="X1810" s="27">
        <v>43922</v>
      </c>
      <c r="Z1810" s="87" t="s">
        <v>163</v>
      </c>
      <c r="AA1810" s="87" t="s">
        <v>316</v>
      </c>
      <c r="AB1810" s="2" t="s">
        <v>2490</v>
      </c>
      <c r="AC1810" s="2" t="s">
        <v>7537</v>
      </c>
      <c r="AD1810" s="2" t="s">
        <v>7538</v>
      </c>
    </row>
    <row r="1811" spans="1:30" ht="24" hidden="1">
      <c r="B1811" s="21" t="s">
        <v>7539</v>
      </c>
      <c r="C1811" s="21" t="s">
        <v>787</v>
      </c>
      <c r="D1811" s="23" t="s">
        <v>7540</v>
      </c>
      <c r="E1811" s="23" t="s">
        <v>56</v>
      </c>
      <c r="F1811" s="47" t="s">
        <v>345</v>
      </c>
      <c r="G1811" s="23" t="s">
        <v>7541</v>
      </c>
      <c r="H1811" s="24" t="s">
        <v>58</v>
      </c>
      <c r="I1811" s="24" t="s">
        <v>58</v>
      </c>
      <c r="J1811" s="23" t="s">
        <v>60</v>
      </c>
      <c r="K1811" s="21" t="s">
        <v>61</v>
      </c>
      <c r="L1811" s="25">
        <v>43928</v>
      </c>
      <c r="M1811" s="23" t="s">
        <v>4416</v>
      </c>
      <c r="N1811" s="25">
        <v>43928</v>
      </c>
      <c r="O1811" s="23" t="s">
        <v>5807</v>
      </c>
      <c r="P1811" s="26">
        <v>43929.479166666664</v>
      </c>
      <c r="Q1811" s="26">
        <v>43929.499305555553</v>
      </c>
      <c r="R1811" s="26">
        <v>43930.722916666666</v>
      </c>
      <c r="S1811" s="23" t="s">
        <v>110</v>
      </c>
      <c r="T1811" s="26">
        <v>43930.722916666666</v>
      </c>
      <c r="U1811" s="26">
        <v>43934.513194444444</v>
      </c>
      <c r="V1811" s="23"/>
      <c r="W1811" s="27">
        <v>43922</v>
      </c>
      <c r="X1811" s="27">
        <v>43922</v>
      </c>
      <c r="Z1811" s="87" t="s">
        <v>163</v>
      </c>
      <c r="AA1811" s="87" t="s">
        <v>316</v>
      </c>
      <c r="AB1811" s="2" t="s">
        <v>2490</v>
      </c>
      <c r="AC1811" s="2" t="s">
        <v>7542</v>
      </c>
      <c r="AD1811" s="2" t="s">
        <v>7543</v>
      </c>
    </row>
    <row r="1812" spans="1:30" hidden="1">
      <c r="A1812" s="87"/>
      <c r="B1812" s="21" t="s">
        <v>7544</v>
      </c>
      <c r="C1812" s="21" t="s">
        <v>108</v>
      </c>
      <c r="D1812" s="23" t="s">
        <v>7545</v>
      </c>
      <c r="E1812" s="23" t="s">
        <v>3</v>
      </c>
      <c r="F1812" s="47" t="s">
        <v>87</v>
      </c>
      <c r="G1812" s="23"/>
      <c r="H1812" s="23" t="s">
        <v>59</v>
      </c>
      <c r="I1812" s="23" t="s">
        <v>88</v>
      </c>
      <c r="J1812" s="23" t="s">
        <v>69</v>
      </c>
      <c r="K1812" s="21" t="s">
        <v>61</v>
      </c>
      <c r="L1812" s="25">
        <v>43930</v>
      </c>
      <c r="M1812" s="23" t="s">
        <v>194</v>
      </c>
      <c r="N1812" s="25">
        <v>43934</v>
      </c>
      <c r="O1812" s="23" t="s">
        <v>194</v>
      </c>
      <c r="P1812" s="26">
        <v>43934.362500000003</v>
      </c>
      <c r="Q1812" s="26">
        <v>43934.423611111109</v>
      </c>
      <c r="R1812" s="26">
        <v>43934.592361111114</v>
      </c>
      <c r="S1812" s="23" t="s">
        <v>110</v>
      </c>
      <c r="T1812" s="26">
        <v>43938.57916666667</v>
      </c>
      <c r="U1812" s="26">
        <v>44000.486111111109</v>
      </c>
      <c r="V1812" s="23"/>
      <c r="W1812" s="27">
        <v>43922</v>
      </c>
      <c r="X1812" s="27">
        <v>43983</v>
      </c>
      <c r="Z1812" s="87" t="s">
        <v>163</v>
      </c>
      <c r="AA1812" s="2" t="s">
        <v>7490</v>
      </c>
      <c r="AB1812" s="2" t="s">
        <v>1901</v>
      </c>
      <c r="AC1812" s="2" t="s">
        <v>7546</v>
      </c>
      <c r="AD1812" s="2" t="s">
        <v>7547</v>
      </c>
    </row>
    <row r="1813" spans="1:30" hidden="1">
      <c r="A1813" s="87"/>
      <c r="B1813" s="21" t="s">
        <v>7548</v>
      </c>
      <c r="C1813" s="21" t="s">
        <v>108</v>
      </c>
      <c r="D1813" s="23" t="s">
        <v>7549</v>
      </c>
      <c r="E1813" s="23" t="s">
        <v>3</v>
      </c>
      <c r="F1813" s="47" t="s">
        <v>87</v>
      </c>
      <c r="G1813" s="23"/>
      <c r="H1813" s="23" t="s">
        <v>59</v>
      </c>
      <c r="I1813" s="23" t="s">
        <v>113</v>
      </c>
      <c r="J1813" s="23" t="s">
        <v>60</v>
      </c>
      <c r="K1813" s="21" t="s">
        <v>61</v>
      </c>
      <c r="L1813" s="25">
        <v>43930</v>
      </c>
      <c r="M1813" s="23" t="s">
        <v>194</v>
      </c>
      <c r="N1813" s="25">
        <v>43930</v>
      </c>
      <c r="O1813" s="23" t="s">
        <v>194</v>
      </c>
      <c r="P1813" s="26">
        <v>43934.507638888892</v>
      </c>
      <c r="Q1813" s="26">
        <v>43999.570833333331</v>
      </c>
      <c r="R1813" s="26">
        <v>43999.570833333331</v>
      </c>
      <c r="S1813" s="23" t="s">
        <v>110</v>
      </c>
      <c r="T1813" s="26">
        <v>43999.570833333331</v>
      </c>
      <c r="U1813" s="26">
        <v>44000.399305555555</v>
      </c>
      <c r="V1813" s="23"/>
      <c r="W1813" s="27">
        <v>43922</v>
      </c>
      <c r="X1813" s="27">
        <v>43983</v>
      </c>
      <c r="Z1813" s="87" t="s">
        <v>163</v>
      </c>
      <c r="AA1813" s="87" t="s">
        <v>7402</v>
      </c>
      <c r="AB1813" s="2" t="s">
        <v>2449</v>
      </c>
      <c r="AC1813" s="2" t="s">
        <v>7550</v>
      </c>
      <c r="AD1813" s="2" t="s">
        <v>7551</v>
      </c>
    </row>
    <row r="1814" spans="1:30" hidden="1">
      <c r="A1814" s="87"/>
      <c r="B1814" s="21" t="s">
        <v>7552</v>
      </c>
      <c r="C1814" s="21" t="s">
        <v>108</v>
      </c>
      <c r="D1814" s="23" t="s">
        <v>7553</v>
      </c>
      <c r="E1814" s="23" t="s">
        <v>3</v>
      </c>
      <c r="F1814" s="47" t="s">
        <v>87</v>
      </c>
      <c r="G1814" s="23"/>
      <c r="H1814" s="23"/>
      <c r="I1814" s="23" t="s">
        <v>88</v>
      </c>
      <c r="J1814" s="23" t="s">
        <v>69</v>
      </c>
      <c r="K1814" s="21" t="s">
        <v>61</v>
      </c>
      <c r="L1814" s="25">
        <v>43931</v>
      </c>
      <c r="M1814" s="23" t="s">
        <v>194</v>
      </c>
      <c r="N1814" s="25">
        <v>43935</v>
      </c>
      <c r="O1814" s="23" t="s">
        <v>194</v>
      </c>
      <c r="P1814" s="26">
        <v>43934.371527777781</v>
      </c>
      <c r="Q1814" s="26">
        <v>43934.423611111109</v>
      </c>
      <c r="R1814" s="26">
        <v>43935.356249999997</v>
      </c>
      <c r="S1814" s="23" t="s">
        <v>110</v>
      </c>
      <c r="T1814" s="26">
        <v>43938.579861111109</v>
      </c>
      <c r="U1814" s="26">
        <v>44000.486111111109</v>
      </c>
      <c r="V1814" s="23"/>
      <c r="W1814" s="27">
        <v>43922</v>
      </c>
      <c r="X1814" s="27">
        <v>43983</v>
      </c>
      <c r="Z1814" s="87" t="s">
        <v>163</v>
      </c>
      <c r="AA1814" s="2" t="s">
        <v>7490</v>
      </c>
      <c r="AB1814" s="2" t="s">
        <v>1901</v>
      </c>
      <c r="AC1814" s="2" t="s">
        <v>7554</v>
      </c>
      <c r="AD1814" s="2" t="s">
        <v>7555</v>
      </c>
    </row>
    <row r="1815" spans="1:30" ht="36" hidden="1">
      <c r="A1815" s="87"/>
      <c r="B1815" s="21" t="s">
        <v>7556</v>
      </c>
      <c r="C1815" s="21" t="s">
        <v>54</v>
      </c>
      <c r="D1815" s="23" t="s">
        <v>7557</v>
      </c>
      <c r="E1815" s="23" t="s">
        <v>3</v>
      </c>
      <c r="F1815" s="47" t="s">
        <v>87</v>
      </c>
      <c r="G1815" s="23" t="s">
        <v>7558</v>
      </c>
      <c r="H1815" s="23" t="s">
        <v>58</v>
      </c>
      <c r="I1815" s="23" t="s">
        <v>58</v>
      </c>
      <c r="J1815" s="23" t="s">
        <v>60</v>
      </c>
      <c r="K1815" s="21" t="s">
        <v>61</v>
      </c>
      <c r="L1815" s="25">
        <v>43937</v>
      </c>
      <c r="M1815" s="23" t="s">
        <v>4358</v>
      </c>
      <c r="N1815" s="25"/>
      <c r="O1815" s="23" t="s">
        <v>5807</v>
      </c>
      <c r="P1815" s="26">
        <v>43938.51666666667</v>
      </c>
      <c r="Q1815" s="26">
        <v>43938.640277777777</v>
      </c>
      <c r="R1815" s="26">
        <v>43938.663194444445</v>
      </c>
      <c r="S1815" s="23" t="s">
        <v>110</v>
      </c>
      <c r="T1815" s="26">
        <v>43963.576388888891</v>
      </c>
      <c r="U1815" s="26">
        <v>44000.481249999997</v>
      </c>
      <c r="V1815" s="23"/>
      <c r="W1815" s="27">
        <v>43922</v>
      </c>
      <c r="X1815" s="27">
        <v>43983</v>
      </c>
      <c r="Z1815" s="87" t="s">
        <v>163</v>
      </c>
      <c r="AA1815" s="2" t="s">
        <v>7490</v>
      </c>
      <c r="AB1815" s="2" t="s">
        <v>1901</v>
      </c>
      <c r="AC1815" s="2" t="s">
        <v>7559</v>
      </c>
      <c r="AD1815" s="2" t="s">
        <v>7560</v>
      </c>
    </row>
    <row r="1816" spans="1:30" hidden="1">
      <c r="A1816" s="87"/>
      <c r="B1816" s="21" t="s">
        <v>7561</v>
      </c>
      <c r="C1816" s="21" t="s">
        <v>4924</v>
      </c>
      <c r="D1816" s="23" t="s">
        <v>7562</v>
      </c>
      <c r="E1816" s="23" t="s">
        <v>3</v>
      </c>
      <c r="F1816" s="47" t="s">
        <v>140</v>
      </c>
      <c r="G1816" s="23" t="s">
        <v>59</v>
      </c>
      <c r="H1816" s="23" t="s">
        <v>59</v>
      </c>
      <c r="I1816" s="23" t="s">
        <v>59</v>
      </c>
      <c r="J1816" s="23" t="s">
        <v>60</v>
      </c>
      <c r="K1816" s="21" t="s">
        <v>61</v>
      </c>
      <c r="L1816" s="25">
        <v>43958</v>
      </c>
      <c r="M1816" s="23" t="s">
        <v>194</v>
      </c>
      <c r="N1816" s="25">
        <v>43958</v>
      </c>
      <c r="O1816" s="23" t="s">
        <v>194</v>
      </c>
      <c r="P1816" s="26">
        <v>43971.414583333331</v>
      </c>
      <c r="Q1816" s="26">
        <v>43971.414583333331</v>
      </c>
      <c r="R1816" s="26">
        <v>43971.414583333331</v>
      </c>
      <c r="S1816" s="23" t="s">
        <v>110</v>
      </c>
      <c r="T1816" s="26">
        <v>43958.177777777775</v>
      </c>
      <c r="U1816" s="26">
        <v>44000.486111111109</v>
      </c>
      <c r="V1816" s="23"/>
      <c r="W1816" s="27">
        <v>43952</v>
      </c>
      <c r="X1816" s="27">
        <v>43983</v>
      </c>
      <c r="Z1816" s="87" t="s">
        <v>163</v>
      </c>
      <c r="AA1816" s="87" t="s">
        <v>316</v>
      </c>
      <c r="AB1816" s="2" t="s">
        <v>1901</v>
      </c>
      <c r="AC1816" s="2" t="s">
        <v>7563</v>
      </c>
      <c r="AD1816" s="2" t="s">
        <v>7564</v>
      </c>
    </row>
    <row r="1817" spans="1:30" hidden="1">
      <c r="B1817" s="21" t="s">
        <v>7565</v>
      </c>
      <c r="C1817" s="21" t="s">
        <v>108</v>
      </c>
      <c r="D1817" s="23" t="s">
        <v>7566</v>
      </c>
      <c r="E1817" s="23" t="s">
        <v>3</v>
      </c>
      <c r="F1817" s="47" t="s">
        <v>144</v>
      </c>
      <c r="G1817" s="23"/>
      <c r="H1817" s="23" t="s">
        <v>59</v>
      </c>
      <c r="I1817" s="23" t="s">
        <v>59</v>
      </c>
      <c r="J1817" s="23" t="s">
        <v>60</v>
      </c>
      <c r="K1817" s="21" t="s">
        <v>268</v>
      </c>
      <c r="L1817" s="25">
        <v>43962</v>
      </c>
      <c r="M1817" s="23" t="s">
        <v>194</v>
      </c>
      <c r="N1817" s="25">
        <v>43932</v>
      </c>
      <c r="O1817" s="23" t="s">
        <v>194</v>
      </c>
      <c r="P1817" s="26">
        <v>43962.376388888886</v>
      </c>
      <c r="Q1817" s="26">
        <v>43962.413194444445</v>
      </c>
      <c r="R1817" s="26">
        <v>43962.413194444445</v>
      </c>
      <c r="S1817" s="23" t="s">
        <v>110</v>
      </c>
      <c r="T1817" s="26">
        <v>43963.415277777778</v>
      </c>
      <c r="U1817" s="26">
        <v>43963.429166666669</v>
      </c>
      <c r="V1817" s="23"/>
      <c r="W1817" s="27">
        <v>43952</v>
      </c>
      <c r="X1817" s="27">
        <v>43952</v>
      </c>
      <c r="Z1817" s="87" t="s">
        <v>163</v>
      </c>
      <c r="AA1817" s="2" t="s">
        <v>348</v>
      </c>
      <c r="AB1817" s="2" t="s">
        <v>2490</v>
      </c>
      <c r="AC1817" s="2" t="s">
        <v>7567</v>
      </c>
      <c r="AD1817" s="2" t="s">
        <v>7568</v>
      </c>
    </row>
    <row r="1818" spans="1:30" hidden="1">
      <c r="B1818" s="21" t="s">
        <v>7569</v>
      </c>
      <c r="C1818" s="21" t="s">
        <v>108</v>
      </c>
      <c r="D1818" s="23" t="s">
        <v>7570</v>
      </c>
      <c r="E1818" s="23" t="s">
        <v>3</v>
      </c>
      <c r="F1818" s="47" t="s">
        <v>144</v>
      </c>
      <c r="G1818" s="23"/>
      <c r="H1818" s="23"/>
      <c r="I1818" s="23"/>
      <c r="J1818" s="23" t="s">
        <v>60</v>
      </c>
      <c r="K1818" s="21" t="s">
        <v>268</v>
      </c>
      <c r="L1818" s="25">
        <v>43963</v>
      </c>
      <c r="M1818" s="23" t="s">
        <v>194</v>
      </c>
      <c r="N1818" s="25">
        <v>43958</v>
      </c>
      <c r="O1818" s="23" t="s">
        <v>194</v>
      </c>
      <c r="P1818" s="26">
        <v>43962.481249999997</v>
      </c>
      <c r="Q1818" s="26">
        <v>43962.481249999997</v>
      </c>
      <c r="R1818" s="26">
        <v>43962.635416666664</v>
      </c>
      <c r="S1818" s="23" t="s">
        <v>110</v>
      </c>
      <c r="T1818" s="26">
        <v>43962.684027777781</v>
      </c>
      <c r="U1818" s="26">
        <v>43962.767361111109</v>
      </c>
      <c r="V1818" s="23"/>
      <c r="W1818" s="27">
        <v>43952</v>
      </c>
      <c r="X1818" s="27">
        <v>43952</v>
      </c>
      <c r="Z1818" s="87" t="s">
        <v>163</v>
      </c>
      <c r="AA1818" s="2" t="s">
        <v>348</v>
      </c>
      <c r="AB1818" s="2" t="s">
        <v>2490</v>
      </c>
      <c r="AC1818" s="2" t="s">
        <v>7571</v>
      </c>
      <c r="AD1818" s="2" t="s">
        <v>7572</v>
      </c>
    </row>
    <row r="1819" spans="1:30" hidden="1">
      <c r="B1819" s="21" t="s">
        <v>7573</v>
      </c>
      <c r="C1819" s="21" t="s">
        <v>108</v>
      </c>
      <c r="D1819" s="23" t="s">
        <v>7574</v>
      </c>
      <c r="E1819" s="23" t="s">
        <v>3</v>
      </c>
      <c r="F1819" s="47" t="s">
        <v>144</v>
      </c>
      <c r="G1819" s="23"/>
      <c r="H1819" s="23"/>
      <c r="I1819" s="23"/>
      <c r="J1819" s="23" t="s">
        <v>60</v>
      </c>
      <c r="K1819" s="21" t="s">
        <v>268</v>
      </c>
      <c r="L1819" s="25">
        <v>43964</v>
      </c>
      <c r="M1819" s="23" t="s">
        <v>194</v>
      </c>
      <c r="N1819" s="25">
        <v>43959</v>
      </c>
      <c r="O1819" s="23" t="s">
        <v>5807</v>
      </c>
      <c r="P1819" s="26">
        <v>43971.414583333331</v>
      </c>
      <c r="Q1819" s="26">
        <v>43971.414583333331</v>
      </c>
      <c r="R1819" s="26">
        <v>43971.414583333331</v>
      </c>
      <c r="S1819" s="23" t="s">
        <v>110</v>
      </c>
      <c r="T1819" s="26">
        <v>43978.750694444447</v>
      </c>
      <c r="U1819" s="26">
        <v>43980.603472222225</v>
      </c>
      <c r="V1819" s="23"/>
      <c r="W1819" s="27">
        <v>43952</v>
      </c>
      <c r="X1819" s="27">
        <v>43952</v>
      </c>
      <c r="Z1819" s="87" t="s">
        <v>163</v>
      </c>
      <c r="AA1819" s="2" t="s">
        <v>348</v>
      </c>
      <c r="AB1819" s="2" t="s">
        <v>2490</v>
      </c>
      <c r="AC1819" s="2" t="s">
        <v>7575</v>
      </c>
      <c r="AD1819" s="2" t="s">
        <v>7576</v>
      </c>
    </row>
    <row r="1820" spans="1:30" hidden="1">
      <c r="B1820" s="21" t="s">
        <v>7577</v>
      </c>
      <c r="C1820" s="21" t="s">
        <v>108</v>
      </c>
      <c r="D1820" s="23" t="s">
        <v>7578</v>
      </c>
      <c r="E1820" s="23" t="s">
        <v>56</v>
      </c>
      <c r="F1820" s="47" t="s">
        <v>144</v>
      </c>
      <c r="G1820" s="23"/>
      <c r="H1820" s="23" t="s">
        <v>59</v>
      </c>
      <c r="I1820" s="23" t="s">
        <v>59</v>
      </c>
      <c r="J1820" s="23" t="s">
        <v>60</v>
      </c>
      <c r="K1820" s="21" t="s">
        <v>268</v>
      </c>
      <c r="L1820" s="25">
        <v>43970</v>
      </c>
      <c r="M1820" s="23" t="s">
        <v>194</v>
      </c>
      <c r="N1820" s="25">
        <v>43966</v>
      </c>
      <c r="O1820" s="23" t="s">
        <v>194</v>
      </c>
      <c r="P1820" s="26">
        <v>43970.398611111108</v>
      </c>
      <c r="Q1820" s="26">
        <v>43970.398611111108</v>
      </c>
      <c r="R1820" s="26">
        <v>43970.398611111108</v>
      </c>
      <c r="S1820" s="23" t="s">
        <v>110</v>
      </c>
      <c r="T1820" s="26">
        <v>43971.345833333333</v>
      </c>
      <c r="U1820" s="26">
        <v>43971.402083333334</v>
      </c>
      <c r="V1820" s="23"/>
      <c r="W1820" s="27">
        <v>43952</v>
      </c>
      <c r="X1820" s="27">
        <v>43952</v>
      </c>
      <c r="Z1820" s="87" t="s">
        <v>163</v>
      </c>
      <c r="AA1820" s="2" t="s">
        <v>348</v>
      </c>
      <c r="AB1820" s="2" t="s">
        <v>2490</v>
      </c>
      <c r="AC1820" s="2" t="s">
        <v>7579</v>
      </c>
      <c r="AD1820" s="2" t="s">
        <v>7580</v>
      </c>
    </row>
    <row r="1821" spans="1:30" hidden="1">
      <c r="B1821" s="21" t="s">
        <v>7581</v>
      </c>
      <c r="C1821" s="21" t="s">
        <v>54</v>
      </c>
      <c r="D1821" s="23" t="s">
        <v>7582</v>
      </c>
      <c r="E1821" s="23" t="s">
        <v>3</v>
      </c>
      <c r="F1821" s="47" t="s">
        <v>345</v>
      </c>
      <c r="G1821" s="23" t="s">
        <v>7583</v>
      </c>
      <c r="H1821" s="23" t="s">
        <v>58</v>
      </c>
      <c r="I1821" s="23" t="s">
        <v>58</v>
      </c>
      <c r="J1821" s="23" t="s">
        <v>60</v>
      </c>
      <c r="K1821" s="21" t="s">
        <v>61</v>
      </c>
      <c r="L1821" s="25">
        <v>43981</v>
      </c>
      <c r="M1821" s="23" t="s">
        <v>4358</v>
      </c>
      <c r="N1821" s="25"/>
      <c r="O1821" s="23" t="s">
        <v>5807</v>
      </c>
      <c r="P1821" s="26">
        <v>43981.48333333333</v>
      </c>
      <c r="Q1821" s="26">
        <v>43983.424305555556</v>
      </c>
      <c r="R1821" s="26">
        <v>43983.438194444447</v>
      </c>
      <c r="S1821" s="23" t="s">
        <v>110</v>
      </c>
      <c r="T1821" s="26">
        <v>43983.438194444447</v>
      </c>
      <c r="U1821" s="26">
        <v>43985.361111111109</v>
      </c>
      <c r="V1821" s="23"/>
      <c r="W1821" s="27">
        <v>43952</v>
      </c>
      <c r="X1821" s="27">
        <v>43983</v>
      </c>
      <c r="Z1821" s="87" t="s">
        <v>163</v>
      </c>
      <c r="AA1821" s="2" t="s">
        <v>348</v>
      </c>
      <c r="AB1821" s="2" t="s">
        <v>2490</v>
      </c>
      <c r="AC1821" s="2" t="s">
        <v>7584</v>
      </c>
      <c r="AD1821" s="2" t="s">
        <v>7585</v>
      </c>
    </row>
    <row r="1822" spans="1:30" ht="24" hidden="1">
      <c r="B1822" s="21" t="s">
        <v>7586</v>
      </c>
      <c r="C1822" s="21" t="s">
        <v>787</v>
      </c>
      <c r="D1822" s="23" t="s">
        <v>7587</v>
      </c>
      <c r="E1822" s="23" t="s">
        <v>3</v>
      </c>
      <c r="F1822" s="47" t="s">
        <v>345</v>
      </c>
      <c r="G1822" s="23" t="s">
        <v>7588</v>
      </c>
      <c r="H1822" s="23" t="s">
        <v>7105</v>
      </c>
      <c r="I1822" s="24" t="s">
        <v>58</v>
      </c>
      <c r="J1822" s="23" t="s">
        <v>78</v>
      </c>
      <c r="K1822" s="21" t="s">
        <v>61</v>
      </c>
      <c r="L1822" s="25">
        <v>43984</v>
      </c>
      <c r="M1822" s="23" t="s">
        <v>4416</v>
      </c>
      <c r="N1822" s="25">
        <v>43984</v>
      </c>
      <c r="O1822" s="23" t="s">
        <v>5807</v>
      </c>
      <c r="P1822" s="26">
        <v>43984.45416666667</v>
      </c>
      <c r="Q1822" s="26">
        <v>43984.468055555553</v>
      </c>
      <c r="R1822" s="26">
        <v>43986.709722222222</v>
      </c>
      <c r="S1822" s="23" t="s">
        <v>110</v>
      </c>
      <c r="T1822" s="26">
        <v>43986.709722222222</v>
      </c>
      <c r="U1822" s="26">
        <v>43986.722916666666</v>
      </c>
      <c r="V1822" s="23"/>
      <c r="W1822" s="27">
        <v>43983</v>
      </c>
      <c r="X1822" s="27">
        <v>43983</v>
      </c>
      <c r="Z1822" s="87" t="s">
        <v>163</v>
      </c>
      <c r="AA1822" s="2" t="s">
        <v>348</v>
      </c>
      <c r="AB1822" s="2" t="s">
        <v>2490</v>
      </c>
      <c r="AC1822" s="2" t="s">
        <v>7589</v>
      </c>
      <c r="AD1822" s="2" t="s">
        <v>7590</v>
      </c>
    </row>
    <row r="1823" spans="1:30" ht="48" hidden="1">
      <c r="B1823" s="21" t="s">
        <v>7591</v>
      </c>
      <c r="C1823" s="21" t="s">
        <v>787</v>
      </c>
      <c r="D1823" s="23" t="s">
        <v>7592</v>
      </c>
      <c r="E1823" s="23" t="s">
        <v>3</v>
      </c>
      <c r="F1823" s="47" t="s">
        <v>345</v>
      </c>
      <c r="G1823" s="23" t="s">
        <v>7593</v>
      </c>
      <c r="H1823" s="23" t="s">
        <v>58</v>
      </c>
      <c r="I1823" s="23" t="s">
        <v>58</v>
      </c>
      <c r="J1823" s="23" t="s">
        <v>60</v>
      </c>
      <c r="K1823" s="21" t="s">
        <v>61</v>
      </c>
      <c r="L1823" s="25">
        <v>43985</v>
      </c>
      <c r="M1823" s="23" t="s">
        <v>4358</v>
      </c>
      <c r="N1823" s="25"/>
      <c r="O1823" s="23" t="s">
        <v>5807</v>
      </c>
      <c r="P1823" s="26">
        <v>43985.647916666669</v>
      </c>
      <c r="Q1823" s="26">
        <v>43986.354166666664</v>
      </c>
      <c r="R1823" s="26">
        <v>43986.713194444441</v>
      </c>
      <c r="S1823" s="23" t="s">
        <v>110</v>
      </c>
      <c r="T1823" s="26">
        <v>43990.404166666667</v>
      </c>
      <c r="U1823" s="26">
        <v>43990.512499999997</v>
      </c>
      <c r="V1823" s="23"/>
      <c r="W1823" s="27">
        <v>43983</v>
      </c>
      <c r="X1823" s="27">
        <v>43983</v>
      </c>
      <c r="Z1823" s="87" t="s">
        <v>163</v>
      </c>
      <c r="AA1823" s="2" t="s">
        <v>348</v>
      </c>
      <c r="AB1823" s="2" t="s">
        <v>2490</v>
      </c>
      <c r="AC1823" s="2" t="s">
        <v>7594</v>
      </c>
      <c r="AD1823" s="2" t="s">
        <v>7595</v>
      </c>
    </row>
    <row r="1824" spans="1:30" ht="48" hidden="1">
      <c r="B1824" s="21" t="s">
        <v>7596</v>
      </c>
      <c r="C1824" s="21" t="s">
        <v>54</v>
      </c>
      <c r="D1824" s="23" t="s">
        <v>7597</v>
      </c>
      <c r="E1824" s="23" t="s">
        <v>3</v>
      </c>
      <c r="F1824" s="47" t="s">
        <v>345</v>
      </c>
      <c r="G1824" s="23" t="s">
        <v>7598</v>
      </c>
      <c r="H1824" s="23" t="s">
        <v>58</v>
      </c>
      <c r="I1824" s="23" t="s">
        <v>58</v>
      </c>
      <c r="J1824" s="23" t="s">
        <v>60</v>
      </c>
      <c r="K1824" s="21" t="s">
        <v>61</v>
      </c>
      <c r="L1824" s="25">
        <v>43985</v>
      </c>
      <c r="M1824" s="23" t="s">
        <v>4358</v>
      </c>
      <c r="N1824" s="25"/>
      <c r="O1824" s="23" t="s">
        <v>5807</v>
      </c>
      <c r="P1824" s="26">
        <v>43998.495138888888</v>
      </c>
      <c r="Q1824" s="26">
        <v>43998.5</v>
      </c>
      <c r="R1824" s="26">
        <v>43999.56527777778</v>
      </c>
      <c r="S1824" s="23" t="s">
        <v>110</v>
      </c>
      <c r="T1824" s="26">
        <v>43999.56527777778</v>
      </c>
      <c r="U1824" s="26">
        <v>43999.738194444442</v>
      </c>
      <c r="V1824" s="23"/>
      <c r="W1824" s="27">
        <v>43983</v>
      </c>
      <c r="X1824" s="27">
        <v>43983</v>
      </c>
      <c r="Z1824" s="87" t="s">
        <v>163</v>
      </c>
      <c r="AA1824" s="2" t="s">
        <v>348</v>
      </c>
      <c r="AB1824" s="2" t="s">
        <v>2490</v>
      </c>
      <c r="AC1824" s="2" t="s">
        <v>7599</v>
      </c>
      <c r="AD1824" s="2" t="s">
        <v>7600</v>
      </c>
    </row>
    <row r="1825" spans="1:30" ht="24" hidden="1">
      <c r="B1825" s="21" t="s">
        <v>7601</v>
      </c>
      <c r="C1825" s="21" t="s">
        <v>73</v>
      </c>
      <c r="D1825" s="23" t="s">
        <v>7602</v>
      </c>
      <c r="E1825" s="23" t="s">
        <v>56</v>
      </c>
      <c r="F1825" s="47" t="s">
        <v>144</v>
      </c>
      <c r="G1825" s="23" t="s">
        <v>7603</v>
      </c>
      <c r="H1825" s="23"/>
      <c r="I1825" s="23"/>
      <c r="J1825" s="23" t="s">
        <v>60</v>
      </c>
      <c r="K1825" s="21" t="s">
        <v>61</v>
      </c>
      <c r="L1825" s="25">
        <v>43990</v>
      </c>
      <c r="M1825" s="23" t="s">
        <v>2475</v>
      </c>
      <c r="N1825" s="25"/>
      <c r="O1825" s="23" t="s">
        <v>5807</v>
      </c>
      <c r="P1825" s="26">
        <v>43990.500694444447</v>
      </c>
      <c r="Q1825" s="26">
        <v>43990.615277777775</v>
      </c>
      <c r="R1825" s="26">
        <v>43991.413888888892</v>
      </c>
      <c r="S1825" s="23" t="s">
        <v>83</v>
      </c>
      <c r="T1825" s="26">
        <v>43992.643055555556</v>
      </c>
      <c r="U1825" s="26">
        <v>43993.488194444442</v>
      </c>
      <c r="V1825" s="23"/>
      <c r="W1825" s="27">
        <v>43983</v>
      </c>
      <c r="X1825" s="27">
        <v>43983</v>
      </c>
      <c r="Z1825" s="87" t="s">
        <v>163</v>
      </c>
      <c r="AA1825" s="2" t="s">
        <v>7490</v>
      </c>
      <c r="AB1825" s="2" t="s">
        <v>2490</v>
      </c>
      <c r="AC1825" s="2" t="s">
        <v>7604</v>
      </c>
      <c r="AD1825" s="2" t="s">
        <v>6558</v>
      </c>
    </row>
    <row r="1826" spans="1:30" ht="60" hidden="1">
      <c r="A1826" s="87"/>
      <c r="B1826" s="21" t="s">
        <v>7605</v>
      </c>
      <c r="C1826" s="21" t="s">
        <v>85</v>
      </c>
      <c r="D1826" s="23" t="s">
        <v>7606</v>
      </c>
      <c r="E1826" s="23" t="s">
        <v>56</v>
      </c>
      <c r="F1826" s="47" t="s">
        <v>87</v>
      </c>
      <c r="G1826" s="23" t="s">
        <v>7607</v>
      </c>
      <c r="H1826" s="23"/>
      <c r="I1826" s="23"/>
      <c r="J1826" s="23" t="s">
        <v>60</v>
      </c>
      <c r="K1826" s="21" t="s">
        <v>61</v>
      </c>
      <c r="L1826" s="25">
        <v>43992</v>
      </c>
      <c r="M1826" s="23" t="s">
        <v>4416</v>
      </c>
      <c r="N1826" s="25"/>
      <c r="O1826" s="23" t="s">
        <v>5807</v>
      </c>
      <c r="P1826" s="26">
        <v>43992.605555555558</v>
      </c>
      <c r="Q1826" s="26">
        <v>43992.633333333331</v>
      </c>
      <c r="R1826" s="26">
        <v>43992.644444444442</v>
      </c>
      <c r="S1826" s="23" t="s">
        <v>90</v>
      </c>
      <c r="T1826" s="26">
        <v>44004.436805555553</v>
      </c>
      <c r="U1826" s="26">
        <v>44007.699305555558</v>
      </c>
      <c r="V1826" s="23"/>
      <c r="W1826" s="27">
        <v>43983</v>
      </c>
      <c r="X1826" s="27">
        <v>43983</v>
      </c>
      <c r="Z1826" s="87" t="s">
        <v>163</v>
      </c>
      <c r="AA1826" s="2" t="s">
        <v>7490</v>
      </c>
      <c r="AB1826" s="2" t="s">
        <v>1901</v>
      </c>
      <c r="AC1826" s="2" t="s">
        <v>7608</v>
      </c>
      <c r="AD1826" s="2" t="s">
        <v>7609</v>
      </c>
    </row>
    <row r="1827" spans="1:30" ht="24" hidden="1">
      <c r="A1827" s="87"/>
      <c r="B1827" s="21" t="s">
        <v>7610</v>
      </c>
      <c r="C1827" s="21" t="s">
        <v>73</v>
      </c>
      <c r="D1827" s="23" t="s">
        <v>7611</v>
      </c>
      <c r="E1827" s="23" t="s">
        <v>56</v>
      </c>
      <c r="F1827" s="47" t="s">
        <v>144</v>
      </c>
      <c r="G1827" s="23" t="s">
        <v>7603</v>
      </c>
      <c r="H1827" s="23"/>
      <c r="I1827" s="23"/>
      <c r="J1827" s="23" t="s">
        <v>60</v>
      </c>
      <c r="K1827" s="21" t="s">
        <v>61</v>
      </c>
      <c r="L1827" s="25">
        <v>43993</v>
      </c>
      <c r="M1827" s="23" t="s">
        <v>2475</v>
      </c>
      <c r="N1827" s="25"/>
      <c r="O1827" s="23" t="s">
        <v>5807</v>
      </c>
      <c r="P1827" s="26">
        <v>43993.539583333331</v>
      </c>
      <c r="Q1827" s="26">
        <v>43993.578472222223</v>
      </c>
      <c r="R1827" s="26">
        <v>43997.597222222219</v>
      </c>
      <c r="S1827" s="23" t="s">
        <v>83</v>
      </c>
      <c r="T1827" s="26">
        <v>43997.65347222222</v>
      </c>
      <c r="U1827" s="26">
        <v>43999.654166666667</v>
      </c>
      <c r="V1827" s="23"/>
      <c r="W1827" s="27">
        <v>43983</v>
      </c>
      <c r="X1827" s="27">
        <v>43983</v>
      </c>
      <c r="Z1827" s="87" t="s">
        <v>163</v>
      </c>
      <c r="AA1827" s="2" t="s">
        <v>7490</v>
      </c>
      <c r="AB1827" s="2" t="s">
        <v>2490</v>
      </c>
      <c r="AC1827" s="2" t="s">
        <v>7612</v>
      </c>
      <c r="AD1827" s="2" t="s">
        <v>7613</v>
      </c>
    </row>
    <row r="1828" spans="1:30" ht="24" hidden="1">
      <c r="B1828" s="21" t="s">
        <v>7614</v>
      </c>
      <c r="C1828" s="21" t="s">
        <v>73</v>
      </c>
      <c r="D1828" s="23" t="s">
        <v>7615</v>
      </c>
      <c r="E1828" s="23" t="s">
        <v>56</v>
      </c>
      <c r="F1828" s="47" t="s">
        <v>87</v>
      </c>
      <c r="G1828" s="23" t="s">
        <v>7616</v>
      </c>
      <c r="H1828" s="23"/>
      <c r="I1828" s="23"/>
      <c r="J1828" s="23" t="s">
        <v>60</v>
      </c>
      <c r="K1828" s="21" t="s">
        <v>61</v>
      </c>
      <c r="L1828" s="25">
        <v>43997</v>
      </c>
      <c r="M1828" s="23" t="s">
        <v>2475</v>
      </c>
      <c r="N1828" s="25"/>
      <c r="O1828" s="23" t="s">
        <v>5807</v>
      </c>
      <c r="P1828" s="26">
        <v>43998.490277777775</v>
      </c>
      <c r="Q1828" s="26">
        <v>43998.495833333334</v>
      </c>
      <c r="R1828" s="26">
        <v>44000.441666666666</v>
      </c>
      <c r="S1828" s="23" t="s">
        <v>90</v>
      </c>
      <c r="T1828" s="26">
        <v>44027.443749999999</v>
      </c>
      <c r="U1828" s="26">
        <v>44027.761111111111</v>
      </c>
      <c r="V1828" s="23"/>
      <c r="W1828" s="27">
        <v>43983</v>
      </c>
      <c r="X1828" s="27">
        <v>44013</v>
      </c>
      <c r="Z1828" s="87" t="s">
        <v>163</v>
      </c>
      <c r="AA1828" s="2" t="s">
        <v>7490</v>
      </c>
      <c r="AB1828" s="2" t="s">
        <v>1901</v>
      </c>
      <c r="AC1828" s="2" t="s">
        <v>7617</v>
      </c>
      <c r="AD1828" s="2" t="s">
        <v>7618</v>
      </c>
    </row>
    <row r="1829" spans="1:30" ht="48" hidden="1">
      <c r="B1829" s="21" t="s">
        <v>7619</v>
      </c>
      <c r="C1829" s="21" t="s">
        <v>85</v>
      </c>
      <c r="D1829" s="23" t="s">
        <v>5081</v>
      </c>
      <c r="E1829" s="23" t="s">
        <v>56</v>
      </c>
      <c r="F1829" s="47" t="s">
        <v>345</v>
      </c>
      <c r="G1829" s="23" t="s">
        <v>7620</v>
      </c>
      <c r="H1829" s="23" t="s">
        <v>58</v>
      </c>
      <c r="I1829" s="23" t="s">
        <v>58</v>
      </c>
      <c r="J1829" s="23" t="s">
        <v>60</v>
      </c>
      <c r="K1829" s="21" t="s">
        <v>61</v>
      </c>
      <c r="L1829" s="25">
        <v>44005</v>
      </c>
      <c r="M1829" s="23" t="s">
        <v>4358</v>
      </c>
      <c r="N1829" s="25"/>
      <c r="O1829" s="23" t="s">
        <v>5807</v>
      </c>
      <c r="P1829" s="26">
        <v>44005.470138888886</v>
      </c>
      <c r="Q1829" s="26">
        <v>44005.54791666667</v>
      </c>
      <c r="R1829" s="26">
        <v>44005.600694444445</v>
      </c>
      <c r="S1829" s="23" t="s">
        <v>90</v>
      </c>
      <c r="T1829" s="26">
        <v>44005.600694444445</v>
      </c>
      <c r="U1829" s="26">
        <v>44006.395833333336</v>
      </c>
      <c r="V1829" s="23"/>
      <c r="W1829" s="27">
        <v>43983</v>
      </c>
      <c r="X1829" s="27">
        <v>43983</v>
      </c>
      <c r="Z1829" s="87" t="s">
        <v>163</v>
      </c>
      <c r="AA1829" s="2" t="s">
        <v>348</v>
      </c>
      <c r="AB1829" s="2" t="s">
        <v>2490</v>
      </c>
      <c r="AC1829" s="2" t="s">
        <v>7621</v>
      </c>
      <c r="AD1829" s="2" t="s">
        <v>7622</v>
      </c>
    </row>
    <row r="1830" spans="1:30" ht="24" hidden="1">
      <c r="A1830" s="87"/>
      <c r="B1830" s="21" t="s">
        <v>7623</v>
      </c>
      <c r="C1830" s="21" t="s">
        <v>73</v>
      </c>
      <c r="D1830" s="23" t="s">
        <v>7624</v>
      </c>
      <c r="E1830" s="23" t="s">
        <v>56</v>
      </c>
      <c r="F1830" s="47" t="s">
        <v>1090</v>
      </c>
      <c r="G1830" s="23" t="s">
        <v>7625</v>
      </c>
      <c r="H1830" s="23" t="s">
        <v>58</v>
      </c>
      <c r="I1830" s="23" t="s">
        <v>58</v>
      </c>
      <c r="J1830" s="23" t="s">
        <v>60</v>
      </c>
      <c r="K1830" s="21" t="s">
        <v>61</v>
      </c>
      <c r="L1830" s="25">
        <v>44006</v>
      </c>
      <c r="M1830" s="23" t="s">
        <v>4358</v>
      </c>
      <c r="N1830" s="25"/>
      <c r="O1830" s="23" t="s">
        <v>5807</v>
      </c>
      <c r="P1830" s="26">
        <v>44006.493055555555</v>
      </c>
      <c r="Q1830" s="26">
        <v>44006.497916666667</v>
      </c>
      <c r="R1830" s="26">
        <v>44012.572916666664</v>
      </c>
      <c r="S1830" s="23" t="s">
        <v>90</v>
      </c>
      <c r="T1830" s="26">
        <v>44019.322222222225</v>
      </c>
      <c r="U1830" s="26">
        <v>44019.374305555553</v>
      </c>
      <c r="V1830" s="23"/>
      <c r="W1830" s="27">
        <v>43983</v>
      </c>
      <c r="X1830" s="27">
        <v>44013</v>
      </c>
      <c r="Z1830" s="2" t="s">
        <v>59</v>
      </c>
      <c r="AA1830" s="2" t="s">
        <v>59</v>
      </c>
      <c r="AB1830" s="2" t="s">
        <v>59</v>
      </c>
      <c r="AC1830" s="2" t="s">
        <v>439</v>
      </c>
      <c r="AD1830" s="2" t="s">
        <v>59</v>
      </c>
    </row>
    <row r="1831" spans="1:30" ht="48" hidden="1">
      <c r="B1831" s="21" t="s">
        <v>7626</v>
      </c>
      <c r="C1831" s="21" t="s">
        <v>154</v>
      </c>
      <c r="D1831" s="23" t="s">
        <v>7627</v>
      </c>
      <c r="E1831" s="23" t="s">
        <v>56</v>
      </c>
      <c r="F1831" s="47" t="s">
        <v>345</v>
      </c>
      <c r="G1831" s="23" t="s">
        <v>7628</v>
      </c>
      <c r="H1831" s="23" t="s">
        <v>7629</v>
      </c>
      <c r="I1831" s="24" t="s">
        <v>58</v>
      </c>
      <c r="J1831" s="23" t="s">
        <v>60</v>
      </c>
      <c r="K1831" s="21" t="s">
        <v>61</v>
      </c>
      <c r="L1831" s="25">
        <v>44007</v>
      </c>
      <c r="M1831" s="23" t="s">
        <v>4416</v>
      </c>
      <c r="N1831" s="25">
        <v>44005</v>
      </c>
      <c r="O1831" s="23" t="s">
        <v>5807</v>
      </c>
      <c r="P1831" s="26">
        <v>44011.982638888891</v>
      </c>
      <c r="Q1831" s="26">
        <v>44012.34097222222</v>
      </c>
      <c r="R1831" s="26">
        <v>44012.575694444444</v>
      </c>
      <c r="S1831" s="23" t="s">
        <v>90</v>
      </c>
      <c r="T1831" s="26">
        <v>44012.575694444444</v>
      </c>
      <c r="U1831" s="26">
        <v>44012.635416666664</v>
      </c>
      <c r="V1831" s="23"/>
      <c r="W1831" s="27">
        <v>43983</v>
      </c>
      <c r="X1831" s="27">
        <v>43983</v>
      </c>
      <c r="Z1831" s="87" t="s">
        <v>163</v>
      </c>
      <c r="AA1831" s="2" t="s">
        <v>348</v>
      </c>
      <c r="AB1831" s="2" t="s">
        <v>2490</v>
      </c>
      <c r="AC1831" s="2" t="s">
        <v>7630</v>
      </c>
      <c r="AD1831" s="2" t="s">
        <v>7631</v>
      </c>
    </row>
    <row r="1832" spans="1:30" ht="24" hidden="1">
      <c r="B1832" s="21" t="s">
        <v>7632</v>
      </c>
      <c r="C1832" s="21" t="s">
        <v>85</v>
      </c>
      <c r="D1832" s="23" t="s">
        <v>7633</v>
      </c>
      <c r="E1832" s="23" t="s">
        <v>56</v>
      </c>
      <c r="F1832" s="47" t="s">
        <v>345</v>
      </c>
      <c r="G1832" s="23" t="s">
        <v>7634</v>
      </c>
      <c r="H1832" s="24" t="s">
        <v>58</v>
      </c>
      <c r="I1832" s="24" t="s">
        <v>58</v>
      </c>
      <c r="J1832" s="23" t="s">
        <v>60</v>
      </c>
      <c r="K1832" s="21" t="s">
        <v>61</v>
      </c>
      <c r="L1832" s="25">
        <v>44008</v>
      </c>
      <c r="M1832" s="23" t="s">
        <v>4416</v>
      </c>
      <c r="N1832" s="25">
        <v>44008</v>
      </c>
      <c r="O1832" s="23" t="s">
        <v>5807</v>
      </c>
      <c r="P1832" s="26">
        <v>44011.98333333333</v>
      </c>
      <c r="Q1832" s="26">
        <v>44012.34097222222</v>
      </c>
      <c r="R1832" s="26">
        <v>44012.643055555556</v>
      </c>
      <c r="S1832" s="23" t="s">
        <v>90</v>
      </c>
      <c r="T1832" s="26">
        <v>44012.643055555556</v>
      </c>
      <c r="U1832" s="26">
        <v>44012.722916666666</v>
      </c>
      <c r="V1832" s="23"/>
      <c r="W1832" s="27">
        <v>43983</v>
      </c>
      <c r="X1832" s="27">
        <v>43983</v>
      </c>
      <c r="Z1832" s="87" t="s">
        <v>163</v>
      </c>
      <c r="AA1832" s="2" t="s">
        <v>348</v>
      </c>
      <c r="AB1832" s="2" t="s">
        <v>2490</v>
      </c>
      <c r="AC1832" s="2" t="s">
        <v>7635</v>
      </c>
      <c r="AD1832" s="2" t="s">
        <v>7636</v>
      </c>
    </row>
    <row r="1833" spans="1:30" hidden="1">
      <c r="B1833" s="21" t="s">
        <v>7637</v>
      </c>
      <c r="C1833" s="21" t="s">
        <v>108</v>
      </c>
      <c r="D1833" s="23" t="s">
        <v>7638</v>
      </c>
      <c r="E1833" s="23" t="s">
        <v>3</v>
      </c>
      <c r="F1833" s="47" t="s">
        <v>144</v>
      </c>
      <c r="G1833" s="23"/>
      <c r="H1833" s="23" t="s">
        <v>59</v>
      </c>
      <c r="I1833" s="23" t="s">
        <v>59</v>
      </c>
      <c r="J1833" s="23" t="s">
        <v>60</v>
      </c>
      <c r="K1833" s="21" t="s">
        <v>61</v>
      </c>
      <c r="L1833" s="25">
        <v>44012</v>
      </c>
      <c r="M1833" s="23" t="s">
        <v>194</v>
      </c>
      <c r="N1833" s="25">
        <v>44011</v>
      </c>
      <c r="O1833" s="23" t="s">
        <v>194</v>
      </c>
      <c r="P1833" s="26">
        <v>44012.412499999999</v>
      </c>
      <c r="Q1833" s="26">
        <v>44019.706250000003</v>
      </c>
      <c r="R1833" s="26">
        <v>44019.711805555555</v>
      </c>
      <c r="S1833" s="23" t="s">
        <v>110</v>
      </c>
      <c r="T1833" s="26">
        <v>44021.364583333336</v>
      </c>
      <c r="U1833" s="26">
        <v>44022.408333333333</v>
      </c>
      <c r="V1833" s="23"/>
      <c r="W1833" s="27">
        <v>43983</v>
      </c>
      <c r="X1833" s="27">
        <v>44013</v>
      </c>
      <c r="Z1833" s="87" t="s">
        <v>163</v>
      </c>
      <c r="AA1833" s="87" t="s">
        <v>316</v>
      </c>
      <c r="AB1833" s="2" t="s">
        <v>2490</v>
      </c>
      <c r="AC1833" s="2" t="s">
        <v>7639</v>
      </c>
      <c r="AD1833" s="2" t="s">
        <v>7640</v>
      </c>
    </row>
    <row r="1834" spans="1:30" ht="36" hidden="1">
      <c r="B1834" s="21" t="s">
        <v>7641</v>
      </c>
      <c r="C1834" s="21" t="s">
        <v>85</v>
      </c>
      <c r="D1834" s="23" t="s">
        <v>7642</v>
      </c>
      <c r="E1834" s="23" t="s">
        <v>56</v>
      </c>
      <c r="F1834" s="47" t="s">
        <v>345</v>
      </c>
      <c r="G1834" s="23" t="s">
        <v>7643</v>
      </c>
      <c r="H1834" s="23" t="s">
        <v>58</v>
      </c>
      <c r="I1834" s="23" t="s">
        <v>58</v>
      </c>
      <c r="J1834" s="23" t="s">
        <v>60</v>
      </c>
      <c r="K1834" s="21" t="s">
        <v>61</v>
      </c>
      <c r="L1834" s="25">
        <v>44012</v>
      </c>
      <c r="M1834" s="23" t="s">
        <v>4358</v>
      </c>
      <c r="N1834" s="25"/>
      <c r="O1834" s="23" t="s">
        <v>5807</v>
      </c>
      <c r="P1834" s="26">
        <v>44012.645833333336</v>
      </c>
      <c r="Q1834" s="26">
        <v>44012.70208333333</v>
      </c>
      <c r="R1834" s="26">
        <v>44012.713888888888</v>
      </c>
      <c r="S1834" s="23" t="s">
        <v>90</v>
      </c>
      <c r="T1834" s="26">
        <v>44012.713888888888</v>
      </c>
      <c r="U1834" s="26">
        <v>44013.630555555559</v>
      </c>
      <c r="V1834" s="23"/>
      <c r="W1834" s="27">
        <v>43983</v>
      </c>
      <c r="X1834" s="27">
        <v>44013</v>
      </c>
      <c r="Z1834" s="87" t="s">
        <v>163</v>
      </c>
      <c r="AA1834" s="87" t="s">
        <v>316</v>
      </c>
      <c r="AB1834" s="2" t="s">
        <v>2490</v>
      </c>
      <c r="AC1834" s="2" t="s">
        <v>7644</v>
      </c>
      <c r="AD1834" s="2" t="s">
        <v>7645</v>
      </c>
    </row>
    <row r="1835" spans="1:30" hidden="1">
      <c r="A1835" s="87"/>
      <c r="B1835" s="21" t="s">
        <v>7646</v>
      </c>
      <c r="C1835" s="21" t="s">
        <v>73</v>
      </c>
      <c r="D1835" s="23" t="s">
        <v>7647</v>
      </c>
      <c r="E1835" s="23" t="s">
        <v>3</v>
      </c>
      <c r="F1835" s="47" t="s">
        <v>144</v>
      </c>
      <c r="G1835" s="23" t="s">
        <v>59</v>
      </c>
      <c r="H1835" s="23" t="s">
        <v>59</v>
      </c>
      <c r="I1835" s="23"/>
      <c r="J1835" s="23" t="s">
        <v>60</v>
      </c>
      <c r="K1835" s="21" t="s">
        <v>61</v>
      </c>
      <c r="L1835" s="25">
        <v>44012</v>
      </c>
      <c r="M1835" s="23" t="s">
        <v>194</v>
      </c>
      <c r="N1835" s="25">
        <v>44012</v>
      </c>
      <c r="O1835" s="23" t="s">
        <v>194</v>
      </c>
      <c r="P1835" s="26">
        <v>44013.792361111111</v>
      </c>
      <c r="Q1835" s="26">
        <v>44019.712500000001</v>
      </c>
      <c r="R1835" s="26">
        <v>44020.468055555553</v>
      </c>
      <c r="S1835" s="23" t="s">
        <v>110</v>
      </c>
      <c r="T1835" s="26">
        <v>44021.367361111108</v>
      </c>
      <c r="U1835" s="26">
        <v>44022.408333333333</v>
      </c>
      <c r="V1835" s="23"/>
      <c r="W1835" s="27">
        <v>44013</v>
      </c>
      <c r="X1835" s="27">
        <v>44013</v>
      </c>
      <c r="Z1835" s="87" t="s">
        <v>163</v>
      </c>
      <c r="AA1835" s="87" t="s">
        <v>316</v>
      </c>
      <c r="AB1835" s="2" t="s">
        <v>2490</v>
      </c>
      <c r="AC1835" s="2" t="s">
        <v>7648</v>
      </c>
      <c r="AD1835" s="2" t="s">
        <v>7649</v>
      </c>
    </row>
    <row r="1836" spans="1:30" ht="30.75" hidden="1" customHeight="1">
      <c r="B1836" s="21" t="s">
        <v>7650</v>
      </c>
      <c r="C1836" s="21" t="s">
        <v>73</v>
      </c>
      <c r="D1836" s="23" t="s">
        <v>7651</v>
      </c>
      <c r="E1836" s="23" t="s">
        <v>56</v>
      </c>
      <c r="F1836" s="47" t="s">
        <v>87</v>
      </c>
      <c r="G1836" s="23" t="s">
        <v>7652</v>
      </c>
      <c r="H1836" s="23"/>
      <c r="I1836" s="23"/>
      <c r="J1836" s="23" t="s">
        <v>60</v>
      </c>
      <c r="K1836" s="21" t="s">
        <v>61</v>
      </c>
      <c r="L1836" s="25">
        <v>44015</v>
      </c>
      <c r="M1836" s="23" t="s">
        <v>2475</v>
      </c>
      <c r="N1836" s="25"/>
      <c r="O1836" s="23" t="s">
        <v>5807</v>
      </c>
      <c r="P1836" s="26">
        <v>44015.630555555559</v>
      </c>
      <c r="Q1836" s="26">
        <v>44015.655555555553</v>
      </c>
      <c r="R1836" s="26">
        <v>44015.698611111111</v>
      </c>
      <c r="S1836" s="23" t="s">
        <v>90</v>
      </c>
      <c r="T1836" s="26">
        <v>44027.444444444445</v>
      </c>
      <c r="U1836" s="26">
        <v>44027.761111111111</v>
      </c>
      <c r="V1836" s="23"/>
      <c r="W1836" s="27">
        <v>44013</v>
      </c>
      <c r="X1836" s="27">
        <v>44013</v>
      </c>
      <c r="Z1836" s="87" t="s">
        <v>163</v>
      </c>
      <c r="AA1836" s="87" t="s">
        <v>316</v>
      </c>
      <c r="AB1836" s="2" t="s">
        <v>1901</v>
      </c>
      <c r="AC1836" s="2" t="s">
        <v>7653</v>
      </c>
      <c r="AD1836" s="2" t="s">
        <v>7654</v>
      </c>
    </row>
    <row r="1837" spans="1:30" ht="24" hidden="1">
      <c r="B1837" s="21" t="s">
        <v>7655</v>
      </c>
      <c r="C1837" s="21" t="s">
        <v>154</v>
      </c>
      <c r="D1837" s="23" t="s">
        <v>7656</v>
      </c>
      <c r="E1837" s="23" t="s">
        <v>56</v>
      </c>
      <c r="F1837" s="47" t="s">
        <v>345</v>
      </c>
      <c r="G1837" s="23" t="s">
        <v>7657</v>
      </c>
      <c r="H1837" s="23"/>
      <c r="I1837" s="23"/>
      <c r="J1837" s="23" t="s">
        <v>60</v>
      </c>
      <c r="K1837" s="21" t="s">
        <v>61</v>
      </c>
      <c r="L1837" s="25">
        <v>44015</v>
      </c>
      <c r="M1837" s="23" t="s">
        <v>2475</v>
      </c>
      <c r="N1837" s="25"/>
      <c r="O1837" s="23" t="s">
        <v>5807</v>
      </c>
      <c r="P1837" s="26">
        <v>44016.392361111109</v>
      </c>
      <c r="Q1837" s="26">
        <v>44018.399305555555</v>
      </c>
      <c r="R1837" s="26">
        <v>44019.410416666666</v>
      </c>
      <c r="S1837" s="23" t="s">
        <v>90</v>
      </c>
      <c r="T1837" s="26">
        <v>44019.410416666666</v>
      </c>
      <c r="U1837" s="26">
        <v>44019.731944444444</v>
      </c>
      <c r="V1837" s="23"/>
      <c r="W1837" s="27">
        <v>44013</v>
      </c>
      <c r="X1837" s="27">
        <v>44013</v>
      </c>
      <c r="Z1837" s="87" t="s">
        <v>163</v>
      </c>
      <c r="AA1837" s="87" t="s">
        <v>316</v>
      </c>
      <c r="AB1837" s="2" t="s">
        <v>2490</v>
      </c>
      <c r="AC1837" s="2" t="s">
        <v>7658</v>
      </c>
      <c r="AD1837" s="2" t="s">
        <v>7659</v>
      </c>
    </row>
    <row r="1838" spans="1:30" hidden="1">
      <c r="B1838" s="21" t="s">
        <v>7660</v>
      </c>
      <c r="C1838" s="21" t="s">
        <v>154</v>
      </c>
      <c r="D1838" s="23" t="s">
        <v>7661</v>
      </c>
      <c r="E1838" s="23" t="s">
        <v>56</v>
      </c>
      <c r="F1838" s="47" t="s">
        <v>345</v>
      </c>
      <c r="G1838" s="23" t="s">
        <v>7662</v>
      </c>
      <c r="H1838" s="23"/>
      <c r="I1838" s="23"/>
      <c r="J1838" s="23" t="s">
        <v>60</v>
      </c>
      <c r="K1838" s="21" t="s">
        <v>61</v>
      </c>
      <c r="L1838" s="25">
        <v>44015</v>
      </c>
      <c r="M1838" s="23" t="s">
        <v>2475</v>
      </c>
      <c r="N1838" s="25"/>
      <c r="O1838" s="23" t="s">
        <v>5807</v>
      </c>
      <c r="P1838" s="26">
        <v>44016.39166666667</v>
      </c>
      <c r="Q1838" s="26">
        <v>44018.399305555555</v>
      </c>
      <c r="R1838" s="26">
        <v>44019.42291666667</v>
      </c>
      <c r="S1838" s="23" t="s">
        <v>90</v>
      </c>
      <c r="T1838" s="26">
        <v>44019.42291666667</v>
      </c>
      <c r="U1838" s="26">
        <v>44019.734722222223</v>
      </c>
      <c r="V1838" s="23"/>
      <c r="W1838" s="27">
        <v>44013</v>
      </c>
      <c r="X1838" s="27">
        <v>44013</v>
      </c>
      <c r="Z1838" s="87" t="s">
        <v>163</v>
      </c>
      <c r="AA1838" s="87" t="s">
        <v>316</v>
      </c>
      <c r="AB1838" s="2" t="s">
        <v>2490</v>
      </c>
      <c r="AC1838" s="2" t="s">
        <v>7663</v>
      </c>
      <c r="AD1838" s="2" t="s">
        <v>7664</v>
      </c>
    </row>
    <row r="1839" spans="1:30" ht="24" hidden="1">
      <c r="B1839" s="21" t="s">
        <v>7665</v>
      </c>
      <c r="C1839" s="21" t="s">
        <v>73</v>
      </c>
      <c r="D1839" s="23" t="s">
        <v>7666</v>
      </c>
      <c r="E1839" s="23" t="s">
        <v>56</v>
      </c>
      <c r="F1839" s="47" t="s">
        <v>345</v>
      </c>
      <c r="G1839" s="23" t="s">
        <v>7667</v>
      </c>
      <c r="H1839" s="23"/>
      <c r="I1839" s="23"/>
      <c r="J1839" s="23" t="s">
        <v>60</v>
      </c>
      <c r="K1839" s="21" t="s">
        <v>61</v>
      </c>
      <c r="L1839" s="25">
        <v>44015</v>
      </c>
      <c r="M1839" s="23" t="s">
        <v>2475</v>
      </c>
      <c r="N1839" s="25"/>
      <c r="O1839" s="23" t="s">
        <v>5807</v>
      </c>
      <c r="P1839" s="26">
        <v>44016.393750000003</v>
      </c>
      <c r="Q1839" s="26">
        <v>44018.399305555555</v>
      </c>
      <c r="R1839" s="26">
        <v>44020.474999999999</v>
      </c>
      <c r="S1839" s="23" t="s">
        <v>110</v>
      </c>
      <c r="T1839" s="26">
        <v>44020.474999999999</v>
      </c>
      <c r="U1839" s="26">
        <v>44022.408333333333</v>
      </c>
      <c r="V1839" s="23"/>
      <c r="W1839" s="27">
        <v>44013</v>
      </c>
      <c r="X1839" s="27">
        <v>44013</v>
      </c>
      <c r="Z1839" s="87" t="s">
        <v>163</v>
      </c>
      <c r="AA1839" s="87" t="s">
        <v>316</v>
      </c>
      <c r="AB1839" s="2" t="s">
        <v>2490</v>
      </c>
      <c r="AC1839" s="2" t="s">
        <v>7668</v>
      </c>
      <c r="AD1839" s="2" t="s">
        <v>7669</v>
      </c>
    </row>
    <row r="1840" spans="1:30" ht="24" hidden="1">
      <c r="B1840" s="21" t="s">
        <v>7670</v>
      </c>
      <c r="C1840" s="21" t="s">
        <v>154</v>
      </c>
      <c r="D1840" s="23" t="s">
        <v>7671</v>
      </c>
      <c r="E1840" s="23" t="s">
        <v>56</v>
      </c>
      <c r="F1840" s="47" t="s">
        <v>345</v>
      </c>
      <c r="G1840" s="23" t="s">
        <v>7672</v>
      </c>
      <c r="H1840" s="23" t="s">
        <v>58</v>
      </c>
      <c r="I1840" s="23" t="s">
        <v>58</v>
      </c>
      <c r="J1840" s="23" t="s">
        <v>60</v>
      </c>
      <c r="K1840" s="21" t="s">
        <v>61</v>
      </c>
      <c r="L1840" s="25">
        <v>44015</v>
      </c>
      <c r="M1840" s="23" t="s">
        <v>4358</v>
      </c>
      <c r="N1840" s="25"/>
      <c r="O1840" s="23" t="s">
        <v>5807</v>
      </c>
      <c r="P1840" s="26">
        <v>44015.50277777778</v>
      </c>
      <c r="Q1840" s="26">
        <v>44015.5625</v>
      </c>
      <c r="R1840" s="26">
        <v>44019.445833333331</v>
      </c>
      <c r="S1840" s="23" t="s">
        <v>90</v>
      </c>
      <c r="T1840" s="26">
        <v>44019.445833333331</v>
      </c>
      <c r="U1840" s="26">
        <v>44019.640972222223</v>
      </c>
      <c r="V1840" s="23"/>
      <c r="W1840" s="27">
        <v>44013</v>
      </c>
      <c r="X1840" s="27">
        <v>44013</v>
      </c>
      <c r="Z1840" s="87" t="s">
        <v>163</v>
      </c>
      <c r="AA1840" s="87" t="s">
        <v>316</v>
      </c>
      <c r="AB1840" s="2" t="s">
        <v>2490</v>
      </c>
      <c r="AC1840" s="2" t="s">
        <v>7673</v>
      </c>
      <c r="AD1840" s="2" t="s">
        <v>7674</v>
      </c>
    </row>
    <row r="1841" spans="2:30" ht="24" hidden="1">
      <c r="B1841" s="21" t="s">
        <v>7675</v>
      </c>
      <c r="C1841" s="21" t="s">
        <v>73</v>
      </c>
      <c r="D1841" s="23" t="s">
        <v>7676</v>
      </c>
      <c r="E1841" s="23" t="s">
        <v>56</v>
      </c>
      <c r="F1841" s="47" t="s">
        <v>87</v>
      </c>
      <c r="G1841" s="23" t="s">
        <v>7677</v>
      </c>
      <c r="H1841" s="23"/>
      <c r="I1841" s="23"/>
      <c r="J1841" s="23" t="s">
        <v>60</v>
      </c>
      <c r="K1841" s="21" t="s">
        <v>61</v>
      </c>
      <c r="L1841" s="25">
        <v>44015</v>
      </c>
      <c r="M1841" s="23" t="s">
        <v>2475</v>
      </c>
      <c r="N1841" s="25"/>
      <c r="O1841" s="23" t="s">
        <v>5807</v>
      </c>
      <c r="P1841" s="26">
        <v>44016.395833333336</v>
      </c>
      <c r="Q1841" s="26">
        <v>44018.399305555555</v>
      </c>
      <c r="R1841" s="26">
        <v>44020.563888888886</v>
      </c>
      <c r="S1841" s="23" t="s">
        <v>7678</v>
      </c>
      <c r="T1841" s="26">
        <v>44020.563888888886</v>
      </c>
      <c r="U1841" s="26">
        <v>44021.361805555556</v>
      </c>
      <c r="V1841" s="23"/>
      <c r="W1841" s="27">
        <v>44013</v>
      </c>
      <c r="X1841" s="27">
        <v>44013</v>
      </c>
      <c r="Z1841" s="87" t="s">
        <v>163</v>
      </c>
      <c r="AA1841" s="2" t="s">
        <v>316</v>
      </c>
      <c r="AB1841" s="2" t="s">
        <v>2490</v>
      </c>
      <c r="AC1841" s="2" t="s">
        <v>7679</v>
      </c>
      <c r="AD1841" s="2" t="s">
        <v>7680</v>
      </c>
    </row>
    <row r="1842" spans="2:30" ht="24" hidden="1">
      <c r="B1842" s="21" t="s">
        <v>7681</v>
      </c>
      <c r="C1842" s="21" t="s">
        <v>108</v>
      </c>
      <c r="D1842" s="23" t="s">
        <v>7682</v>
      </c>
      <c r="E1842" s="23" t="s">
        <v>3</v>
      </c>
      <c r="F1842" s="47" t="s">
        <v>144</v>
      </c>
      <c r="G1842" s="23" t="s">
        <v>7683</v>
      </c>
      <c r="H1842" s="23"/>
      <c r="I1842" s="23"/>
      <c r="J1842" s="23" t="s">
        <v>60</v>
      </c>
      <c r="K1842" s="21" t="s">
        <v>61</v>
      </c>
      <c r="L1842" s="25">
        <v>44016</v>
      </c>
      <c r="M1842" s="23" t="s">
        <v>2475</v>
      </c>
      <c r="N1842" s="25"/>
      <c r="O1842" s="23" t="s">
        <v>5807</v>
      </c>
      <c r="P1842" s="26">
        <v>44016.446527777778</v>
      </c>
      <c r="Q1842" s="26">
        <v>44018.399305555555</v>
      </c>
      <c r="R1842" s="26">
        <v>44018.754166666666</v>
      </c>
      <c r="S1842" s="23" t="s">
        <v>110</v>
      </c>
      <c r="T1842" s="26">
        <v>44022.363194444442</v>
      </c>
      <c r="U1842" s="26">
        <v>44029.640277777777</v>
      </c>
      <c r="V1842" s="23"/>
      <c r="W1842" s="27">
        <v>44013</v>
      </c>
      <c r="X1842" s="27">
        <v>44013</v>
      </c>
      <c r="Z1842" s="87" t="s">
        <v>163</v>
      </c>
      <c r="AA1842" s="2" t="s">
        <v>7490</v>
      </c>
      <c r="AB1842" s="2" t="s">
        <v>1901</v>
      </c>
      <c r="AC1842" s="2" t="s">
        <v>7684</v>
      </c>
      <c r="AD1842" s="2" t="s">
        <v>7685</v>
      </c>
    </row>
    <row r="1843" spans="2:30" hidden="1">
      <c r="B1843" s="21" t="s">
        <v>7686</v>
      </c>
      <c r="C1843" s="21" t="s">
        <v>73</v>
      </c>
      <c r="D1843" s="23" t="s">
        <v>7687</v>
      </c>
      <c r="E1843" s="23" t="s">
        <v>56</v>
      </c>
      <c r="F1843" s="47" t="s">
        <v>144</v>
      </c>
      <c r="H1843" s="23"/>
      <c r="I1843" s="23"/>
      <c r="J1843" s="23" t="s">
        <v>60</v>
      </c>
      <c r="K1843" s="21" t="s">
        <v>61</v>
      </c>
      <c r="L1843" s="25">
        <v>44019</v>
      </c>
      <c r="M1843" s="23" t="s">
        <v>194</v>
      </c>
      <c r="N1843" s="25">
        <v>44021</v>
      </c>
      <c r="O1843" s="23" t="s">
        <v>194</v>
      </c>
      <c r="P1843" s="26">
        <v>44025.577777777777</v>
      </c>
      <c r="Q1843" s="26">
        <v>44025.577777777777</v>
      </c>
      <c r="R1843" s="26">
        <v>44025.577777777777</v>
      </c>
      <c r="S1843" s="23" t="s">
        <v>90</v>
      </c>
      <c r="T1843" s="26">
        <v>44025.583333333336</v>
      </c>
      <c r="U1843" s="26">
        <v>44025.619444444441</v>
      </c>
      <c r="V1843" s="23"/>
      <c r="W1843" s="27">
        <v>44013</v>
      </c>
      <c r="X1843" s="27">
        <v>44013</v>
      </c>
      <c r="Z1843" s="87" t="s">
        <v>163</v>
      </c>
      <c r="AA1843" s="2" t="s">
        <v>7490</v>
      </c>
      <c r="AB1843" s="2" t="s">
        <v>2490</v>
      </c>
      <c r="AC1843" s="2" t="s">
        <v>7688</v>
      </c>
      <c r="AD1843" s="2" t="s">
        <v>7689</v>
      </c>
    </row>
    <row r="1844" spans="2:30" hidden="1">
      <c r="B1844" s="21" t="s">
        <v>7690</v>
      </c>
      <c r="C1844" s="21" t="s">
        <v>73</v>
      </c>
      <c r="D1844" s="23" t="s">
        <v>7691</v>
      </c>
      <c r="E1844" s="23" t="s">
        <v>56</v>
      </c>
      <c r="F1844" s="47" t="s">
        <v>87</v>
      </c>
      <c r="G1844" s="23" t="s">
        <v>59</v>
      </c>
      <c r="H1844" s="23" t="s">
        <v>59</v>
      </c>
      <c r="I1844" s="23" t="s">
        <v>113</v>
      </c>
      <c r="J1844" s="23" t="s">
        <v>60</v>
      </c>
      <c r="K1844" s="21" t="s">
        <v>61</v>
      </c>
      <c r="L1844" s="25">
        <v>44019</v>
      </c>
      <c r="M1844" s="23" t="s">
        <v>194</v>
      </c>
      <c r="N1844" s="25">
        <v>44022</v>
      </c>
      <c r="O1844" s="23" t="s">
        <v>194</v>
      </c>
      <c r="P1844" s="26">
        <v>44021.675694444442</v>
      </c>
      <c r="Q1844" s="26">
        <v>44021.675694444442</v>
      </c>
      <c r="R1844" s="26">
        <v>44022.366666666669</v>
      </c>
      <c r="S1844" s="23" t="s">
        <v>90</v>
      </c>
      <c r="T1844" s="26">
        <v>44035.520138888889</v>
      </c>
      <c r="U1844" s="26">
        <v>44041.414583333331</v>
      </c>
      <c r="V1844" s="23"/>
      <c r="W1844" s="27">
        <v>44013</v>
      </c>
      <c r="X1844" s="27">
        <v>44013</v>
      </c>
      <c r="Z1844" s="87" t="s">
        <v>163</v>
      </c>
      <c r="AA1844" s="2" t="s">
        <v>316</v>
      </c>
      <c r="AB1844" s="2" t="s">
        <v>1901</v>
      </c>
      <c r="AC1844" s="2" t="s">
        <v>7692</v>
      </c>
      <c r="AD1844" s="2" t="s">
        <v>7693</v>
      </c>
    </row>
    <row r="1845" spans="2:30" ht="24" hidden="1">
      <c r="B1845" s="21" t="s">
        <v>7694</v>
      </c>
      <c r="C1845" s="21" t="s">
        <v>154</v>
      </c>
      <c r="D1845" s="23" t="s">
        <v>7695</v>
      </c>
      <c r="E1845" s="23" t="s">
        <v>56</v>
      </c>
      <c r="F1845" s="47" t="s">
        <v>144</v>
      </c>
      <c r="G1845" s="23" t="s">
        <v>7696</v>
      </c>
      <c r="H1845" s="23"/>
      <c r="I1845" s="23"/>
      <c r="J1845" s="23" t="s">
        <v>60</v>
      </c>
      <c r="K1845" s="21" t="s">
        <v>61</v>
      </c>
      <c r="L1845" s="25">
        <v>44020</v>
      </c>
      <c r="M1845" s="23" t="s">
        <v>2475</v>
      </c>
      <c r="N1845" s="25"/>
      <c r="O1845" s="23" t="s">
        <v>5807</v>
      </c>
      <c r="P1845" s="26">
        <v>44028.493055555555</v>
      </c>
      <c r="Q1845" s="26">
        <v>44028.543749999997</v>
      </c>
      <c r="R1845" s="26">
        <v>44028.558333333334</v>
      </c>
      <c r="S1845" s="23" t="s">
        <v>90</v>
      </c>
      <c r="T1845" s="26">
        <v>44039.586111111108</v>
      </c>
      <c r="U1845" s="26">
        <v>44039.611111111109</v>
      </c>
      <c r="V1845" s="23"/>
      <c r="W1845" s="27">
        <v>44013</v>
      </c>
      <c r="X1845" s="27">
        <v>44013</v>
      </c>
      <c r="Z1845" s="87" t="s">
        <v>163</v>
      </c>
      <c r="AA1845" s="2" t="s">
        <v>7490</v>
      </c>
      <c r="AB1845" s="2" t="s">
        <v>2449</v>
      </c>
      <c r="AC1845" s="2" t="s">
        <v>7697</v>
      </c>
      <c r="AD1845" s="2" t="s">
        <v>7698</v>
      </c>
    </row>
    <row r="1846" spans="2:30" ht="36" hidden="1">
      <c r="B1846" s="21" t="s">
        <v>7699</v>
      </c>
      <c r="C1846" s="21" t="s">
        <v>154</v>
      </c>
      <c r="D1846" s="23" t="s">
        <v>7700</v>
      </c>
      <c r="E1846" s="23" t="s">
        <v>56</v>
      </c>
      <c r="F1846" s="47" t="s">
        <v>345</v>
      </c>
      <c r="G1846" s="23" t="s">
        <v>7701</v>
      </c>
      <c r="H1846" s="24" t="s">
        <v>58</v>
      </c>
      <c r="I1846" s="24" t="s">
        <v>58</v>
      </c>
      <c r="J1846" s="23" t="s">
        <v>60</v>
      </c>
      <c r="K1846" s="21" t="s">
        <v>61</v>
      </c>
      <c r="L1846" s="25">
        <v>44021</v>
      </c>
      <c r="M1846" s="23" t="s">
        <v>4416</v>
      </c>
      <c r="N1846" s="25"/>
      <c r="O1846" s="23" t="s">
        <v>5807</v>
      </c>
      <c r="P1846" s="26">
        <v>44021.629166666666</v>
      </c>
      <c r="Q1846" s="26">
        <v>44021.654166666667</v>
      </c>
      <c r="R1846" s="26">
        <v>44026.556944444441</v>
      </c>
      <c r="S1846" s="23" t="s">
        <v>90</v>
      </c>
      <c r="T1846" s="26">
        <v>44026.556944444441</v>
      </c>
      <c r="U1846" s="26">
        <v>44026.732638888891</v>
      </c>
      <c r="V1846" s="23"/>
      <c r="W1846" s="27">
        <v>44013</v>
      </c>
      <c r="X1846" s="27">
        <v>44013</v>
      </c>
      <c r="Z1846" s="87" t="s">
        <v>163</v>
      </c>
      <c r="AA1846" s="2" t="s">
        <v>316</v>
      </c>
      <c r="AB1846" s="2" t="s">
        <v>2490</v>
      </c>
      <c r="AC1846" s="2" t="s">
        <v>7702</v>
      </c>
      <c r="AD1846" s="2" t="s">
        <v>7703</v>
      </c>
    </row>
    <row r="1847" spans="2:30" ht="36" hidden="1">
      <c r="B1847" s="21" t="s">
        <v>7704</v>
      </c>
      <c r="C1847" s="21" t="s">
        <v>85</v>
      </c>
      <c r="D1847" s="23" t="s">
        <v>7705</v>
      </c>
      <c r="E1847" s="23" t="s">
        <v>56</v>
      </c>
      <c r="F1847" s="47" t="s">
        <v>345</v>
      </c>
      <c r="G1847" s="23" t="s">
        <v>7706</v>
      </c>
      <c r="H1847" s="24" t="s">
        <v>58</v>
      </c>
      <c r="I1847" s="24" t="s">
        <v>58</v>
      </c>
      <c r="J1847" s="23" t="s">
        <v>60</v>
      </c>
      <c r="K1847" s="21" t="s">
        <v>61</v>
      </c>
      <c r="L1847" s="25">
        <v>44028</v>
      </c>
      <c r="M1847" s="23" t="s">
        <v>7707</v>
      </c>
      <c r="N1847" s="25">
        <v>44029</v>
      </c>
      <c r="O1847" s="23" t="s">
        <v>5807</v>
      </c>
      <c r="P1847" s="26">
        <v>44028.43472222222</v>
      </c>
      <c r="Q1847" s="26">
        <v>44028.440972222219</v>
      </c>
      <c r="R1847" s="26">
        <v>44028.442361111112</v>
      </c>
      <c r="S1847" s="23" t="s">
        <v>90</v>
      </c>
      <c r="T1847" s="26">
        <v>44029.411805555559</v>
      </c>
      <c r="U1847" s="26">
        <v>44029.486111111109</v>
      </c>
      <c r="V1847" s="23"/>
      <c r="W1847" s="27">
        <v>44013</v>
      </c>
      <c r="X1847" s="27">
        <v>44013</v>
      </c>
      <c r="Z1847" s="87" t="s">
        <v>163</v>
      </c>
      <c r="AA1847" s="2" t="s">
        <v>316</v>
      </c>
      <c r="AB1847" s="2" t="s">
        <v>2490</v>
      </c>
      <c r="AC1847" s="2" t="s">
        <v>7708</v>
      </c>
      <c r="AD1847" s="2" t="s">
        <v>7709</v>
      </c>
    </row>
    <row r="1848" spans="2:30" hidden="1">
      <c r="B1848" s="21" t="s">
        <v>7710</v>
      </c>
      <c r="C1848" s="21" t="s">
        <v>108</v>
      </c>
      <c r="D1848" s="23" t="s">
        <v>7711</v>
      </c>
      <c r="E1848" s="23" t="s">
        <v>56</v>
      </c>
      <c r="F1848" s="47" t="s">
        <v>144</v>
      </c>
      <c r="G1848" s="23"/>
      <c r="H1848" s="23" t="s">
        <v>59</v>
      </c>
      <c r="I1848" s="23" t="s">
        <v>59</v>
      </c>
      <c r="J1848" s="23" t="s">
        <v>60</v>
      </c>
      <c r="K1848" s="21" t="s">
        <v>61</v>
      </c>
      <c r="L1848" s="25">
        <v>44032</v>
      </c>
      <c r="M1848" s="23" t="s">
        <v>194</v>
      </c>
      <c r="N1848" s="25">
        <v>44032</v>
      </c>
      <c r="O1848" s="23" t="s">
        <v>194</v>
      </c>
      <c r="P1848" s="26">
        <v>44032.643055555556</v>
      </c>
      <c r="Q1848" s="26">
        <v>44032.643055555556</v>
      </c>
      <c r="R1848" s="26">
        <v>44032.68472222222</v>
      </c>
      <c r="S1848" s="23" t="s">
        <v>110</v>
      </c>
      <c r="T1848" s="26">
        <v>44034.719444444447</v>
      </c>
      <c r="U1848" s="26">
        <v>44041.413888888892</v>
      </c>
      <c r="V1848" s="23"/>
      <c r="W1848" s="27">
        <v>44013</v>
      </c>
      <c r="X1848" s="27">
        <v>44013</v>
      </c>
      <c r="Z1848" s="87" t="s">
        <v>163</v>
      </c>
      <c r="AA1848" s="2" t="s">
        <v>348</v>
      </c>
      <c r="AB1848" s="2" t="s">
        <v>2490</v>
      </c>
      <c r="AC1848" s="2" t="s">
        <v>7712</v>
      </c>
      <c r="AD1848" s="2" t="s">
        <v>7713</v>
      </c>
    </row>
    <row r="1849" spans="2:30" ht="72" hidden="1">
      <c r="B1849" s="21" t="s">
        <v>7714</v>
      </c>
      <c r="C1849" s="21" t="s">
        <v>85</v>
      </c>
      <c r="D1849" s="23" t="s">
        <v>7715</v>
      </c>
      <c r="E1849" s="23" t="s">
        <v>56</v>
      </c>
      <c r="F1849" s="47" t="s">
        <v>87</v>
      </c>
      <c r="G1849" s="23" t="s">
        <v>7716</v>
      </c>
      <c r="H1849" s="23"/>
      <c r="I1849" s="23"/>
      <c r="J1849" s="23" t="s">
        <v>60</v>
      </c>
      <c r="K1849" s="21" t="s">
        <v>61</v>
      </c>
      <c r="L1849" s="25">
        <v>44032</v>
      </c>
      <c r="M1849" s="23" t="s">
        <v>2475</v>
      </c>
      <c r="N1849" s="25"/>
      <c r="O1849" s="23" t="s">
        <v>5807</v>
      </c>
      <c r="P1849" s="26">
        <v>44032.720833333333</v>
      </c>
      <c r="Q1849" s="26">
        <v>44033.349305555559</v>
      </c>
      <c r="R1849" s="26">
        <v>44033.371527777781</v>
      </c>
      <c r="S1849" s="23" t="s">
        <v>90</v>
      </c>
      <c r="T1849" s="26">
        <v>44046.647916666669</v>
      </c>
      <c r="U1849" s="26">
        <v>44046.70416666667</v>
      </c>
      <c r="V1849" s="23"/>
      <c r="W1849" s="27">
        <v>44013</v>
      </c>
      <c r="X1849" s="27">
        <v>44044</v>
      </c>
      <c r="Z1849" s="87" t="s">
        <v>163</v>
      </c>
      <c r="AA1849" s="2" t="s">
        <v>7490</v>
      </c>
      <c r="AB1849" s="2" t="s">
        <v>1901</v>
      </c>
      <c r="AC1849" s="2" t="s">
        <v>7717</v>
      </c>
      <c r="AD1849" s="2" t="s">
        <v>7718</v>
      </c>
    </row>
    <row r="1850" spans="2:30" hidden="1">
      <c r="B1850" s="21" t="s">
        <v>7719</v>
      </c>
      <c r="C1850" s="21" t="s">
        <v>4924</v>
      </c>
      <c r="D1850" s="23" t="s">
        <v>7720</v>
      </c>
      <c r="E1850" s="23" t="s">
        <v>3</v>
      </c>
      <c r="F1850" s="47" t="s">
        <v>140</v>
      </c>
      <c r="G1850" s="23" t="s">
        <v>59</v>
      </c>
      <c r="H1850" s="23" t="s">
        <v>59</v>
      </c>
      <c r="I1850" s="23" t="s">
        <v>59</v>
      </c>
      <c r="J1850" s="23" t="s">
        <v>69</v>
      </c>
      <c r="K1850" s="21" t="s">
        <v>61</v>
      </c>
      <c r="L1850" s="25">
        <v>44039</v>
      </c>
      <c r="M1850" s="23" t="s">
        <v>7721</v>
      </c>
      <c r="N1850" s="25">
        <v>44050</v>
      </c>
      <c r="O1850" s="23" t="s">
        <v>5807</v>
      </c>
      <c r="P1850" s="26">
        <v>44039.699305555558</v>
      </c>
      <c r="Q1850" s="26">
        <v>44039.699305555558</v>
      </c>
      <c r="R1850" s="26">
        <v>44040.365277777775</v>
      </c>
      <c r="S1850" s="23" t="s">
        <v>110</v>
      </c>
      <c r="T1850" s="26">
        <v>44050.575694444444</v>
      </c>
      <c r="U1850" s="26">
        <v>44055.699305555558</v>
      </c>
      <c r="V1850" s="23"/>
      <c r="W1850" s="27">
        <v>44013</v>
      </c>
      <c r="X1850" s="27">
        <v>44044</v>
      </c>
      <c r="Z1850" s="87" t="s">
        <v>163</v>
      </c>
      <c r="AA1850" s="2" t="s">
        <v>7490</v>
      </c>
      <c r="AB1850" s="2" t="s">
        <v>1901</v>
      </c>
      <c r="AC1850" s="2" t="s">
        <v>7722</v>
      </c>
      <c r="AD1850" s="2" t="s">
        <v>7723</v>
      </c>
    </row>
    <row r="1851" spans="2:30" ht="15.75" hidden="1" customHeight="1">
      <c r="B1851" s="21" t="s">
        <v>7724</v>
      </c>
      <c r="C1851" s="21" t="s">
        <v>73</v>
      </c>
      <c r="D1851" s="23" t="s">
        <v>7725</v>
      </c>
      <c r="E1851" s="23" t="s">
        <v>56</v>
      </c>
      <c r="F1851" s="47" t="s">
        <v>345</v>
      </c>
      <c r="G1851" s="23" t="s">
        <v>7726</v>
      </c>
      <c r="H1851" s="23"/>
      <c r="I1851" s="23"/>
      <c r="J1851" s="23" t="s">
        <v>60</v>
      </c>
      <c r="K1851" s="21" t="s">
        <v>61</v>
      </c>
      <c r="L1851" s="25">
        <v>44039</v>
      </c>
      <c r="M1851" s="23" t="s">
        <v>2475</v>
      </c>
      <c r="N1851" s="25"/>
      <c r="O1851" s="23" t="s">
        <v>5807</v>
      </c>
      <c r="P1851" s="26">
        <v>44039.525694444441</v>
      </c>
      <c r="Q1851" s="26">
        <v>44039.645833333336</v>
      </c>
      <c r="R1851" s="26">
        <v>44042.438888888886</v>
      </c>
      <c r="S1851" s="23" t="s">
        <v>7727</v>
      </c>
      <c r="T1851" s="26">
        <v>44042.554166666669</v>
      </c>
      <c r="U1851" s="26">
        <v>44042.638888888891</v>
      </c>
      <c r="V1851" s="23"/>
      <c r="W1851" s="27">
        <v>44013</v>
      </c>
      <c r="X1851" s="27">
        <v>44013</v>
      </c>
      <c r="Z1851" s="87" t="s">
        <v>163</v>
      </c>
      <c r="AA1851" s="2" t="s">
        <v>348</v>
      </c>
      <c r="AB1851" s="2" t="s">
        <v>2490</v>
      </c>
      <c r="AC1851" s="2" t="s">
        <v>7728</v>
      </c>
      <c r="AD1851" s="2" t="s">
        <v>7729</v>
      </c>
    </row>
    <row r="1852" spans="2:30" ht="13.5" hidden="1" customHeight="1">
      <c r="B1852" s="21" t="s">
        <v>7730</v>
      </c>
      <c r="C1852" s="21" t="s">
        <v>73</v>
      </c>
      <c r="D1852" s="23" t="s">
        <v>7731</v>
      </c>
      <c r="E1852" s="23" t="s">
        <v>56</v>
      </c>
      <c r="F1852" s="47" t="s">
        <v>144</v>
      </c>
      <c r="G1852" s="23" t="s">
        <v>7732</v>
      </c>
      <c r="H1852" s="23"/>
      <c r="I1852" s="23"/>
      <c r="J1852" s="23" t="s">
        <v>60</v>
      </c>
      <c r="K1852" s="21" t="s">
        <v>61</v>
      </c>
      <c r="L1852" s="25">
        <v>44042</v>
      </c>
      <c r="M1852" s="23" t="s">
        <v>2475</v>
      </c>
      <c r="N1852" s="25"/>
      <c r="O1852" s="23" t="s">
        <v>5807</v>
      </c>
      <c r="P1852" s="26">
        <v>44042.705555555556</v>
      </c>
      <c r="Q1852" s="26">
        <v>44042.722222222219</v>
      </c>
      <c r="R1852" s="26">
        <v>44046.619444444441</v>
      </c>
      <c r="S1852" s="23" t="s">
        <v>7727</v>
      </c>
      <c r="T1852" s="26">
        <v>44047.731249999997</v>
      </c>
      <c r="U1852" s="26">
        <v>44049.385416666664</v>
      </c>
      <c r="V1852" s="23"/>
      <c r="W1852" s="27">
        <v>44013</v>
      </c>
      <c r="X1852" s="27">
        <v>44044</v>
      </c>
      <c r="Z1852" s="87" t="s">
        <v>163</v>
      </c>
      <c r="AA1852" s="2" t="s">
        <v>7490</v>
      </c>
      <c r="AB1852" s="2" t="s">
        <v>2490</v>
      </c>
      <c r="AC1852" s="2" t="s">
        <v>7733</v>
      </c>
      <c r="AD1852" s="2" t="s">
        <v>7734</v>
      </c>
    </row>
    <row r="1853" spans="2:30" ht="14.25" hidden="1" customHeight="1">
      <c r="B1853" s="21" t="s">
        <v>7735</v>
      </c>
      <c r="C1853" s="21" t="s">
        <v>154</v>
      </c>
      <c r="D1853" s="23" t="s">
        <v>7671</v>
      </c>
      <c r="E1853" s="23" t="s">
        <v>56</v>
      </c>
      <c r="F1853" s="47" t="s">
        <v>345</v>
      </c>
      <c r="G1853" s="23" t="s">
        <v>7672</v>
      </c>
      <c r="H1853" s="23"/>
      <c r="I1853" s="23"/>
      <c r="J1853" s="23" t="s">
        <v>60</v>
      </c>
      <c r="K1853" s="21" t="s">
        <v>61</v>
      </c>
      <c r="L1853" s="25">
        <v>44046</v>
      </c>
      <c r="M1853" s="23" t="s">
        <v>4358</v>
      </c>
      <c r="N1853" s="25"/>
      <c r="O1853" s="23" t="s">
        <v>5807</v>
      </c>
      <c r="P1853" s="26">
        <v>44046.647916666669</v>
      </c>
      <c r="Q1853" s="26">
        <v>44046.669444444444</v>
      </c>
      <c r="R1853" s="26">
        <v>44047.382638888892</v>
      </c>
      <c r="S1853" s="23" t="s">
        <v>90</v>
      </c>
      <c r="T1853" s="26">
        <v>44053.582638888889</v>
      </c>
      <c r="U1853" s="26">
        <v>44054.375</v>
      </c>
      <c r="V1853" s="23"/>
      <c r="W1853" s="27">
        <v>44044</v>
      </c>
      <c r="X1853" s="27">
        <v>44044</v>
      </c>
      <c r="Z1853" s="87" t="s">
        <v>163</v>
      </c>
      <c r="AA1853" s="2" t="s">
        <v>348</v>
      </c>
      <c r="AB1853" s="2" t="s">
        <v>2490</v>
      </c>
      <c r="AC1853" s="2" t="s">
        <v>7736</v>
      </c>
      <c r="AD1853" s="2" t="s">
        <v>7737</v>
      </c>
    </row>
    <row r="1854" spans="2:30" ht="15" hidden="1" customHeight="1">
      <c r="B1854" s="21" t="s">
        <v>7738</v>
      </c>
      <c r="C1854" s="21" t="s">
        <v>142</v>
      </c>
      <c r="D1854" s="23" t="s">
        <v>5091</v>
      </c>
      <c r="E1854" s="23" t="s">
        <v>56</v>
      </c>
      <c r="F1854" s="47" t="s">
        <v>345</v>
      </c>
      <c r="G1854" s="23" t="s">
        <v>5092</v>
      </c>
      <c r="H1854" s="23"/>
      <c r="I1854" s="23"/>
      <c r="J1854" s="23" t="s">
        <v>60</v>
      </c>
      <c r="K1854" s="21" t="s">
        <v>61</v>
      </c>
      <c r="L1854" s="25">
        <v>44046</v>
      </c>
      <c r="M1854" s="23" t="s">
        <v>4358</v>
      </c>
      <c r="N1854" s="25"/>
      <c r="O1854" s="23" t="s">
        <v>5807</v>
      </c>
      <c r="P1854" s="26">
        <v>44046.699305555558</v>
      </c>
      <c r="Q1854" s="26">
        <v>44046.748611111114</v>
      </c>
      <c r="R1854" s="26">
        <v>44046.775694444441</v>
      </c>
      <c r="S1854" s="23" t="s">
        <v>110</v>
      </c>
      <c r="T1854" s="26">
        <v>44046.775694444441</v>
      </c>
      <c r="U1854" s="26">
        <v>44054.375</v>
      </c>
      <c r="V1854" s="23"/>
      <c r="W1854" s="27">
        <v>44044</v>
      </c>
      <c r="X1854" s="27">
        <v>44044</v>
      </c>
      <c r="Z1854" s="87" t="s">
        <v>163</v>
      </c>
      <c r="AA1854" s="2" t="s">
        <v>348</v>
      </c>
      <c r="AB1854" s="2" t="s">
        <v>2490</v>
      </c>
      <c r="AC1854" s="2" t="s">
        <v>7739</v>
      </c>
      <c r="AD1854" s="2" t="s">
        <v>7740</v>
      </c>
    </row>
    <row r="1855" spans="2:30" ht="15.75" hidden="1" customHeight="1">
      <c r="B1855" s="21" t="s">
        <v>7741</v>
      </c>
      <c r="C1855" s="21" t="s">
        <v>154</v>
      </c>
      <c r="D1855" s="23" t="s">
        <v>7742</v>
      </c>
      <c r="E1855" s="23" t="s">
        <v>56</v>
      </c>
      <c r="F1855" s="47" t="s">
        <v>345</v>
      </c>
      <c r="G1855" s="23" t="s">
        <v>7743</v>
      </c>
      <c r="H1855" s="24" t="s">
        <v>7744</v>
      </c>
      <c r="I1855" s="24" t="s">
        <v>58</v>
      </c>
      <c r="J1855" s="23" t="s">
        <v>60</v>
      </c>
      <c r="K1855" s="21" t="s">
        <v>61</v>
      </c>
      <c r="L1855" s="25">
        <v>44047</v>
      </c>
      <c r="M1855" s="23" t="s">
        <v>4416</v>
      </c>
      <c r="N1855" s="25">
        <v>44047</v>
      </c>
      <c r="O1855" s="23" t="s">
        <v>5807</v>
      </c>
      <c r="P1855" s="26">
        <v>44047.611805555556</v>
      </c>
      <c r="Q1855" s="26">
        <v>44047.618055555555</v>
      </c>
      <c r="R1855" s="26">
        <v>44048.326388888891</v>
      </c>
      <c r="S1855" s="23" t="s">
        <v>90</v>
      </c>
      <c r="T1855" s="26">
        <v>44048.326388888891</v>
      </c>
      <c r="U1855" s="26">
        <v>44048.395138888889</v>
      </c>
      <c r="V1855" s="23"/>
      <c r="W1855" s="27">
        <v>44044</v>
      </c>
      <c r="X1855" s="27">
        <v>44044</v>
      </c>
      <c r="Z1855" s="87" t="s">
        <v>163</v>
      </c>
      <c r="AA1855" s="2" t="s">
        <v>348</v>
      </c>
      <c r="AB1855" s="2" t="s">
        <v>2490</v>
      </c>
      <c r="AC1855" s="2" t="s">
        <v>7745</v>
      </c>
      <c r="AD1855" s="2" t="s">
        <v>7746</v>
      </c>
    </row>
    <row r="1856" spans="2:30" ht="21.75" hidden="1" customHeight="1">
      <c r="B1856" s="21" t="s">
        <v>7747</v>
      </c>
      <c r="C1856" s="21" t="s">
        <v>85</v>
      </c>
      <c r="D1856" s="23" t="s">
        <v>7748</v>
      </c>
      <c r="E1856" s="23" t="s">
        <v>56</v>
      </c>
      <c r="F1856" s="47" t="s">
        <v>345</v>
      </c>
      <c r="G1856" s="23" t="s">
        <v>7749</v>
      </c>
      <c r="H1856" s="23" t="s">
        <v>7750</v>
      </c>
      <c r="I1856" s="24" t="s">
        <v>58</v>
      </c>
      <c r="J1856" s="23" t="s">
        <v>60</v>
      </c>
      <c r="K1856" s="21" t="s">
        <v>61</v>
      </c>
      <c r="L1856" s="25">
        <v>44049</v>
      </c>
      <c r="M1856" s="23" t="s">
        <v>4416</v>
      </c>
      <c r="N1856" s="25">
        <v>44049</v>
      </c>
      <c r="O1856" s="23" t="s">
        <v>5807</v>
      </c>
      <c r="P1856" s="26">
        <v>44050.366666666669</v>
      </c>
      <c r="Q1856" s="26">
        <v>44050.451388888891</v>
      </c>
      <c r="R1856" s="26">
        <v>44050.564583333333</v>
      </c>
      <c r="S1856" s="23" t="s">
        <v>90</v>
      </c>
      <c r="T1856" s="26">
        <v>44050.564583333333</v>
      </c>
      <c r="U1856" s="26">
        <v>44050.611805555556</v>
      </c>
      <c r="V1856" s="23"/>
      <c r="W1856" s="27">
        <v>44044</v>
      </c>
      <c r="X1856" s="27">
        <v>44044</v>
      </c>
      <c r="Z1856" s="87" t="s">
        <v>163</v>
      </c>
      <c r="AA1856" s="2" t="s">
        <v>348</v>
      </c>
      <c r="AB1856" s="2" t="s">
        <v>2490</v>
      </c>
      <c r="AC1856" s="2" t="s">
        <v>7751</v>
      </c>
      <c r="AD1856" s="2" t="s">
        <v>7752</v>
      </c>
    </row>
    <row r="1857" spans="2:30" hidden="1">
      <c r="B1857" s="21" t="s">
        <v>7753</v>
      </c>
      <c r="C1857" s="21" t="s">
        <v>108</v>
      </c>
      <c r="D1857" s="23" t="s">
        <v>7754</v>
      </c>
      <c r="E1857" s="23" t="s">
        <v>3</v>
      </c>
      <c r="F1857" s="47" t="s">
        <v>144</v>
      </c>
      <c r="G1857" s="23" t="s">
        <v>7755</v>
      </c>
      <c r="H1857" s="23"/>
      <c r="I1857" s="23"/>
      <c r="J1857" s="23" t="s">
        <v>60</v>
      </c>
      <c r="K1857" s="21" t="s">
        <v>61</v>
      </c>
      <c r="L1857" s="25">
        <v>44050</v>
      </c>
      <c r="M1857" s="23" t="s">
        <v>2475</v>
      </c>
      <c r="N1857" s="25">
        <v>44053</v>
      </c>
      <c r="O1857" s="23" t="s">
        <v>5807</v>
      </c>
      <c r="P1857" s="26">
        <v>44050.656944444447</v>
      </c>
      <c r="Q1857" s="26">
        <v>44054.367361111108</v>
      </c>
      <c r="R1857" s="26">
        <v>44054.457638888889</v>
      </c>
      <c r="S1857" s="23" t="s">
        <v>110</v>
      </c>
      <c r="T1857" s="26">
        <v>44054.634722222225</v>
      </c>
      <c r="U1857" s="26">
        <v>44055.519444444442</v>
      </c>
      <c r="V1857" s="23"/>
      <c r="W1857" s="27">
        <v>44044</v>
      </c>
      <c r="X1857" s="27">
        <v>44044</v>
      </c>
      <c r="Z1857" s="2" t="s">
        <v>59</v>
      </c>
      <c r="AA1857" s="2" t="s">
        <v>59</v>
      </c>
      <c r="AB1857" s="2" t="s">
        <v>59</v>
      </c>
      <c r="AC1857" s="2" t="s">
        <v>7756</v>
      </c>
      <c r="AD1857" s="2" t="s">
        <v>59</v>
      </c>
    </row>
    <row r="1858" spans="2:30" ht="36" hidden="1">
      <c r="B1858" s="21" t="s">
        <v>7757</v>
      </c>
      <c r="C1858" s="21" t="s">
        <v>54</v>
      </c>
      <c r="D1858" s="23" t="s">
        <v>7758</v>
      </c>
      <c r="E1858" s="23" t="s">
        <v>56</v>
      </c>
      <c r="F1858" s="47" t="s">
        <v>345</v>
      </c>
      <c r="G1858" s="23" t="s">
        <v>7759</v>
      </c>
      <c r="H1858" s="23"/>
      <c r="I1858" s="23"/>
      <c r="J1858" s="23" t="s">
        <v>60</v>
      </c>
      <c r="K1858" s="21" t="s">
        <v>61</v>
      </c>
      <c r="L1858" s="25">
        <v>44050</v>
      </c>
      <c r="M1858" s="23" t="s">
        <v>2475</v>
      </c>
      <c r="N1858" s="25">
        <v>44050</v>
      </c>
      <c r="O1858" s="23" t="s">
        <v>5807</v>
      </c>
      <c r="P1858" s="26">
        <v>44050.679166666669</v>
      </c>
      <c r="Q1858" s="26">
        <v>44054.367361111108</v>
      </c>
      <c r="R1858" s="26">
        <v>44060.376388888886</v>
      </c>
      <c r="S1858" s="23" t="s">
        <v>90</v>
      </c>
      <c r="T1858" s="26">
        <v>44060.376388888886</v>
      </c>
      <c r="U1858" s="26">
        <v>44060.418749999997</v>
      </c>
      <c r="V1858" s="23"/>
      <c r="W1858" s="27">
        <v>44044</v>
      </c>
      <c r="X1858" s="27">
        <v>44044</v>
      </c>
      <c r="Z1858" s="87" t="s">
        <v>163</v>
      </c>
      <c r="AA1858" s="2" t="s">
        <v>348</v>
      </c>
      <c r="AB1858" s="2" t="s">
        <v>2490</v>
      </c>
      <c r="AC1858" s="2" t="s">
        <v>7760</v>
      </c>
      <c r="AD1858" s="2" t="s">
        <v>7761</v>
      </c>
    </row>
    <row r="1859" spans="2:30" hidden="1">
      <c r="B1859" s="21" t="s">
        <v>7762</v>
      </c>
      <c r="C1859" s="21" t="s">
        <v>108</v>
      </c>
      <c r="D1859" s="23" t="s">
        <v>7763</v>
      </c>
      <c r="E1859" s="23" t="s">
        <v>3</v>
      </c>
      <c r="F1859" s="47" t="s">
        <v>140</v>
      </c>
      <c r="G1859" s="23" t="s">
        <v>59</v>
      </c>
      <c r="H1859" s="23" t="s">
        <v>59</v>
      </c>
      <c r="I1859" s="23" t="s">
        <v>59</v>
      </c>
      <c r="J1859" s="23" t="s">
        <v>69</v>
      </c>
      <c r="K1859" s="21" t="s">
        <v>61</v>
      </c>
      <c r="L1859" s="25">
        <v>44054</v>
      </c>
      <c r="M1859" s="23" t="s">
        <v>194</v>
      </c>
      <c r="N1859" s="25">
        <v>44064</v>
      </c>
      <c r="O1859" s="23" t="s">
        <v>194</v>
      </c>
      <c r="P1859" s="26">
        <v>44055.626388888886</v>
      </c>
      <c r="Q1859" s="26">
        <v>44055.626388888886</v>
      </c>
      <c r="R1859" s="26">
        <v>44055.643055555556</v>
      </c>
      <c r="S1859" s="23" t="s">
        <v>110</v>
      </c>
      <c r="T1859" s="26">
        <v>44064.564583333333</v>
      </c>
      <c r="U1859" s="26">
        <v>44076.706250000003</v>
      </c>
      <c r="V1859" s="23"/>
      <c r="W1859" s="27">
        <v>44044</v>
      </c>
      <c r="X1859" s="27">
        <v>44075</v>
      </c>
      <c r="Z1859" s="87" t="s">
        <v>163</v>
      </c>
      <c r="AA1859" s="2" t="s">
        <v>7490</v>
      </c>
      <c r="AB1859" s="2" t="s">
        <v>1901</v>
      </c>
      <c r="AC1859" s="2" t="s">
        <v>7764</v>
      </c>
      <c r="AD1859" s="2" t="s">
        <v>7765</v>
      </c>
    </row>
    <row r="1860" spans="2:30" ht="24" hidden="1">
      <c r="B1860" s="21" t="s">
        <v>7766</v>
      </c>
      <c r="C1860" s="21" t="s">
        <v>73</v>
      </c>
      <c r="D1860" s="23" t="s">
        <v>7767</v>
      </c>
      <c r="E1860" s="23" t="s">
        <v>3</v>
      </c>
      <c r="F1860" s="47" t="s">
        <v>144</v>
      </c>
      <c r="G1860" s="23" t="s">
        <v>7768</v>
      </c>
      <c r="H1860" s="23"/>
      <c r="I1860" s="23"/>
      <c r="J1860" s="23" t="s">
        <v>60</v>
      </c>
      <c r="K1860" s="21" t="s">
        <v>61</v>
      </c>
      <c r="L1860" s="25">
        <v>44054</v>
      </c>
      <c r="M1860" s="23" t="s">
        <v>2475</v>
      </c>
      <c r="N1860" s="25">
        <v>44055</v>
      </c>
      <c r="O1860" s="23" t="s">
        <v>5807</v>
      </c>
      <c r="P1860" s="26">
        <v>44054.432638888888</v>
      </c>
      <c r="Q1860" s="26">
        <v>44054.463888888888</v>
      </c>
      <c r="R1860" s="26">
        <v>44055.474305555559</v>
      </c>
      <c r="S1860" s="23" t="s">
        <v>110</v>
      </c>
      <c r="T1860" s="26">
        <v>44055.652083333334</v>
      </c>
      <c r="U1860" s="26">
        <v>44057.520138888889</v>
      </c>
      <c r="V1860" s="23"/>
      <c r="W1860" s="27">
        <v>44044</v>
      </c>
      <c r="X1860" s="27">
        <v>44044</v>
      </c>
      <c r="Y1860" s="88"/>
      <c r="Z1860" s="87" t="s">
        <v>163</v>
      </c>
      <c r="AA1860" s="2" t="s">
        <v>7490</v>
      </c>
      <c r="AB1860" s="2" t="s">
        <v>2490</v>
      </c>
      <c r="AC1860" s="2" t="s">
        <v>7769</v>
      </c>
      <c r="AD1860" s="2" t="s">
        <v>7770</v>
      </c>
    </row>
    <row r="1861" spans="2:30" ht="60" hidden="1">
      <c r="B1861" s="21" t="s">
        <v>7771</v>
      </c>
      <c r="C1861" s="21" t="s">
        <v>214</v>
      </c>
      <c r="D1861" s="23" t="s">
        <v>7772</v>
      </c>
      <c r="E1861" s="23" t="s">
        <v>3</v>
      </c>
      <c r="F1861" s="47" t="s">
        <v>345</v>
      </c>
      <c r="G1861" s="23" t="s">
        <v>7773</v>
      </c>
      <c r="H1861" s="23" t="s">
        <v>58</v>
      </c>
      <c r="I1861" s="23" t="s">
        <v>58</v>
      </c>
      <c r="J1861" s="23" t="s">
        <v>60</v>
      </c>
      <c r="K1861" s="21" t="s">
        <v>61</v>
      </c>
      <c r="L1861" s="25">
        <v>44057</v>
      </c>
      <c r="M1861" s="23" t="s">
        <v>4358</v>
      </c>
      <c r="N1861" s="25"/>
      <c r="O1861" s="23" t="s">
        <v>5807</v>
      </c>
      <c r="P1861" s="26">
        <v>44057.730555555558</v>
      </c>
      <c r="Q1861" s="26">
        <v>44060.361111111109</v>
      </c>
      <c r="R1861" s="26">
        <v>44060.623611111114</v>
      </c>
      <c r="S1861" s="23" t="s">
        <v>110</v>
      </c>
      <c r="T1861" s="26">
        <v>44060.623611111114</v>
      </c>
      <c r="U1861" s="26">
        <v>44060.707638888889</v>
      </c>
      <c r="V1861" s="23"/>
      <c r="W1861" s="27">
        <v>44044</v>
      </c>
      <c r="X1861" s="27">
        <v>44044</v>
      </c>
      <c r="Z1861" s="87" t="s">
        <v>163</v>
      </c>
      <c r="AA1861" s="2" t="s">
        <v>348</v>
      </c>
      <c r="AB1861" s="2" t="s">
        <v>2490</v>
      </c>
      <c r="AC1861" s="2" t="s">
        <v>7774</v>
      </c>
      <c r="AD1861" s="2" t="s">
        <v>7775</v>
      </c>
    </row>
    <row r="1862" spans="2:30">
      <c r="B1862" s="21" t="s">
        <v>7776</v>
      </c>
      <c r="C1862" s="21" t="s">
        <v>283</v>
      </c>
      <c r="D1862" s="23" t="s">
        <v>7777</v>
      </c>
      <c r="E1862" s="23" t="s">
        <v>3</v>
      </c>
      <c r="F1862" s="47" t="s">
        <v>345</v>
      </c>
      <c r="G1862" s="23" t="s">
        <v>7778</v>
      </c>
      <c r="H1862" s="23" t="s">
        <v>58</v>
      </c>
      <c r="I1862" s="23" t="s">
        <v>58</v>
      </c>
      <c r="J1862" s="23" t="s">
        <v>60</v>
      </c>
      <c r="K1862" s="21" t="s">
        <v>61</v>
      </c>
      <c r="L1862" s="25">
        <v>44057</v>
      </c>
      <c r="M1862" s="23" t="s">
        <v>4358</v>
      </c>
      <c r="N1862" s="25"/>
      <c r="O1862" s="23" t="s">
        <v>5807</v>
      </c>
      <c r="P1862" s="26">
        <v>44057.731249999997</v>
      </c>
      <c r="Q1862" s="26">
        <v>44060.361111111109</v>
      </c>
      <c r="R1862" s="26">
        <v>44060.624305555553</v>
      </c>
      <c r="S1862" s="23" t="s">
        <v>110</v>
      </c>
      <c r="T1862" s="26">
        <v>44060.624305555553</v>
      </c>
      <c r="U1862" s="26">
        <v>44060.707638888889</v>
      </c>
      <c r="V1862" s="23"/>
      <c r="W1862" s="27">
        <v>44044</v>
      </c>
      <c r="X1862" s="27">
        <v>44044</v>
      </c>
      <c r="Z1862" s="87" t="s">
        <v>163</v>
      </c>
      <c r="AA1862" s="2" t="s">
        <v>348</v>
      </c>
      <c r="AB1862" s="2" t="s">
        <v>2490</v>
      </c>
      <c r="AC1862" s="2" t="s">
        <v>7779</v>
      </c>
      <c r="AD1862" s="2" t="s">
        <v>7780</v>
      </c>
    </row>
    <row r="1863" spans="2:30" ht="84" hidden="1">
      <c r="B1863" s="21" t="s">
        <v>7781</v>
      </c>
      <c r="C1863" s="21" t="s">
        <v>108</v>
      </c>
      <c r="D1863" s="23" t="s">
        <v>7782</v>
      </c>
      <c r="E1863" s="23" t="s">
        <v>3</v>
      </c>
      <c r="F1863" s="47" t="s">
        <v>144</v>
      </c>
      <c r="G1863" s="23" t="s">
        <v>7783</v>
      </c>
      <c r="H1863" s="23" t="s">
        <v>58</v>
      </c>
      <c r="I1863" s="23" t="s">
        <v>58</v>
      </c>
      <c r="J1863" s="23" t="s">
        <v>60</v>
      </c>
      <c r="K1863" s="21" t="s">
        <v>61</v>
      </c>
      <c r="L1863" s="25">
        <v>44057</v>
      </c>
      <c r="M1863" s="23" t="s">
        <v>4358</v>
      </c>
      <c r="N1863" s="25"/>
      <c r="O1863" s="23" t="s">
        <v>5807</v>
      </c>
      <c r="P1863" s="26">
        <v>44057.731944444444</v>
      </c>
      <c r="Q1863" s="26">
        <v>44060.361111111109</v>
      </c>
      <c r="R1863" s="26">
        <v>44060.571527777778</v>
      </c>
      <c r="S1863" s="23" t="s">
        <v>110</v>
      </c>
      <c r="T1863" s="26">
        <v>44061.712500000001</v>
      </c>
      <c r="U1863" s="26">
        <v>44062.642361111109</v>
      </c>
      <c r="V1863" s="23"/>
      <c r="W1863" s="27">
        <v>44044</v>
      </c>
      <c r="X1863" s="27">
        <v>44044</v>
      </c>
      <c r="Z1863" s="87" t="s">
        <v>163</v>
      </c>
      <c r="AA1863" s="2" t="s">
        <v>189</v>
      </c>
      <c r="AB1863" s="2" t="s">
        <v>2490</v>
      </c>
      <c r="AC1863" s="2" t="s">
        <v>7784</v>
      </c>
      <c r="AD1863" s="2" t="s">
        <v>7785</v>
      </c>
    </row>
    <row r="1864" spans="2:30" ht="96" hidden="1">
      <c r="B1864" s="21" t="s">
        <v>7786</v>
      </c>
      <c r="C1864" s="21" t="s">
        <v>73</v>
      </c>
      <c r="D1864" s="23" t="s">
        <v>7787</v>
      </c>
      <c r="E1864" s="23" t="s">
        <v>56</v>
      </c>
      <c r="F1864" s="47" t="s">
        <v>144</v>
      </c>
      <c r="G1864" s="23" t="s">
        <v>7788</v>
      </c>
      <c r="H1864" s="23"/>
      <c r="I1864" s="23"/>
      <c r="J1864" s="23" t="s">
        <v>60</v>
      </c>
      <c r="K1864" s="21" t="s">
        <v>61</v>
      </c>
      <c r="L1864" s="25">
        <v>44063</v>
      </c>
      <c r="M1864" s="23" t="s">
        <v>2475</v>
      </c>
      <c r="N1864" s="25">
        <v>44064</v>
      </c>
      <c r="O1864" s="23" t="s">
        <v>5807</v>
      </c>
      <c r="P1864" s="26">
        <v>44063.609027777777</v>
      </c>
      <c r="Q1864" s="26">
        <v>44063.709722222222</v>
      </c>
      <c r="R1864" s="26">
        <v>44064.64166666667</v>
      </c>
      <c r="S1864" s="23" t="s">
        <v>7727</v>
      </c>
      <c r="T1864" s="26">
        <v>44078.379166666666</v>
      </c>
      <c r="U1864" s="26">
        <v>44081.406944444447</v>
      </c>
      <c r="V1864" s="23"/>
      <c r="W1864" s="27">
        <v>44044</v>
      </c>
      <c r="X1864" s="27">
        <v>44075</v>
      </c>
      <c r="Z1864" s="87" t="s">
        <v>163</v>
      </c>
      <c r="AA1864" s="87" t="s">
        <v>316</v>
      </c>
      <c r="AB1864" s="2" t="s">
        <v>2490</v>
      </c>
      <c r="AC1864" s="2" t="s">
        <v>7789</v>
      </c>
      <c r="AD1864" s="2" t="s">
        <v>7790</v>
      </c>
    </row>
    <row r="1865" spans="2:30" ht="48" hidden="1">
      <c r="B1865" s="21" t="s">
        <v>7791</v>
      </c>
      <c r="C1865" s="21" t="s">
        <v>73</v>
      </c>
      <c r="D1865" s="23" t="s">
        <v>7792</v>
      </c>
      <c r="E1865" s="23" t="s">
        <v>56</v>
      </c>
      <c r="F1865" s="47" t="s">
        <v>345</v>
      </c>
      <c r="G1865" s="23" t="s">
        <v>7793</v>
      </c>
      <c r="H1865" s="23"/>
      <c r="I1865" s="23"/>
      <c r="J1865" s="23" t="s">
        <v>60</v>
      </c>
      <c r="K1865" s="21" t="s">
        <v>61</v>
      </c>
      <c r="L1865" s="25">
        <v>44063</v>
      </c>
      <c r="M1865" s="23" t="s">
        <v>2475</v>
      </c>
      <c r="N1865" s="25"/>
      <c r="O1865" s="23" t="s">
        <v>5807</v>
      </c>
      <c r="P1865" s="26">
        <v>44063.635416666664</v>
      </c>
      <c r="Q1865" s="26">
        <v>44063.709722222222</v>
      </c>
      <c r="R1865" s="26">
        <v>44064.459722222222</v>
      </c>
      <c r="S1865" s="23" t="s">
        <v>7727</v>
      </c>
      <c r="T1865" s="26">
        <v>44076.488888888889</v>
      </c>
      <c r="U1865" s="26">
        <v>44076.547222222223</v>
      </c>
      <c r="V1865" s="23"/>
      <c r="W1865" s="27">
        <v>44044</v>
      </c>
      <c r="X1865" s="27">
        <v>44075</v>
      </c>
      <c r="Z1865" s="87" t="s">
        <v>163</v>
      </c>
      <c r="AA1865" s="2" t="s">
        <v>348</v>
      </c>
      <c r="AB1865" s="2" t="s">
        <v>2490</v>
      </c>
      <c r="AC1865" s="2" t="s">
        <v>7794</v>
      </c>
      <c r="AD1865" s="2" t="s">
        <v>7795</v>
      </c>
    </row>
    <row r="1866" spans="2:30" hidden="1">
      <c r="B1866" s="21" t="s">
        <v>7796</v>
      </c>
      <c r="C1866" s="21" t="s">
        <v>73</v>
      </c>
      <c r="D1866" s="23" t="s">
        <v>6447</v>
      </c>
      <c r="E1866" s="23" t="s">
        <v>56</v>
      </c>
      <c r="F1866" s="47" t="s">
        <v>144</v>
      </c>
      <c r="G1866" s="23" t="s">
        <v>7797</v>
      </c>
      <c r="H1866" s="23"/>
      <c r="I1866" s="23"/>
      <c r="J1866" s="23" t="s">
        <v>60</v>
      </c>
      <c r="K1866" s="21" t="s">
        <v>61</v>
      </c>
      <c r="L1866" s="25">
        <v>44069</v>
      </c>
      <c r="M1866" s="23" t="s">
        <v>2475</v>
      </c>
      <c r="N1866" s="25"/>
      <c r="O1866" s="23" t="s">
        <v>5807</v>
      </c>
      <c r="P1866" s="26">
        <v>44069.438194444447</v>
      </c>
      <c r="Q1866" s="26">
        <v>44069.556250000001</v>
      </c>
      <c r="R1866" s="26">
        <v>44070.611111111109</v>
      </c>
      <c r="S1866" s="23" t="s">
        <v>7727</v>
      </c>
      <c r="T1866" s="26">
        <v>44076.452777777777</v>
      </c>
      <c r="U1866" s="26">
        <v>44076.482638888891</v>
      </c>
      <c r="V1866" s="23"/>
      <c r="W1866" s="27">
        <v>44044</v>
      </c>
      <c r="X1866" s="27">
        <v>44075</v>
      </c>
      <c r="Z1866" s="87" t="s">
        <v>163</v>
      </c>
      <c r="AA1866" s="2" t="s">
        <v>348</v>
      </c>
      <c r="AB1866" s="2" t="s">
        <v>2490</v>
      </c>
      <c r="AC1866" s="2" t="s">
        <v>7798</v>
      </c>
      <c r="AD1866" s="2" t="s">
        <v>7799</v>
      </c>
    </row>
    <row r="1867" spans="2:30" ht="24" hidden="1">
      <c r="B1867" s="21" t="s">
        <v>7800</v>
      </c>
      <c r="C1867" s="21" t="s">
        <v>54</v>
      </c>
      <c r="D1867" s="23" t="s">
        <v>7801</v>
      </c>
      <c r="E1867" s="23" t="s">
        <v>3</v>
      </c>
      <c r="F1867" s="47" t="s">
        <v>140</v>
      </c>
      <c r="G1867" s="23" t="s">
        <v>7802</v>
      </c>
      <c r="H1867" s="23"/>
      <c r="I1867" s="23"/>
      <c r="J1867" s="23" t="s">
        <v>60</v>
      </c>
      <c r="K1867" s="21" t="s">
        <v>61</v>
      </c>
      <c r="L1867" s="25">
        <v>44071</v>
      </c>
      <c r="M1867" s="23" t="s">
        <v>2475</v>
      </c>
      <c r="N1867" s="25"/>
      <c r="O1867" s="23" t="s">
        <v>5807</v>
      </c>
      <c r="P1867" s="26">
        <v>44071.510416666664</v>
      </c>
      <c r="Q1867" s="26">
        <v>44071.554166666669</v>
      </c>
      <c r="R1867" s="26">
        <v>44081.477083333331</v>
      </c>
      <c r="S1867" s="23" t="s">
        <v>110</v>
      </c>
      <c r="T1867" s="26">
        <v>44081.477083333331</v>
      </c>
      <c r="U1867" s="26">
        <v>44081.630555555559</v>
      </c>
      <c r="V1867" s="23"/>
      <c r="W1867" s="27">
        <v>44044</v>
      </c>
      <c r="X1867" s="27">
        <v>44075</v>
      </c>
      <c r="Z1867" s="2" t="s">
        <v>59</v>
      </c>
      <c r="AA1867" s="2" t="s">
        <v>59</v>
      </c>
      <c r="AB1867" s="2" t="s">
        <v>59</v>
      </c>
      <c r="AC1867" s="2" t="s">
        <v>4900</v>
      </c>
      <c r="AD1867" s="2" t="s">
        <v>59</v>
      </c>
    </row>
    <row r="1868" spans="2:30" ht="24" hidden="1">
      <c r="B1868" s="21" t="s">
        <v>7803</v>
      </c>
      <c r="C1868" s="21" t="s">
        <v>85</v>
      </c>
      <c r="D1868" s="23" t="s">
        <v>7804</v>
      </c>
      <c r="E1868" s="23" t="s">
        <v>56</v>
      </c>
      <c r="F1868" s="47" t="s">
        <v>345</v>
      </c>
      <c r="G1868" s="23" t="s">
        <v>7805</v>
      </c>
      <c r="H1868" s="23" t="s">
        <v>5205</v>
      </c>
      <c r="I1868" s="23" t="s">
        <v>58</v>
      </c>
      <c r="J1868" s="23" t="s">
        <v>78</v>
      </c>
      <c r="K1868" s="21" t="s">
        <v>61</v>
      </c>
      <c r="L1868" s="25">
        <v>44074</v>
      </c>
      <c r="M1868" s="23" t="s">
        <v>4416</v>
      </c>
      <c r="N1868" s="25">
        <v>44074</v>
      </c>
      <c r="O1868" s="23" t="s">
        <v>5807</v>
      </c>
      <c r="P1868" s="26">
        <v>44074.698611111111</v>
      </c>
      <c r="Q1868" s="26">
        <v>44074.701388888891</v>
      </c>
      <c r="R1868" s="26">
        <v>44076.634722222225</v>
      </c>
      <c r="S1868" s="23" t="s">
        <v>90</v>
      </c>
      <c r="T1868" s="26">
        <v>44076.634722222225</v>
      </c>
      <c r="U1868" s="26">
        <v>44076.694444444445</v>
      </c>
      <c r="V1868" s="23"/>
      <c r="W1868" s="27">
        <v>44044</v>
      </c>
      <c r="X1868" s="27">
        <v>44075</v>
      </c>
      <c r="Z1868" s="87" t="s">
        <v>163</v>
      </c>
      <c r="AA1868" s="89" t="s">
        <v>7806</v>
      </c>
      <c r="AB1868" s="2" t="s">
        <v>2635</v>
      </c>
      <c r="AC1868" s="2" t="s">
        <v>7807</v>
      </c>
      <c r="AD1868" s="2" t="s">
        <v>7808</v>
      </c>
    </row>
    <row r="1869" spans="2:30" hidden="1">
      <c r="B1869" s="21" t="s">
        <v>7809</v>
      </c>
      <c r="C1869" s="21" t="s">
        <v>85</v>
      </c>
      <c r="D1869" s="23" t="s">
        <v>7810</v>
      </c>
      <c r="E1869" s="23" t="s">
        <v>56</v>
      </c>
      <c r="F1869" s="47" t="s">
        <v>345</v>
      </c>
      <c r="G1869" s="23" t="s">
        <v>7811</v>
      </c>
      <c r="H1869" s="23" t="s">
        <v>58</v>
      </c>
      <c r="I1869" s="23" t="s">
        <v>58</v>
      </c>
      <c r="J1869" s="23" t="s">
        <v>60</v>
      </c>
      <c r="K1869" s="21" t="s">
        <v>61</v>
      </c>
      <c r="L1869" s="25">
        <v>44075</v>
      </c>
      <c r="M1869" s="23" t="s">
        <v>4358</v>
      </c>
      <c r="N1869" s="25"/>
      <c r="O1869" s="23" t="s">
        <v>5807</v>
      </c>
      <c r="P1869" s="26">
        <v>44075.51666666667</v>
      </c>
      <c r="Q1869" s="26">
        <v>44075.548611111109</v>
      </c>
      <c r="R1869" s="26">
        <v>44076.634722222225</v>
      </c>
      <c r="S1869" s="23" t="s">
        <v>90</v>
      </c>
      <c r="T1869" s="26">
        <v>44076.634722222225</v>
      </c>
      <c r="U1869" s="26">
        <v>44078.489583333336</v>
      </c>
      <c r="V1869" s="23"/>
      <c r="W1869" s="27">
        <v>44075</v>
      </c>
      <c r="X1869" s="27">
        <v>44075</v>
      </c>
      <c r="Z1869" s="87" t="s">
        <v>163</v>
      </c>
      <c r="AA1869" s="89" t="s">
        <v>7806</v>
      </c>
      <c r="AB1869" s="2" t="s">
        <v>2635</v>
      </c>
      <c r="AC1869" s="2" t="s">
        <v>7812</v>
      </c>
      <c r="AD1869" s="2" t="s">
        <v>7813</v>
      </c>
    </row>
    <row r="1870" spans="2:30" ht="24" hidden="1">
      <c r="B1870" s="21" t="s">
        <v>7814</v>
      </c>
      <c r="C1870" s="21" t="s">
        <v>85</v>
      </c>
      <c r="D1870" s="23" t="s">
        <v>7815</v>
      </c>
      <c r="E1870" s="23" t="s">
        <v>3</v>
      </c>
      <c r="F1870" s="47" t="s">
        <v>345</v>
      </c>
      <c r="G1870" s="23" t="s">
        <v>7816</v>
      </c>
      <c r="H1870" s="23" t="s">
        <v>58</v>
      </c>
      <c r="I1870" s="23" t="s">
        <v>58</v>
      </c>
      <c r="J1870" s="23" t="s">
        <v>60</v>
      </c>
      <c r="K1870" s="21" t="s">
        <v>61</v>
      </c>
      <c r="L1870" s="25">
        <v>44075</v>
      </c>
      <c r="M1870" s="23" t="s">
        <v>4358</v>
      </c>
      <c r="N1870" s="25"/>
      <c r="O1870" s="23" t="s">
        <v>5807</v>
      </c>
      <c r="P1870" s="26">
        <v>44075.517361111109</v>
      </c>
      <c r="Q1870" s="26">
        <v>44075.548611111109</v>
      </c>
      <c r="R1870" s="26">
        <v>44076.635416666664</v>
      </c>
      <c r="S1870" s="23" t="s">
        <v>90</v>
      </c>
      <c r="T1870" s="26">
        <v>44076.635416666664</v>
      </c>
      <c r="U1870" s="26">
        <v>44076.688888888886</v>
      </c>
      <c r="V1870" s="23"/>
      <c r="W1870" s="27">
        <v>44075</v>
      </c>
      <c r="X1870" s="27">
        <v>44075</v>
      </c>
      <c r="Z1870" s="87" t="s">
        <v>163</v>
      </c>
      <c r="AA1870" s="89" t="s">
        <v>7806</v>
      </c>
      <c r="AB1870" s="2" t="s">
        <v>2635</v>
      </c>
      <c r="AC1870" s="2" t="s">
        <v>7817</v>
      </c>
      <c r="AD1870" s="2" t="s">
        <v>7818</v>
      </c>
    </row>
    <row r="1871" spans="2:30" hidden="1">
      <c r="B1871" s="21" t="s">
        <v>7819</v>
      </c>
      <c r="C1871" s="21" t="s">
        <v>108</v>
      </c>
      <c r="D1871" s="23" t="s">
        <v>6513</v>
      </c>
      <c r="E1871" s="23" t="s">
        <v>3</v>
      </c>
      <c r="F1871" s="47" t="s">
        <v>144</v>
      </c>
      <c r="G1871" s="23"/>
      <c r="H1871" s="23" t="s">
        <v>59</v>
      </c>
      <c r="I1871" s="23" t="s">
        <v>59</v>
      </c>
      <c r="J1871" s="23" t="s">
        <v>60</v>
      </c>
      <c r="K1871" s="21" t="s">
        <v>61</v>
      </c>
      <c r="L1871" s="25">
        <v>44077</v>
      </c>
      <c r="M1871" s="23" t="s">
        <v>194</v>
      </c>
      <c r="N1871" s="25">
        <v>44077</v>
      </c>
      <c r="O1871" s="23" t="s">
        <v>194</v>
      </c>
      <c r="P1871" s="26">
        <v>44077.718055555553</v>
      </c>
      <c r="Q1871" s="26">
        <v>44077.690972222219</v>
      </c>
      <c r="R1871" s="26">
        <v>44077.690972222219</v>
      </c>
      <c r="S1871" s="23" t="s">
        <v>110</v>
      </c>
      <c r="T1871" s="26">
        <v>44078.450694444444</v>
      </c>
      <c r="U1871" s="26">
        <v>44078.572916666664</v>
      </c>
      <c r="V1871" s="23"/>
      <c r="W1871" s="27">
        <v>44075</v>
      </c>
      <c r="X1871" s="27">
        <v>44075</v>
      </c>
      <c r="Z1871" s="87" t="s">
        <v>163</v>
      </c>
      <c r="AA1871" s="89" t="s">
        <v>7806</v>
      </c>
      <c r="AB1871" s="2" t="s">
        <v>2635</v>
      </c>
      <c r="AC1871" s="2" t="s">
        <v>7820</v>
      </c>
      <c r="AD1871" s="2" t="s">
        <v>7821</v>
      </c>
    </row>
    <row r="1872" spans="2:30" ht="24" hidden="1">
      <c r="B1872" s="21" t="s">
        <v>7822</v>
      </c>
      <c r="C1872" s="21" t="s">
        <v>85</v>
      </c>
      <c r="D1872" s="23" t="s">
        <v>7823</v>
      </c>
      <c r="E1872" s="23" t="s">
        <v>56</v>
      </c>
      <c r="F1872" s="47" t="s">
        <v>345</v>
      </c>
      <c r="G1872" s="23" t="s">
        <v>7824</v>
      </c>
      <c r="H1872" s="23"/>
      <c r="I1872" s="23"/>
      <c r="J1872" s="23"/>
      <c r="K1872" s="21" t="s">
        <v>61</v>
      </c>
      <c r="L1872" s="25">
        <v>44081</v>
      </c>
      <c r="M1872" s="23" t="s">
        <v>4358</v>
      </c>
      <c r="N1872" s="25"/>
      <c r="O1872" s="23" t="s">
        <v>5807</v>
      </c>
      <c r="P1872" s="26">
        <v>44081.620138888888</v>
      </c>
      <c r="Q1872" s="26">
        <v>44081.622916666667</v>
      </c>
      <c r="R1872" s="26">
        <v>44083.354861111111</v>
      </c>
      <c r="S1872" s="23" t="s">
        <v>90</v>
      </c>
      <c r="T1872" s="26">
        <v>44083.354861111111</v>
      </c>
      <c r="U1872" s="26">
        <v>44083.40625</v>
      </c>
      <c r="V1872" s="23"/>
      <c r="W1872" s="27">
        <v>44075</v>
      </c>
      <c r="X1872" s="27">
        <v>44075</v>
      </c>
      <c r="Z1872" s="87" t="s">
        <v>163</v>
      </c>
      <c r="AA1872" s="89" t="s">
        <v>7806</v>
      </c>
      <c r="AB1872" s="2" t="s">
        <v>2635</v>
      </c>
      <c r="AC1872" s="2" t="s">
        <v>7825</v>
      </c>
      <c r="AD1872" s="2" t="s">
        <v>7826</v>
      </c>
    </row>
    <row r="1873" spans="2:30" hidden="1">
      <c r="B1873" s="21" t="s">
        <v>7827</v>
      </c>
      <c r="C1873" s="21" t="s">
        <v>108</v>
      </c>
      <c r="D1873" s="23" t="s">
        <v>7828</v>
      </c>
      <c r="E1873" s="23" t="s">
        <v>3</v>
      </c>
      <c r="F1873" s="47" t="s">
        <v>144</v>
      </c>
      <c r="G1873" s="23"/>
      <c r="H1873" s="23" t="s">
        <v>59</v>
      </c>
      <c r="I1873" s="23" t="s">
        <v>59</v>
      </c>
      <c r="J1873" s="23" t="s">
        <v>60</v>
      </c>
      <c r="K1873" s="21" t="s">
        <v>61</v>
      </c>
      <c r="L1873" s="25">
        <v>44084</v>
      </c>
      <c r="M1873" s="23" t="s">
        <v>194</v>
      </c>
      <c r="N1873" s="25">
        <v>44084</v>
      </c>
      <c r="O1873" s="23" t="s">
        <v>194</v>
      </c>
      <c r="P1873" s="26">
        <v>44084.742361111108</v>
      </c>
      <c r="Q1873" s="26">
        <v>44085.545138888891</v>
      </c>
      <c r="R1873" s="26">
        <v>44085.545138888891</v>
      </c>
      <c r="S1873" s="23" t="s">
        <v>110</v>
      </c>
      <c r="T1873" s="26">
        <v>44088.618055555555</v>
      </c>
      <c r="U1873" s="26">
        <v>44088.635416666664</v>
      </c>
      <c r="V1873" s="23"/>
      <c r="W1873" s="27">
        <v>44075</v>
      </c>
      <c r="X1873" s="27">
        <v>44075</v>
      </c>
      <c r="Z1873" s="87" t="s">
        <v>163</v>
      </c>
      <c r="AA1873" s="89" t="s">
        <v>7806</v>
      </c>
      <c r="AB1873" s="2" t="s">
        <v>2635</v>
      </c>
      <c r="AC1873" s="2" t="s">
        <v>7829</v>
      </c>
      <c r="AD1873" s="2" t="s">
        <v>7830</v>
      </c>
    </row>
    <row r="1874" spans="2:30" hidden="1">
      <c r="B1874" s="21" t="s">
        <v>7831</v>
      </c>
      <c r="C1874" s="21" t="s">
        <v>108</v>
      </c>
      <c r="D1874" s="23" t="s">
        <v>7832</v>
      </c>
      <c r="E1874" s="23" t="s">
        <v>3</v>
      </c>
      <c r="F1874" s="47" t="s">
        <v>144</v>
      </c>
      <c r="G1874" s="23"/>
      <c r="H1874" s="23" t="s">
        <v>59</v>
      </c>
      <c r="I1874" s="23" t="s">
        <v>59</v>
      </c>
      <c r="J1874" s="23" t="s">
        <v>60</v>
      </c>
      <c r="K1874" s="21" t="s">
        <v>61</v>
      </c>
      <c r="L1874" s="25">
        <v>44084</v>
      </c>
      <c r="M1874" s="23" t="s">
        <v>194</v>
      </c>
      <c r="N1874" s="90">
        <v>44083</v>
      </c>
      <c r="O1874" s="23" t="s">
        <v>194</v>
      </c>
      <c r="P1874" s="26">
        <v>44084.747916666667</v>
      </c>
      <c r="Q1874" s="26">
        <v>44085.545138888891</v>
      </c>
      <c r="R1874" s="26">
        <v>44085.545138888891</v>
      </c>
      <c r="S1874" s="23" t="s">
        <v>110</v>
      </c>
      <c r="T1874" s="26">
        <v>44088.618055555555</v>
      </c>
      <c r="U1874" s="26">
        <v>44088.636111111111</v>
      </c>
      <c r="V1874" s="23"/>
      <c r="W1874" s="27">
        <v>44075</v>
      </c>
      <c r="X1874" s="27">
        <v>44075</v>
      </c>
      <c r="Z1874" s="87" t="s">
        <v>163</v>
      </c>
      <c r="AA1874" s="89" t="s">
        <v>7806</v>
      </c>
      <c r="AB1874" s="2" t="s">
        <v>2635</v>
      </c>
      <c r="AC1874" s="2" t="s">
        <v>7833</v>
      </c>
      <c r="AD1874" s="2" t="s">
        <v>7834</v>
      </c>
    </row>
    <row r="1875" spans="2:30" hidden="1">
      <c r="B1875" s="21" t="s">
        <v>7835</v>
      </c>
      <c r="C1875" s="21" t="s">
        <v>85</v>
      </c>
      <c r="D1875" s="23" t="s">
        <v>7836</v>
      </c>
      <c r="E1875" s="23" t="s">
        <v>56</v>
      </c>
      <c r="F1875" s="47" t="s">
        <v>144</v>
      </c>
      <c r="G1875" s="23"/>
      <c r="H1875" s="23" t="s">
        <v>59</v>
      </c>
      <c r="I1875" s="23" t="s">
        <v>59</v>
      </c>
      <c r="J1875" s="23" t="s">
        <v>60</v>
      </c>
      <c r="K1875" s="21" t="s">
        <v>61</v>
      </c>
      <c r="L1875" s="25">
        <v>44090</v>
      </c>
      <c r="M1875" s="23" t="s">
        <v>194</v>
      </c>
      <c r="N1875" s="25">
        <v>44090</v>
      </c>
      <c r="O1875" s="23" t="s">
        <v>194</v>
      </c>
      <c r="P1875" s="26">
        <v>44090.568749999999</v>
      </c>
      <c r="Q1875" s="26">
        <v>44090.568749999999</v>
      </c>
      <c r="R1875" s="26">
        <v>44090.568749999999</v>
      </c>
      <c r="S1875" s="23" t="s">
        <v>90</v>
      </c>
      <c r="T1875" s="26">
        <v>44097.678472222222</v>
      </c>
      <c r="U1875" s="26">
        <v>44097.699305555558</v>
      </c>
      <c r="V1875" s="23"/>
      <c r="W1875" s="27">
        <v>44075</v>
      </c>
      <c r="X1875" s="27">
        <v>44075</v>
      </c>
      <c r="Z1875" s="87" t="s">
        <v>163</v>
      </c>
      <c r="AA1875" s="2" t="s">
        <v>189</v>
      </c>
      <c r="AB1875" s="2" t="s">
        <v>2490</v>
      </c>
      <c r="AC1875" s="2" t="s">
        <v>7837</v>
      </c>
      <c r="AD1875" s="2" t="s">
        <v>7838</v>
      </c>
    </row>
    <row r="1876" spans="2:30" hidden="1">
      <c r="B1876" s="21" t="s">
        <v>7839</v>
      </c>
      <c r="C1876" s="21" t="s">
        <v>108</v>
      </c>
      <c r="D1876" s="23" t="s">
        <v>7840</v>
      </c>
      <c r="E1876" s="23" t="s">
        <v>3</v>
      </c>
      <c r="F1876" s="47" t="s">
        <v>144</v>
      </c>
      <c r="G1876" s="23"/>
      <c r="H1876" s="23" t="s">
        <v>59</v>
      </c>
      <c r="I1876" s="23" t="s">
        <v>59</v>
      </c>
      <c r="J1876" s="23" t="s">
        <v>60</v>
      </c>
      <c r="K1876" s="21" t="s">
        <v>61</v>
      </c>
      <c r="L1876" s="25">
        <v>44090</v>
      </c>
      <c r="M1876" s="23" t="s">
        <v>194</v>
      </c>
      <c r="N1876" s="25">
        <v>44090</v>
      </c>
      <c r="O1876" s="23" t="s">
        <v>194</v>
      </c>
      <c r="P1876" s="26">
        <v>44090.680555555555</v>
      </c>
      <c r="Q1876" s="26">
        <v>44099.666666666664</v>
      </c>
      <c r="R1876" s="26">
        <v>44099.724305555559</v>
      </c>
      <c r="S1876" s="23" t="s">
        <v>110</v>
      </c>
      <c r="T1876" s="26">
        <v>44099.727083333331</v>
      </c>
      <c r="U1876" s="26">
        <v>44099.729166666664</v>
      </c>
      <c r="V1876" s="23"/>
      <c r="W1876" s="27">
        <v>44075</v>
      </c>
      <c r="X1876" s="27">
        <v>44075</v>
      </c>
      <c r="Z1876" s="87" t="s">
        <v>163</v>
      </c>
      <c r="AA1876" s="89" t="s">
        <v>7806</v>
      </c>
      <c r="AB1876" s="2" t="s">
        <v>2490</v>
      </c>
      <c r="AC1876" s="2" t="s">
        <v>7841</v>
      </c>
      <c r="AD1876" s="2" t="s">
        <v>7842</v>
      </c>
    </row>
    <row r="1877" spans="2:30" ht="24" hidden="1">
      <c r="B1877" s="21" t="s">
        <v>7843</v>
      </c>
      <c r="C1877" s="21" t="s">
        <v>85</v>
      </c>
      <c r="D1877" s="23" t="s">
        <v>7844</v>
      </c>
      <c r="E1877" s="23" t="s">
        <v>56</v>
      </c>
      <c r="F1877" s="47" t="s">
        <v>87</v>
      </c>
      <c r="G1877" s="23" t="s">
        <v>7845</v>
      </c>
      <c r="H1877" s="23" t="s">
        <v>58</v>
      </c>
      <c r="I1877" s="23" t="s">
        <v>58</v>
      </c>
      <c r="J1877" s="23" t="s">
        <v>60</v>
      </c>
      <c r="K1877" s="21" t="s">
        <v>61</v>
      </c>
      <c r="L1877" s="25">
        <v>44091</v>
      </c>
      <c r="M1877" s="23" t="s">
        <v>4358</v>
      </c>
      <c r="N1877" s="25"/>
      <c r="O1877" s="23" t="s">
        <v>5807</v>
      </c>
      <c r="P1877" s="26">
        <v>44091.605555555558</v>
      </c>
      <c r="Q1877" s="26">
        <v>44091.629166666666</v>
      </c>
      <c r="R1877" s="26">
        <v>44092.673611111109</v>
      </c>
      <c r="S1877" s="23" t="s">
        <v>90</v>
      </c>
      <c r="T1877" s="26">
        <v>44103.411805555559</v>
      </c>
      <c r="U1877" s="26">
        <v>44104.597222222219</v>
      </c>
      <c r="V1877" s="23"/>
      <c r="W1877" s="27">
        <v>44075</v>
      </c>
      <c r="X1877" s="27">
        <v>44075</v>
      </c>
      <c r="Z1877" s="87" t="s">
        <v>163</v>
      </c>
      <c r="AA1877" s="2" t="s">
        <v>189</v>
      </c>
      <c r="AB1877" s="2" t="s">
        <v>1901</v>
      </c>
      <c r="AC1877" s="2" t="s">
        <v>7846</v>
      </c>
      <c r="AD1877" s="2" t="s">
        <v>7847</v>
      </c>
    </row>
    <row r="1878" spans="2:30" ht="24" hidden="1">
      <c r="B1878" s="21" t="s">
        <v>7848</v>
      </c>
      <c r="C1878" s="21" t="s">
        <v>54</v>
      </c>
      <c r="D1878" s="23" t="s">
        <v>7801</v>
      </c>
      <c r="E1878" s="23" t="s">
        <v>3</v>
      </c>
      <c r="F1878" s="47" t="s">
        <v>140</v>
      </c>
      <c r="G1878" s="23" t="s">
        <v>7849</v>
      </c>
      <c r="H1878" s="23"/>
      <c r="I1878" s="23"/>
      <c r="J1878" s="23" t="s">
        <v>60</v>
      </c>
      <c r="K1878" s="21" t="s">
        <v>61</v>
      </c>
      <c r="L1878" s="25">
        <v>44071</v>
      </c>
      <c r="M1878" s="23" t="s">
        <v>2475</v>
      </c>
      <c r="N1878" s="25"/>
      <c r="O1878" s="23" t="s">
        <v>5807</v>
      </c>
      <c r="P1878" s="26">
        <v>44092.677083333336</v>
      </c>
      <c r="Q1878" s="26">
        <v>44092.729166666664</v>
      </c>
      <c r="R1878" s="26">
        <v>44092.570833333331</v>
      </c>
      <c r="S1878" s="23" t="s">
        <v>110</v>
      </c>
      <c r="T1878" s="26">
        <v>44097.644444444442</v>
      </c>
      <c r="U1878" s="26">
        <v>44104.6875</v>
      </c>
      <c r="V1878" s="23"/>
      <c r="W1878" s="27">
        <v>44075</v>
      </c>
      <c r="X1878" s="27">
        <v>44075</v>
      </c>
      <c r="Z1878" s="2" t="s">
        <v>59</v>
      </c>
      <c r="AA1878" s="2" t="s">
        <v>59</v>
      </c>
      <c r="AB1878" s="2" t="s">
        <v>59</v>
      </c>
      <c r="AC1878" s="2" t="s">
        <v>4900</v>
      </c>
      <c r="AD1878" s="2" t="s">
        <v>59</v>
      </c>
    </row>
    <row r="1879" spans="2:30" ht="24" hidden="1">
      <c r="B1879" s="21" t="s">
        <v>7850</v>
      </c>
      <c r="C1879" s="21" t="s">
        <v>73</v>
      </c>
      <c r="D1879" s="23" t="s">
        <v>7851</v>
      </c>
      <c r="E1879" s="23" t="s">
        <v>56</v>
      </c>
      <c r="F1879" s="47" t="s">
        <v>345</v>
      </c>
      <c r="G1879" s="23" t="s">
        <v>7852</v>
      </c>
      <c r="H1879" s="23"/>
      <c r="I1879" s="23"/>
      <c r="J1879" s="23" t="s">
        <v>60</v>
      </c>
      <c r="K1879" s="21" t="s">
        <v>61</v>
      </c>
      <c r="L1879" s="25">
        <v>44091</v>
      </c>
      <c r="M1879" s="23" t="s">
        <v>2475</v>
      </c>
      <c r="N1879" s="25"/>
      <c r="O1879" s="23" t="s">
        <v>5807</v>
      </c>
      <c r="P1879" s="26">
        <v>44092.603472222225</v>
      </c>
      <c r="Q1879" s="26">
        <v>44092.676388888889</v>
      </c>
      <c r="R1879" s="26">
        <v>44096.476388888892</v>
      </c>
      <c r="S1879" s="23" t="s">
        <v>7727</v>
      </c>
      <c r="T1879" s="26">
        <v>44098.42291666667</v>
      </c>
      <c r="U1879" s="26">
        <v>44099.621527777781</v>
      </c>
      <c r="V1879" s="23"/>
      <c r="W1879" s="27">
        <v>44075</v>
      </c>
      <c r="X1879" s="27">
        <v>44075</v>
      </c>
      <c r="Z1879" s="87" t="s">
        <v>163</v>
      </c>
      <c r="AA1879" s="2" t="s">
        <v>348</v>
      </c>
      <c r="AB1879" s="2" t="s">
        <v>2490</v>
      </c>
      <c r="AC1879" s="2" t="s">
        <v>7853</v>
      </c>
      <c r="AD1879" s="2" t="s">
        <v>7854</v>
      </c>
    </row>
    <row r="1880" spans="2:30" ht="36" hidden="1">
      <c r="B1880" s="21" t="s">
        <v>7855</v>
      </c>
      <c r="C1880" s="21" t="s">
        <v>108</v>
      </c>
      <c r="D1880" s="23" t="s">
        <v>7856</v>
      </c>
      <c r="E1880" s="23" t="s">
        <v>3</v>
      </c>
      <c r="F1880" s="47" t="s">
        <v>345</v>
      </c>
      <c r="G1880" s="23" t="s">
        <v>7857</v>
      </c>
      <c r="H1880" s="23" t="s">
        <v>58</v>
      </c>
      <c r="I1880" s="23" t="s">
        <v>58</v>
      </c>
      <c r="J1880" s="23" t="s">
        <v>60</v>
      </c>
      <c r="K1880" s="21" t="s">
        <v>61</v>
      </c>
      <c r="L1880" s="25">
        <v>44096</v>
      </c>
      <c r="M1880" s="23" t="s">
        <v>4358</v>
      </c>
      <c r="N1880" s="25"/>
      <c r="O1880" s="23" t="s">
        <v>5807</v>
      </c>
      <c r="P1880" s="26">
        <v>44096.613888888889</v>
      </c>
      <c r="Q1880" s="26">
        <v>44097.364583333336</v>
      </c>
      <c r="R1880" s="26">
        <v>44099.620833333334</v>
      </c>
      <c r="S1880" s="23" t="s">
        <v>110</v>
      </c>
      <c r="T1880" s="26">
        <v>44099.620833333334</v>
      </c>
      <c r="U1880" s="26">
        <v>44099.689583333333</v>
      </c>
      <c r="V1880" s="23"/>
      <c r="W1880" s="27">
        <v>44075</v>
      </c>
      <c r="X1880" s="27">
        <v>44075</v>
      </c>
      <c r="Z1880" s="87" t="s">
        <v>163</v>
      </c>
      <c r="AA1880" s="2" t="s">
        <v>348</v>
      </c>
      <c r="AB1880" s="2" t="s">
        <v>2490</v>
      </c>
      <c r="AC1880" s="2" t="s">
        <v>7858</v>
      </c>
      <c r="AD1880" s="2" t="s">
        <v>7859</v>
      </c>
    </row>
    <row r="1881" spans="2:30" ht="48" hidden="1">
      <c r="B1881" s="21" t="s">
        <v>7860</v>
      </c>
      <c r="C1881" s="21" t="s">
        <v>142</v>
      </c>
      <c r="D1881" s="23" t="s">
        <v>7861</v>
      </c>
      <c r="E1881" s="23" t="s">
        <v>3</v>
      </c>
      <c r="F1881" s="47" t="s">
        <v>345</v>
      </c>
      <c r="G1881" s="23" t="s">
        <v>7862</v>
      </c>
      <c r="H1881" s="23" t="s">
        <v>58</v>
      </c>
      <c r="I1881" s="23" t="s">
        <v>58</v>
      </c>
      <c r="J1881" s="23" t="s">
        <v>60</v>
      </c>
      <c r="K1881" s="21" t="s">
        <v>61</v>
      </c>
      <c r="L1881" s="25">
        <v>44099</v>
      </c>
      <c r="M1881" s="23" t="s">
        <v>4358</v>
      </c>
      <c r="N1881" s="25"/>
      <c r="O1881" s="23" t="s">
        <v>5807</v>
      </c>
      <c r="P1881" s="26">
        <v>44099.602083333331</v>
      </c>
      <c r="Q1881" s="26">
        <v>44099.656944444447</v>
      </c>
      <c r="R1881" s="26">
        <v>44099.666666666664</v>
      </c>
      <c r="S1881" s="23" t="s">
        <v>110</v>
      </c>
      <c r="T1881" s="26">
        <v>44099.666666666664</v>
      </c>
      <c r="U1881" s="26">
        <v>44099.689583333333</v>
      </c>
      <c r="V1881" s="23"/>
      <c r="W1881" s="27">
        <v>44075</v>
      </c>
      <c r="X1881" s="27">
        <v>44075</v>
      </c>
      <c r="Z1881" s="87" t="s">
        <v>163</v>
      </c>
      <c r="AA1881" s="87" t="s">
        <v>348</v>
      </c>
      <c r="AB1881" s="87" t="s">
        <v>2490</v>
      </c>
      <c r="AC1881" s="87" t="s">
        <v>7863</v>
      </c>
      <c r="AD1881" s="87" t="s">
        <v>7864</v>
      </c>
    </row>
    <row r="1882" spans="2:30" ht="36" hidden="1">
      <c r="B1882" s="21" t="s">
        <v>7865</v>
      </c>
      <c r="C1882" s="21" t="s">
        <v>85</v>
      </c>
      <c r="D1882" s="23" t="s">
        <v>7866</v>
      </c>
      <c r="E1882" s="23" t="s">
        <v>56</v>
      </c>
      <c r="F1882" s="47" t="s">
        <v>345</v>
      </c>
      <c r="G1882" s="23" t="s">
        <v>7867</v>
      </c>
      <c r="H1882" s="23" t="s">
        <v>58</v>
      </c>
      <c r="I1882" s="23" t="s">
        <v>58</v>
      </c>
      <c r="J1882" s="23" t="s">
        <v>60</v>
      </c>
      <c r="K1882" s="21" t="s">
        <v>61</v>
      </c>
      <c r="L1882" s="25">
        <v>44099</v>
      </c>
      <c r="M1882" s="23" t="s">
        <v>4358</v>
      </c>
      <c r="N1882" s="25"/>
      <c r="O1882" s="23" t="s">
        <v>5807</v>
      </c>
      <c r="P1882" s="26">
        <v>44104.501388888886</v>
      </c>
      <c r="Q1882" s="26">
        <v>44104.606249999997</v>
      </c>
      <c r="R1882" s="26">
        <v>44104.644444444442</v>
      </c>
      <c r="S1882" s="23" t="s">
        <v>90</v>
      </c>
      <c r="T1882" s="26">
        <v>44104.644444444442</v>
      </c>
      <c r="U1882" s="26">
        <v>44110.386111111111</v>
      </c>
      <c r="V1882" s="23"/>
      <c r="W1882" s="27">
        <v>44075</v>
      </c>
      <c r="X1882" s="27">
        <v>44105</v>
      </c>
      <c r="Z1882" s="87" t="s">
        <v>163</v>
      </c>
      <c r="AA1882" s="87" t="s">
        <v>348</v>
      </c>
      <c r="AB1882" s="87" t="s">
        <v>2490</v>
      </c>
      <c r="AC1882" s="87" t="s">
        <v>7868</v>
      </c>
      <c r="AD1882" s="87" t="s">
        <v>7869</v>
      </c>
    </row>
    <row r="1883" spans="2:30" ht="36" hidden="1">
      <c r="B1883" s="21" t="s">
        <v>7870</v>
      </c>
      <c r="C1883" s="21" t="s">
        <v>85</v>
      </c>
      <c r="D1883" s="23" t="s">
        <v>7871</v>
      </c>
      <c r="E1883" s="23" t="s">
        <v>56</v>
      </c>
      <c r="F1883" s="47" t="s">
        <v>345</v>
      </c>
      <c r="G1883" s="23" t="s">
        <v>7872</v>
      </c>
      <c r="H1883" s="23" t="s">
        <v>5205</v>
      </c>
      <c r="I1883" s="24" t="s">
        <v>58</v>
      </c>
      <c r="J1883" s="23" t="s">
        <v>60</v>
      </c>
      <c r="K1883" s="21" t="s">
        <v>61</v>
      </c>
      <c r="L1883" s="25">
        <v>44102</v>
      </c>
      <c r="M1883" s="23" t="s">
        <v>4416</v>
      </c>
      <c r="N1883" s="25">
        <v>44102</v>
      </c>
      <c r="O1883" s="23" t="s">
        <v>5807</v>
      </c>
      <c r="P1883" s="26">
        <v>44102.682638888888</v>
      </c>
      <c r="Q1883" s="26">
        <v>44102.8125</v>
      </c>
      <c r="R1883" s="26">
        <v>44103.442361111112</v>
      </c>
      <c r="S1883" s="23" t="s">
        <v>90</v>
      </c>
      <c r="T1883" s="26">
        <v>44103.442361111112</v>
      </c>
      <c r="U1883" s="26">
        <v>44103.513194444444</v>
      </c>
      <c r="V1883" s="23"/>
      <c r="W1883" s="27">
        <v>44075</v>
      </c>
      <c r="X1883" s="27">
        <v>44075</v>
      </c>
      <c r="Z1883" s="87" t="s">
        <v>163</v>
      </c>
      <c r="AA1883" s="87" t="s">
        <v>348</v>
      </c>
      <c r="AB1883" s="87" t="s">
        <v>2490</v>
      </c>
      <c r="AC1883" s="87" t="s">
        <v>7873</v>
      </c>
      <c r="AD1883" s="87" t="s">
        <v>7874</v>
      </c>
    </row>
    <row r="1884" spans="2:30" ht="36" hidden="1">
      <c r="B1884" s="21" t="s">
        <v>7875</v>
      </c>
      <c r="C1884" s="21" t="s">
        <v>142</v>
      </c>
      <c r="D1884" s="23" t="s">
        <v>6988</v>
      </c>
      <c r="E1884" s="23" t="s">
        <v>3</v>
      </c>
      <c r="F1884" s="47" t="s">
        <v>345</v>
      </c>
      <c r="G1884" s="23" t="s">
        <v>7876</v>
      </c>
      <c r="H1884" s="23" t="s">
        <v>58</v>
      </c>
      <c r="I1884" s="23" t="s">
        <v>58</v>
      </c>
      <c r="J1884" s="23" t="s">
        <v>60</v>
      </c>
      <c r="K1884" s="21" t="s">
        <v>61</v>
      </c>
      <c r="L1884" s="25">
        <v>44104</v>
      </c>
      <c r="M1884" s="23" t="s">
        <v>4358</v>
      </c>
      <c r="N1884" s="25"/>
      <c r="O1884" s="23" t="s">
        <v>5807</v>
      </c>
      <c r="P1884" s="26">
        <v>44104.415972222225</v>
      </c>
      <c r="Q1884" s="26">
        <v>44104.4375</v>
      </c>
      <c r="R1884" s="26">
        <v>44104.618750000001</v>
      </c>
      <c r="S1884" s="23" t="s">
        <v>110</v>
      </c>
      <c r="T1884" s="26">
        <v>44104.618750000001</v>
      </c>
      <c r="U1884" s="26">
        <v>44110.385416666664</v>
      </c>
      <c r="V1884" s="23"/>
      <c r="W1884" s="27">
        <v>44104</v>
      </c>
      <c r="X1884" s="27">
        <v>44105</v>
      </c>
      <c r="Z1884" s="87" t="s">
        <v>163</v>
      </c>
      <c r="AA1884" s="87" t="s">
        <v>348</v>
      </c>
      <c r="AB1884" s="87" t="s">
        <v>2490</v>
      </c>
      <c r="AC1884" s="87" t="s">
        <v>7877</v>
      </c>
      <c r="AD1884" s="87" t="s">
        <v>7878</v>
      </c>
    </row>
    <row r="1885" spans="2:30" ht="24" hidden="1">
      <c r="B1885" s="21" t="s">
        <v>7879</v>
      </c>
      <c r="C1885" s="21" t="s">
        <v>85</v>
      </c>
      <c r="D1885" s="23" t="s">
        <v>7880</v>
      </c>
      <c r="E1885" s="23" t="s">
        <v>56</v>
      </c>
      <c r="F1885" s="47" t="s">
        <v>345</v>
      </c>
      <c r="G1885" s="23" t="s">
        <v>7881</v>
      </c>
      <c r="H1885" s="23"/>
      <c r="I1885" s="23"/>
      <c r="J1885" s="23" t="s">
        <v>60</v>
      </c>
      <c r="K1885" s="21" t="s">
        <v>61</v>
      </c>
      <c r="L1885" s="25">
        <v>44104</v>
      </c>
      <c r="M1885" s="23" t="s">
        <v>2475</v>
      </c>
      <c r="N1885" s="25"/>
      <c r="O1885" s="23" t="s">
        <v>5807</v>
      </c>
      <c r="P1885" s="26">
        <v>44104.542361111111</v>
      </c>
      <c r="Q1885" s="26">
        <v>44104.606249999997</v>
      </c>
      <c r="R1885" s="26">
        <v>44104.606249999997</v>
      </c>
      <c r="S1885" s="23" t="s">
        <v>90</v>
      </c>
      <c r="T1885" s="26">
        <v>44111.34652777778</v>
      </c>
      <c r="U1885" s="26">
        <v>44111.404166666667</v>
      </c>
      <c r="V1885" s="23"/>
      <c r="W1885" s="27">
        <v>44075</v>
      </c>
      <c r="X1885" s="27">
        <v>44105</v>
      </c>
      <c r="Z1885" s="87" t="s">
        <v>163</v>
      </c>
      <c r="AA1885" s="87" t="s">
        <v>348</v>
      </c>
      <c r="AB1885" s="87" t="s">
        <v>2490</v>
      </c>
      <c r="AC1885" s="87" t="s">
        <v>7882</v>
      </c>
      <c r="AD1885" s="87" t="s">
        <v>7883</v>
      </c>
    </row>
    <row r="1886" spans="2:30" hidden="1">
      <c r="B1886" s="21" t="s">
        <v>7884</v>
      </c>
      <c r="C1886" s="21" t="s">
        <v>154</v>
      </c>
      <c r="D1886" s="23" t="s">
        <v>7885</v>
      </c>
      <c r="E1886" s="23" t="s">
        <v>56</v>
      </c>
      <c r="F1886" s="47" t="s">
        <v>345</v>
      </c>
      <c r="G1886" s="23" t="s">
        <v>7886</v>
      </c>
      <c r="H1886" s="23"/>
      <c r="I1886" s="23"/>
      <c r="J1886" s="23" t="s">
        <v>60</v>
      </c>
      <c r="K1886" s="21" t="s">
        <v>61</v>
      </c>
      <c r="L1886" s="25">
        <v>44104</v>
      </c>
      <c r="M1886" s="23" t="s">
        <v>2475</v>
      </c>
      <c r="N1886" s="25"/>
      <c r="O1886" s="23" t="s">
        <v>5807</v>
      </c>
      <c r="P1886" s="26">
        <v>44104.661111111112</v>
      </c>
      <c r="Q1886" s="26">
        <v>44104.710416666669</v>
      </c>
      <c r="R1886" s="26">
        <v>44104.748611111114</v>
      </c>
      <c r="S1886" s="23" t="s">
        <v>90</v>
      </c>
      <c r="T1886" s="26">
        <v>44104.748611111114</v>
      </c>
      <c r="U1886" s="26">
        <v>44106.464583333334</v>
      </c>
      <c r="V1886" s="23"/>
      <c r="W1886" s="27">
        <v>44075</v>
      </c>
      <c r="X1886" s="27">
        <v>44105</v>
      </c>
      <c r="Z1886" s="87" t="s">
        <v>163</v>
      </c>
      <c r="AA1886" s="87" t="s">
        <v>7806</v>
      </c>
      <c r="AB1886" s="87" t="s">
        <v>2635</v>
      </c>
      <c r="AC1886" s="87" t="s">
        <v>7887</v>
      </c>
      <c r="AD1886" s="87" t="s">
        <v>7888</v>
      </c>
    </row>
    <row r="1887" spans="2:30" hidden="1">
      <c r="B1887" s="21" t="s">
        <v>7889</v>
      </c>
      <c r="C1887" s="21" t="s">
        <v>154</v>
      </c>
      <c r="D1887" s="23" t="s">
        <v>6131</v>
      </c>
      <c r="E1887" s="23" t="s">
        <v>56</v>
      </c>
      <c r="F1887" s="47" t="s">
        <v>345</v>
      </c>
      <c r="G1887" s="23" t="s">
        <v>5433</v>
      </c>
      <c r="H1887" s="23"/>
      <c r="I1887" s="23"/>
      <c r="J1887" s="23" t="s">
        <v>60</v>
      </c>
      <c r="K1887" s="21" t="s">
        <v>61</v>
      </c>
      <c r="L1887" s="25">
        <v>44104</v>
      </c>
      <c r="M1887" s="23" t="s">
        <v>2475</v>
      </c>
      <c r="N1887" s="25"/>
      <c r="O1887" s="23" t="s">
        <v>5807</v>
      </c>
      <c r="P1887" s="26">
        <v>44104.7</v>
      </c>
      <c r="Q1887" s="26">
        <v>44104.710416666669</v>
      </c>
      <c r="R1887" s="26">
        <v>44104.71875</v>
      </c>
      <c r="S1887" s="23" t="s">
        <v>90</v>
      </c>
      <c r="T1887" s="26">
        <v>44104.71875</v>
      </c>
      <c r="U1887" s="26">
        <v>44106.447916666664</v>
      </c>
      <c r="V1887" s="23"/>
      <c r="W1887" s="27">
        <v>44075</v>
      </c>
      <c r="X1887" s="27">
        <v>44105</v>
      </c>
      <c r="Z1887" s="87" t="s">
        <v>163</v>
      </c>
      <c r="AA1887" s="87" t="s">
        <v>7806</v>
      </c>
      <c r="AB1887" s="87" t="s">
        <v>2635</v>
      </c>
      <c r="AC1887" s="87" t="s">
        <v>7890</v>
      </c>
      <c r="AD1887" s="87" t="s">
        <v>7891</v>
      </c>
    </row>
    <row r="1888" spans="2:30" ht="24" hidden="1">
      <c r="B1888" s="21" t="s">
        <v>7892</v>
      </c>
      <c r="C1888" s="21" t="s">
        <v>154</v>
      </c>
      <c r="D1888" s="23" t="s">
        <v>7893</v>
      </c>
      <c r="E1888" s="23" t="s">
        <v>56</v>
      </c>
      <c r="F1888" s="47" t="s">
        <v>345</v>
      </c>
      <c r="G1888" s="23" t="s">
        <v>7894</v>
      </c>
      <c r="H1888" s="23" t="s">
        <v>7895</v>
      </c>
      <c r="I1888" s="24" t="s">
        <v>58</v>
      </c>
      <c r="J1888" s="23" t="s">
        <v>60</v>
      </c>
      <c r="K1888" s="21" t="s">
        <v>61</v>
      </c>
      <c r="L1888" s="25">
        <v>44106</v>
      </c>
      <c r="M1888" s="23" t="s">
        <v>4416</v>
      </c>
      <c r="N1888" s="25">
        <v>44106</v>
      </c>
      <c r="O1888" s="23" t="s">
        <v>5807</v>
      </c>
      <c r="P1888" s="26">
        <v>44106.362500000003</v>
      </c>
      <c r="Q1888" s="26">
        <v>44106.366666666669</v>
      </c>
      <c r="R1888" s="26">
        <v>44109.603472222225</v>
      </c>
      <c r="S1888" s="23" t="s">
        <v>90</v>
      </c>
      <c r="T1888" s="26">
        <v>44109.603472222225</v>
      </c>
      <c r="U1888" s="26">
        <v>44111.636805555558</v>
      </c>
      <c r="V1888" s="23"/>
      <c r="W1888" s="27">
        <v>44105</v>
      </c>
      <c r="X1888" s="27">
        <v>44105</v>
      </c>
      <c r="Z1888" s="87" t="s">
        <v>163</v>
      </c>
      <c r="AA1888" s="87" t="s">
        <v>7806</v>
      </c>
      <c r="AB1888" s="87" t="s">
        <v>2635</v>
      </c>
      <c r="AC1888" s="87" t="s">
        <v>7896</v>
      </c>
      <c r="AD1888" s="87" t="s">
        <v>7897</v>
      </c>
    </row>
    <row r="1889" spans="1:30" hidden="1">
      <c r="B1889" s="21" t="s">
        <v>7898</v>
      </c>
      <c r="C1889" s="21" t="s">
        <v>73</v>
      </c>
      <c r="D1889" s="23" t="s">
        <v>7899</v>
      </c>
      <c r="E1889" s="23" t="s">
        <v>56</v>
      </c>
      <c r="F1889" s="47" t="s">
        <v>144</v>
      </c>
      <c r="G1889" s="23" t="s">
        <v>7900</v>
      </c>
      <c r="H1889" s="23"/>
      <c r="I1889" s="23"/>
      <c r="J1889" s="23" t="s">
        <v>60</v>
      </c>
      <c r="K1889" s="21" t="s">
        <v>61</v>
      </c>
      <c r="L1889" s="25">
        <v>44106</v>
      </c>
      <c r="M1889" s="23" t="s">
        <v>2475</v>
      </c>
      <c r="N1889" s="25"/>
      <c r="O1889" s="23" t="s">
        <v>5807</v>
      </c>
      <c r="P1889" s="26">
        <v>44106.427777777775</v>
      </c>
      <c r="Q1889" s="26">
        <v>44106.429861111108</v>
      </c>
      <c r="R1889" s="26">
        <v>44109.486111111109</v>
      </c>
      <c r="S1889" s="23" t="s">
        <v>7727</v>
      </c>
      <c r="T1889" s="26">
        <v>44111.702777777777</v>
      </c>
      <c r="U1889" s="26">
        <v>44111.727083333331</v>
      </c>
      <c r="V1889" s="23"/>
      <c r="W1889" s="27">
        <v>44105</v>
      </c>
      <c r="X1889" s="27">
        <v>44105</v>
      </c>
      <c r="Z1889" s="87" t="s">
        <v>163</v>
      </c>
      <c r="AA1889" s="87" t="s">
        <v>189</v>
      </c>
      <c r="AB1889" s="87" t="s">
        <v>2635</v>
      </c>
      <c r="AC1889" s="87" t="s">
        <v>7901</v>
      </c>
      <c r="AD1889" s="87" t="s">
        <v>7902</v>
      </c>
    </row>
    <row r="1890" spans="1:30" hidden="1">
      <c r="B1890" s="21" t="s">
        <v>7903</v>
      </c>
      <c r="C1890" s="21" t="s">
        <v>73</v>
      </c>
      <c r="D1890" s="23" t="s">
        <v>7904</v>
      </c>
      <c r="E1890" s="23" t="s">
        <v>56</v>
      </c>
      <c r="F1890" s="47" t="s">
        <v>144</v>
      </c>
      <c r="G1890" s="23" t="s">
        <v>7905</v>
      </c>
      <c r="H1890" s="23"/>
      <c r="I1890" s="23"/>
      <c r="J1890" s="23" t="s">
        <v>60</v>
      </c>
      <c r="K1890" s="21" t="s">
        <v>61</v>
      </c>
      <c r="L1890" s="25">
        <v>44106</v>
      </c>
      <c r="M1890" s="23" t="s">
        <v>2475</v>
      </c>
      <c r="N1890" s="25"/>
      <c r="O1890" s="23" t="s">
        <v>5807</v>
      </c>
      <c r="P1890" s="26">
        <v>44106.668749999997</v>
      </c>
      <c r="Q1890" s="26">
        <v>44106.729861111111</v>
      </c>
      <c r="R1890" s="26">
        <v>44110.638888888891</v>
      </c>
      <c r="S1890" s="23" t="s">
        <v>7727</v>
      </c>
      <c r="T1890" s="26">
        <v>44111.701388888891</v>
      </c>
      <c r="U1890" s="26">
        <v>44111.726388888892</v>
      </c>
      <c r="V1890" s="23"/>
      <c r="W1890" s="27">
        <v>44105</v>
      </c>
      <c r="X1890" s="27">
        <v>44105</v>
      </c>
      <c r="Z1890" s="87" t="s">
        <v>163</v>
      </c>
      <c r="AA1890" s="87" t="s">
        <v>189</v>
      </c>
      <c r="AB1890" s="87" t="s">
        <v>2635</v>
      </c>
      <c r="AC1890" s="87" t="s">
        <v>7906</v>
      </c>
      <c r="AD1890" s="87" t="s">
        <v>7907</v>
      </c>
    </row>
    <row r="1891" spans="1:30" ht="24" hidden="1">
      <c r="B1891" s="21" t="s">
        <v>7908</v>
      </c>
      <c r="C1891" s="21" t="s">
        <v>154</v>
      </c>
      <c r="D1891" s="23" t="s">
        <v>7909</v>
      </c>
      <c r="E1891" s="23" t="s">
        <v>56</v>
      </c>
      <c r="F1891" s="47" t="s">
        <v>87</v>
      </c>
      <c r="G1891" s="23" t="s">
        <v>7910</v>
      </c>
      <c r="H1891" s="23" t="s">
        <v>7895</v>
      </c>
      <c r="I1891" s="24" t="s">
        <v>58</v>
      </c>
      <c r="J1891" s="23" t="s">
        <v>60</v>
      </c>
      <c r="K1891" s="21" t="s">
        <v>61</v>
      </c>
      <c r="L1891" s="25">
        <v>44110</v>
      </c>
      <c r="M1891" s="23" t="s">
        <v>4416</v>
      </c>
      <c r="N1891" s="25">
        <v>44113</v>
      </c>
      <c r="O1891" s="23" t="s">
        <v>5807</v>
      </c>
      <c r="P1891" s="26">
        <v>44110.651388888888</v>
      </c>
      <c r="Q1891" s="26">
        <v>44110.708333333336</v>
      </c>
      <c r="R1891" s="26">
        <v>44110.718055555553</v>
      </c>
      <c r="S1891" s="23" t="s">
        <v>90</v>
      </c>
      <c r="T1891" s="26">
        <v>44123.40625</v>
      </c>
      <c r="U1891" s="26">
        <v>44123.472916666666</v>
      </c>
      <c r="V1891" s="23"/>
      <c r="W1891" s="27">
        <v>44105</v>
      </c>
      <c r="X1891" s="27">
        <v>44105</v>
      </c>
      <c r="Z1891" s="87" t="s">
        <v>163</v>
      </c>
      <c r="AA1891" s="87" t="s">
        <v>189</v>
      </c>
      <c r="AB1891" s="87" t="s">
        <v>1901</v>
      </c>
      <c r="AC1891" s="87" t="s">
        <v>7911</v>
      </c>
      <c r="AD1891" s="87" t="s">
        <v>7912</v>
      </c>
    </row>
    <row r="1892" spans="1:30" hidden="1">
      <c r="B1892" s="21" t="s">
        <v>7913</v>
      </c>
      <c r="C1892" s="21" t="s">
        <v>73</v>
      </c>
      <c r="D1892" s="23" t="s">
        <v>7914</v>
      </c>
      <c r="E1892" s="23" t="s">
        <v>56</v>
      </c>
      <c r="F1892" s="47" t="s">
        <v>144</v>
      </c>
      <c r="G1892" s="23" t="s">
        <v>7915</v>
      </c>
      <c r="H1892" s="23"/>
      <c r="I1892" s="23"/>
      <c r="J1892" s="23" t="s">
        <v>60</v>
      </c>
      <c r="K1892" s="21" t="s">
        <v>61</v>
      </c>
      <c r="L1892" s="25">
        <v>44110</v>
      </c>
      <c r="M1892" s="23" t="s">
        <v>2475</v>
      </c>
      <c r="N1892" s="25">
        <v>44112</v>
      </c>
      <c r="O1892" s="23" t="s">
        <v>5807</v>
      </c>
      <c r="P1892" s="26">
        <v>44111.758333333331</v>
      </c>
      <c r="Q1892" s="26">
        <v>44112.364583333336</v>
      </c>
      <c r="R1892" s="26">
        <v>44112.401388888888</v>
      </c>
      <c r="S1892" s="23" t="s">
        <v>7727</v>
      </c>
      <c r="T1892" s="26">
        <v>44113.767361111109</v>
      </c>
      <c r="U1892" s="26">
        <v>44116.744444444441</v>
      </c>
      <c r="V1892" s="23"/>
      <c r="W1892" s="27">
        <v>44105</v>
      </c>
      <c r="X1892" s="27">
        <v>44105</v>
      </c>
      <c r="Z1892" s="87" t="s">
        <v>163</v>
      </c>
      <c r="AA1892" s="87" t="s">
        <v>189</v>
      </c>
      <c r="AB1892" s="87" t="s">
        <v>2635</v>
      </c>
      <c r="AC1892" s="87" t="s">
        <v>7916</v>
      </c>
      <c r="AD1892" s="87" t="s">
        <v>7917</v>
      </c>
    </row>
    <row r="1893" spans="1:30" hidden="1">
      <c r="B1893" s="21" t="s">
        <v>7918</v>
      </c>
      <c r="C1893" s="21" t="s">
        <v>73</v>
      </c>
      <c r="D1893" s="23" t="s">
        <v>7919</v>
      </c>
      <c r="E1893" s="23" t="s">
        <v>56</v>
      </c>
      <c r="F1893" s="47" t="s">
        <v>144</v>
      </c>
      <c r="G1893" s="23" t="s">
        <v>7915</v>
      </c>
      <c r="H1893" s="23"/>
      <c r="I1893" s="23"/>
      <c r="J1893" s="23"/>
      <c r="K1893" s="21" t="s">
        <v>61</v>
      </c>
      <c r="L1893" s="25">
        <v>44112</v>
      </c>
      <c r="M1893" s="23" t="s">
        <v>2475</v>
      </c>
      <c r="N1893" s="25">
        <v>44112</v>
      </c>
      <c r="O1893" s="23" t="s">
        <v>5807</v>
      </c>
      <c r="P1893" s="26">
        <v>44112.509027777778</v>
      </c>
      <c r="Q1893" s="26">
        <v>44112.543055555558</v>
      </c>
      <c r="R1893" s="26">
        <v>44112.612500000003</v>
      </c>
      <c r="S1893" s="23" t="s">
        <v>7727</v>
      </c>
      <c r="T1893" s="26">
        <v>44113.724999999999</v>
      </c>
      <c r="U1893" s="26">
        <v>44116.744444444441</v>
      </c>
      <c r="V1893" s="23"/>
      <c r="W1893" s="27">
        <v>44105</v>
      </c>
      <c r="X1893" s="27">
        <v>44105</v>
      </c>
      <c r="Z1893" s="87" t="s">
        <v>163</v>
      </c>
      <c r="AA1893" s="87" t="s">
        <v>189</v>
      </c>
      <c r="AB1893" s="87" t="s">
        <v>2635</v>
      </c>
      <c r="AC1893" s="87" t="s">
        <v>7920</v>
      </c>
      <c r="AD1893" s="87" t="s">
        <v>7921</v>
      </c>
    </row>
    <row r="1894" spans="1:30" ht="24" hidden="1">
      <c r="B1894" s="21" t="s">
        <v>7922</v>
      </c>
      <c r="C1894" s="21" t="s">
        <v>85</v>
      </c>
      <c r="D1894" s="23" t="s">
        <v>7923</v>
      </c>
      <c r="E1894" s="23" t="s">
        <v>56</v>
      </c>
      <c r="F1894" s="47" t="s">
        <v>144</v>
      </c>
      <c r="G1894" s="23" t="s">
        <v>7924</v>
      </c>
      <c r="H1894" s="23"/>
      <c r="I1894" s="23"/>
      <c r="J1894" s="23"/>
      <c r="K1894" s="21" t="s">
        <v>61</v>
      </c>
      <c r="L1894" s="25">
        <v>44113</v>
      </c>
      <c r="M1894" s="23" t="s">
        <v>2475</v>
      </c>
      <c r="N1894" s="25">
        <v>44114</v>
      </c>
      <c r="O1894" s="23" t="s">
        <v>5807</v>
      </c>
      <c r="P1894" s="26">
        <v>44113.597222222219</v>
      </c>
      <c r="Q1894" s="26">
        <v>44116.354166666664</v>
      </c>
      <c r="R1894" s="26">
        <v>44116.570833333331</v>
      </c>
      <c r="S1894" s="23" t="s">
        <v>90</v>
      </c>
      <c r="T1894" s="26">
        <v>44117.663888888892</v>
      </c>
      <c r="U1894" s="26">
        <v>44118.738888888889</v>
      </c>
      <c r="V1894" s="23"/>
      <c r="W1894" s="27">
        <v>44105</v>
      </c>
      <c r="X1894" s="27">
        <v>44105</v>
      </c>
      <c r="Z1894" s="87" t="s">
        <v>163</v>
      </c>
      <c r="AA1894" s="87" t="s">
        <v>7806</v>
      </c>
      <c r="AB1894" s="87" t="s">
        <v>2635</v>
      </c>
      <c r="AC1894" s="87" t="s">
        <v>7925</v>
      </c>
      <c r="AD1894" s="87" t="s">
        <v>7926</v>
      </c>
    </row>
    <row r="1895" spans="1:30" ht="27" hidden="1" customHeight="1">
      <c r="B1895" s="21" t="s">
        <v>7927</v>
      </c>
      <c r="C1895" s="21" t="s">
        <v>108</v>
      </c>
      <c r="D1895" s="23" t="s">
        <v>7856</v>
      </c>
      <c r="E1895" s="23" t="s">
        <v>3</v>
      </c>
      <c r="F1895" s="47" t="s">
        <v>345</v>
      </c>
      <c r="G1895" s="23" t="s">
        <v>7928</v>
      </c>
      <c r="H1895" s="23" t="s">
        <v>58</v>
      </c>
      <c r="I1895" s="23" t="s">
        <v>58</v>
      </c>
      <c r="J1895" s="23" t="s">
        <v>60</v>
      </c>
      <c r="K1895" s="21" t="s">
        <v>61</v>
      </c>
      <c r="L1895" s="25">
        <v>44118</v>
      </c>
      <c r="M1895" s="23" t="s">
        <v>4358</v>
      </c>
      <c r="N1895" s="25"/>
      <c r="O1895" s="23" t="s">
        <v>5807</v>
      </c>
      <c r="P1895" s="26">
        <v>44118.527083333334</v>
      </c>
      <c r="Q1895" s="26">
        <v>44117.546527777777</v>
      </c>
      <c r="R1895" s="26">
        <v>44118.582638888889</v>
      </c>
      <c r="S1895" s="23" t="s">
        <v>110</v>
      </c>
      <c r="T1895" s="26">
        <v>44118.582638888889</v>
      </c>
      <c r="U1895" s="26">
        <v>44118.727083333331</v>
      </c>
      <c r="V1895" s="23"/>
      <c r="W1895" s="27">
        <v>44105</v>
      </c>
      <c r="X1895" s="27">
        <v>44105</v>
      </c>
      <c r="Z1895" s="87" t="s">
        <v>163</v>
      </c>
      <c r="AA1895" s="87" t="s">
        <v>7806</v>
      </c>
      <c r="AB1895" s="87" t="s">
        <v>2635</v>
      </c>
      <c r="AC1895" s="87" t="s">
        <v>7929</v>
      </c>
      <c r="AD1895" s="87" t="s">
        <v>7930</v>
      </c>
    </row>
    <row r="1896" spans="1:30" ht="24" hidden="1">
      <c r="B1896" s="21" t="s">
        <v>7931</v>
      </c>
      <c r="C1896" s="21" t="s">
        <v>142</v>
      </c>
      <c r="D1896" s="23" t="s">
        <v>5091</v>
      </c>
      <c r="E1896" s="23" t="s">
        <v>3</v>
      </c>
      <c r="F1896" s="47" t="s">
        <v>345</v>
      </c>
      <c r="G1896" s="23" t="s">
        <v>5092</v>
      </c>
      <c r="H1896" s="23" t="s">
        <v>58</v>
      </c>
      <c r="I1896" s="23" t="s">
        <v>58</v>
      </c>
      <c r="J1896" s="23" t="s">
        <v>60</v>
      </c>
      <c r="K1896" s="21" t="s">
        <v>61</v>
      </c>
      <c r="L1896" s="25">
        <v>44119</v>
      </c>
      <c r="M1896" s="23" t="s">
        <v>4358</v>
      </c>
      <c r="N1896" s="25"/>
      <c r="O1896" s="23" t="s">
        <v>5807</v>
      </c>
      <c r="P1896" s="26">
        <v>44119.49722222222</v>
      </c>
      <c r="Q1896" s="26">
        <v>44119.546527777777</v>
      </c>
      <c r="R1896" s="26">
        <v>44119.692361111112</v>
      </c>
      <c r="S1896" s="23" t="s">
        <v>110</v>
      </c>
      <c r="T1896" s="26">
        <v>44119.692361111112</v>
      </c>
      <c r="U1896" s="26">
        <v>44125.680555555555</v>
      </c>
      <c r="V1896" s="23"/>
      <c r="W1896" s="27">
        <v>44105</v>
      </c>
      <c r="X1896" s="27">
        <v>44105</v>
      </c>
      <c r="Z1896" s="87" t="s">
        <v>163</v>
      </c>
      <c r="AA1896" s="87" t="s">
        <v>7806</v>
      </c>
      <c r="AB1896" s="87" t="s">
        <v>2635</v>
      </c>
      <c r="AC1896" s="87" t="s">
        <v>7932</v>
      </c>
      <c r="AD1896" s="87" t="s">
        <v>7933</v>
      </c>
    </row>
    <row r="1897" spans="1:30" hidden="1">
      <c r="B1897" s="21" t="s">
        <v>7934</v>
      </c>
      <c r="C1897" s="21" t="s">
        <v>108</v>
      </c>
      <c r="D1897" s="23" t="s">
        <v>7935</v>
      </c>
      <c r="E1897" s="23" t="s">
        <v>3</v>
      </c>
      <c r="F1897" s="47" t="s">
        <v>144</v>
      </c>
      <c r="G1897" s="23"/>
      <c r="H1897" s="23" t="s">
        <v>59</v>
      </c>
      <c r="I1897" s="23" t="s">
        <v>59</v>
      </c>
      <c r="J1897" s="23" t="s">
        <v>60</v>
      </c>
      <c r="K1897" s="21" t="s">
        <v>61</v>
      </c>
      <c r="L1897" s="25">
        <v>44119</v>
      </c>
      <c r="M1897" s="23" t="s">
        <v>194</v>
      </c>
      <c r="N1897" s="25">
        <v>44114</v>
      </c>
      <c r="O1897" s="23" t="s">
        <v>194</v>
      </c>
      <c r="P1897" s="26">
        <v>44123.754861111112</v>
      </c>
      <c r="Q1897" s="26">
        <v>44123.754861111112</v>
      </c>
      <c r="R1897" s="26">
        <v>44124.418749999997</v>
      </c>
      <c r="S1897" s="23" t="s">
        <v>110</v>
      </c>
      <c r="T1897" s="26">
        <v>44125.373611111114</v>
      </c>
      <c r="U1897" s="26">
        <v>44125.411111111112</v>
      </c>
      <c r="V1897" s="23"/>
      <c r="W1897" s="27">
        <v>44105</v>
      </c>
      <c r="X1897" s="27">
        <v>44105</v>
      </c>
      <c r="Z1897" s="87" t="s">
        <v>163</v>
      </c>
      <c r="AA1897" s="87" t="s">
        <v>316</v>
      </c>
      <c r="AB1897" s="87" t="s">
        <v>2490</v>
      </c>
      <c r="AC1897" s="87" t="s">
        <v>7936</v>
      </c>
      <c r="AD1897" s="87" t="s">
        <v>7937</v>
      </c>
    </row>
    <row r="1898" spans="1:30" ht="24" hidden="1">
      <c r="B1898" s="21" t="s">
        <v>7938</v>
      </c>
      <c r="C1898" s="21" t="s">
        <v>73</v>
      </c>
      <c r="D1898" s="23" t="s">
        <v>7939</v>
      </c>
      <c r="E1898" s="23" t="s">
        <v>56</v>
      </c>
      <c r="F1898" s="47" t="s">
        <v>144</v>
      </c>
      <c r="G1898" s="23" t="s">
        <v>7940</v>
      </c>
      <c r="H1898" s="23" t="s">
        <v>59</v>
      </c>
      <c r="I1898" s="23" t="s">
        <v>59</v>
      </c>
      <c r="J1898" s="23" t="s">
        <v>60</v>
      </c>
      <c r="K1898" s="21" t="s">
        <v>61</v>
      </c>
      <c r="L1898" s="25">
        <v>44119</v>
      </c>
      <c r="M1898" s="23" t="s">
        <v>194</v>
      </c>
      <c r="N1898" s="25">
        <v>44118</v>
      </c>
      <c r="O1898" s="23" t="s">
        <v>194</v>
      </c>
      <c r="P1898" s="26">
        <v>44123.473611111112</v>
      </c>
      <c r="Q1898" s="26">
        <v>44123.473611111112</v>
      </c>
      <c r="R1898" s="26">
        <v>44125.388194444444</v>
      </c>
      <c r="S1898" s="23" t="s">
        <v>7727</v>
      </c>
      <c r="T1898" s="26">
        <v>44125.369444444441</v>
      </c>
      <c r="U1898" s="26">
        <v>44127.477777777778</v>
      </c>
      <c r="V1898" s="23"/>
      <c r="W1898" s="27">
        <v>44105</v>
      </c>
      <c r="X1898" s="27">
        <v>44105</v>
      </c>
      <c r="Z1898" s="87" t="s">
        <v>163</v>
      </c>
      <c r="AA1898" s="87" t="s">
        <v>316</v>
      </c>
      <c r="AB1898" s="87" t="s">
        <v>2490</v>
      </c>
      <c r="AC1898" s="87" t="s">
        <v>7941</v>
      </c>
      <c r="AD1898" s="87" t="s">
        <v>7942</v>
      </c>
    </row>
    <row r="1899" spans="1:30" ht="24" hidden="1">
      <c r="B1899" s="21" t="s">
        <v>7943</v>
      </c>
      <c r="C1899" s="21" t="s">
        <v>108</v>
      </c>
      <c r="D1899" s="23" t="s">
        <v>7944</v>
      </c>
      <c r="E1899" s="23" t="s">
        <v>56</v>
      </c>
      <c r="F1899" s="47" t="s">
        <v>144</v>
      </c>
      <c r="G1899" s="23" t="s">
        <v>7945</v>
      </c>
      <c r="H1899" s="23"/>
      <c r="I1899" s="23"/>
      <c r="J1899" s="23" t="s">
        <v>60</v>
      </c>
      <c r="K1899" s="21" t="s">
        <v>61</v>
      </c>
      <c r="L1899" s="25">
        <v>44125</v>
      </c>
      <c r="M1899" s="23" t="s">
        <v>2475</v>
      </c>
      <c r="N1899" s="25"/>
      <c r="O1899" s="23" t="s">
        <v>5807</v>
      </c>
      <c r="P1899" s="26">
        <v>44125.396527777775</v>
      </c>
      <c r="Q1899" s="26">
        <v>44125.400694444441</v>
      </c>
      <c r="R1899" s="26">
        <v>44125.550694444442</v>
      </c>
      <c r="S1899" s="23" t="s">
        <v>110</v>
      </c>
      <c r="T1899" s="26">
        <v>44126.38958333333</v>
      </c>
      <c r="U1899" s="26">
        <v>44133.50277777778</v>
      </c>
      <c r="V1899" s="23"/>
      <c r="W1899" s="27">
        <v>44105</v>
      </c>
      <c r="X1899" s="27">
        <v>44105</v>
      </c>
      <c r="Z1899" s="87" t="s">
        <v>163</v>
      </c>
      <c r="AA1899" s="87" t="s">
        <v>189</v>
      </c>
      <c r="AB1899" s="87" t="s">
        <v>2490</v>
      </c>
      <c r="AC1899" s="87" t="s">
        <v>7946</v>
      </c>
      <c r="AD1899" s="87" t="s">
        <v>7947</v>
      </c>
    </row>
    <row r="1900" spans="1:30" hidden="1">
      <c r="A1900" s="87"/>
      <c r="B1900" s="21" t="s">
        <v>7948</v>
      </c>
      <c r="C1900" s="21" t="s">
        <v>54</v>
      </c>
      <c r="D1900" s="23" t="s">
        <v>7949</v>
      </c>
      <c r="E1900" s="23" t="s">
        <v>56</v>
      </c>
      <c r="F1900" s="47" t="s">
        <v>87</v>
      </c>
      <c r="G1900" s="23" t="s">
        <v>59</v>
      </c>
      <c r="H1900" s="23" t="s">
        <v>59</v>
      </c>
      <c r="I1900" s="23" t="s">
        <v>88</v>
      </c>
      <c r="J1900" s="23" t="s">
        <v>69</v>
      </c>
      <c r="K1900" s="21"/>
      <c r="L1900" s="25">
        <v>44125</v>
      </c>
      <c r="M1900" s="23" t="s">
        <v>194</v>
      </c>
      <c r="N1900" s="25">
        <v>44133</v>
      </c>
      <c r="O1900" s="23" t="s">
        <v>194</v>
      </c>
      <c r="P1900" s="26">
        <v>44126.486805555556</v>
      </c>
      <c r="Q1900" s="26">
        <v>44126.486805555556</v>
      </c>
      <c r="R1900" s="26">
        <v>44126.486805555556</v>
      </c>
      <c r="S1900" s="23" t="s">
        <v>90</v>
      </c>
      <c r="T1900" s="26">
        <v>44166.609027777777</v>
      </c>
      <c r="U1900" s="26">
        <v>44166.690972222219</v>
      </c>
      <c r="V1900" s="23"/>
      <c r="W1900" s="27">
        <v>44105</v>
      </c>
      <c r="X1900" s="27">
        <v>44166</v>
      </c>
      <c r="Z1900" s="87" t="s">
        <v>163</v>
      </c>
      <c r="AA1900" s="87" t="s">
        <v>189</v>
      </c>
      <c r="AB1900" s="87" t="s">
        <v>1901</v>
      </c>
      <c r="AC1900" s="87" t="s">
        <v>7950</v>
      </c>
      <c r="AD1900" s="87" t="s">
        <v>7951</v>
      </c>
    </row>
    <row r="1901" spans="1:30" ht="48" hidden="1">
      <c r="B1901" s="21" t="s">
        <v>7952</v>
      </c>
      <c r="C1901" s="21" t="s">
        <v>54</v>
      </c>
      <c r="D1901" s="23" t="s">
        <v>7953</v>
      </c>
      <c r="E1901" s="23" t="s">
        <v>3</v>
      </c>
      <c r="F1901" s="47" t="s">
        <v>87</v>
      </c>
      <c r="G1901" s="23" t="s">
        <v>7954</v>
      </c>
      <c r="H1901" s="23" t="s">
        <v>58</v>
      </c>
      <c r="I1901" s="23" t="s">
        <v>58</v>
      </c>
      <c r="J1901" s="23" t="s">
        <v>60</v>
      </c>
      <c r="K1901" s="21" t="s">
        <v>61</v>
      </c>
      <c r="L1901" s="25">
        <v>44127</v>
      </c>
      <c r="M1901" s="23" t="s">
        <v>4358</v>
      </c>
      <c r="N1901" s="25"/>
      <c r="O1901" s="23" t="s">
        <v>5807</v>
      </c>
      <c r="P1901" s="26">
        <v>44130.683333333334</v>
      </c>
      <c r="Q1901" s="26">
        <v>44130.694444444445</v>
      </c>
      <c r="R1901" s="26">
        <v>44130.745833333334</v>
      </c>
      <c r="S1901" s="23" t="s">
        <v>110</v>
      </c>
      <c r="T1901" s="26">
        <v>44133.563888888886</v>
      </c>
      <c r="U1901" s="26">
        <v>44144.606944444444</v>
      </c>
      <c r="V1901" s="23"/>
      <c r="W1901" s="27">
        <v>44105</v>
      </c>
      <c r="X1901" s="27">
        <v>44136</v>
      </c>
      <c r="Z1901" s="87" t="s">
        <v>163</v>
      </c>
      <c r="AA1901" s="87" t="s">
        <v>189</v>
      </c>
      <c r="AB1901" s="87" t="s">
        <v>1901</v>
      </c>
      <c r="AC1901" s="87" t="s">
        <v>7955</v>
      </c>
      <c r="AD1901" s="87" t="s">
        <v>7956</v>
      </c>
    </row>
    <row r="1902" spans="1:30" hidden="1">
      <c r="B1902" s="21" t="s">
        <v>7957</v>
      </c>
      <c r="C1902" s="21" t="s">
        <v>4924</v>
      </c>
      <c r="D1902" s="23" t="s">
        <v>7958</v>
      </c>
      <c r="E1902" s="23" t="s">
        <v>3</v>
      </c>
      <c r="F1902" s="47" t="s">
        <v>140</v>
      </c>
      <c r="G1902" s="23" t="s">
        <v>59</v>
      </c>
      <c r="H1902" s="23" t="s">
        <v>59</v>
      </c>
      <c r="I1902" s="23" t="s">
        <v>59</v>
      </c>
      <c r="J1902" s="23" t="s">
        <v>69</v>
      </c>
      <c r="K1902" s="21" t="s">
        <v>61</v>
      </c>
      <c r="L1902" s="25">
        <v>44131</v>
      </c>
      <c r="M1902" s="23" t="s">
        <v>194</v>
      </c>
      <c r="N1902" s="25">
        <v>44140</v>
      </c>
      <c r="O1902" s="23" t="s">
        <v>194</v>
      </c>
      <c r="P1902" s="26">
        <v>44131.574999999997</v>
      </c>
      <c r="Q1902" s="26">
        <v>44131.574999999997</v>
      </c>
      <c r="R1902" s="26">
        <v>44131.574999999997</v>
      </c>
      <c r="S1902" s="23" t="s">
        <v>110</v>
      </c>
      <c r="T1902" s="26">
        <v>44140.574999999997</v>
      </c>
      <c r="U1902" s="26">
        <v>44148.497916666667</v>
      </c>
      <c r="V1902" s="23"/>
      <c r="W1902" s="27">
        <v>44105</v>
      </c>
      <c r="X1902" s="27">
        <v>44136</v>
      </c>
      <c r="Z1902" s="87" t="s">
        <v>163</v>
      </c>
      <c r="AA1902" s="87" t="s">
        <v>189</v>
      </c>
      <c r="AB1902" s="87" t="s">
        <v>1901</v>
      </c>
      <c r="AC1902" s="87" t="s">
        <v>7959</v>
      </c>
      <c r="AD1902" s="87" t="s">
        <v>7960</v>
      </c>
    </row>
    <row r="1903" spans="1:30" ht="24" hidden="1">
      <c r="B1903" s="21" t="s">
        <v>7961</v>
      </c>
      <c r="C1903" s="21" t="s">
        <v>73</v>
      </c>
      <c r="D1903" s="23" t="s">
        <v>7962</v>
      </c>
      <c r="E1903" s="23" t="s">
        <v>56</v>
      </c>
      <c r="F1903" s="47" t="s">
        <v>144</v>
      </c>
      <c r="G1903" s="23" t="s">
        <v>271</v>
      </c>
      <c r="H1903" s="23"/>
      <c r="I1903" s="23"/>
      <c r="J1903" s="23" t="s">
        <v>60</v>
      </c>
      <c r="K1903" s="21" t="s">
        <v>61</v>
      </c>
      <c r="L1903" s="25">
        <v>44131</v>
      </c>
      <c r="M1903" s="23" t="s">
        <v>7963</v>
      </c>
      <c r="N1903" s="25"/>
      <c r="O1903" s="23" t="s">
        <v>5807</v>
      </c>
      <c r="P1903" s="26">
        <v>44131.677777777775</v>
      </c>
      <c r="Q1903" s="26">
        <v>44132.375</v>
      </c>
      <c r="R1903" s="26">
        <v>44132.395138888889</v>
      </c>
      <c r="S1903" s="23" t="s">
        <v>7727</v>
      </c>
      <c r="T1903" s="26">
        <v>44134.581944444442</v>
      </c>
      <c r="U1903" s="26">
        <v>44139.54791666667</v>
      </c>
      <c r="V1903" s="23"/>
      <c r="W1903" s="27">
        <v>44105</v>
      </c>
      <c r="X1903" s="27">
        <v>44136</v>
      </c>
      <c r="Z1903" s="87" t="s">
        <v>163</v>
      </c>
      <c r="AA1903" s="87" t="s">
        <v>189</v>
      </c>
      <c r="AB1903" s="87" t="s">
        <v>2490</v>
      </c>
      <c r="AC1903" s="87" t="s">
        <v>7964</v>
      </c>
      <c r="AD1903" s="87" t="s">
        <v>7965</v>
      </c>
    </row>
    <row r="1904" spans="1:30" ht="28.5" hidden="1" customHeight="1">
      <c r="B1904" s="21" t="s">
        <v>7966</v>
      </c>
      <c r="C1904" s="21" t="s">
        <v>73</v>
      </c>
      <c r="D1904" s="23" t="s">
        <v>7967</v>
      </c>
      <c r="E1904" s="23" t="s">
        <v>56</v>
      </c>
      <c r="F1904" s="47" t="s">
        <v>345</v>
      </c>
      <c r="G1904" s="23" t="s">
        <v>7968</v>
      </c>
      <c r="H1904" s="23"/>
      <c r="I1904" s="23"/>
      <c r="J1904" s="23" t="s">
        <v>60</v>
      </c>
      <c r="K1904" s="21" t="s">
        <v>61</v>
      </c>
      <c r="L1904" s="25">
        <v>44132</v>
      </c>
      <c r="M1904" s="23" t="s">
        <v>2475</v>
      </c>
      <c r="N1904" s="25"/>
      <c r="O1904" s="23" t="s">
        <v>5807</v>
      </c>
      <c r="P1904" s="26">
        <v>44132.530555555553</v>
      </c>
      <c r="Q1904" s="26">
        <v>44132.548611111109</v>
      </c>
      <c r="R1904" s="26">
        <v>44132.748611111114</v>
      </c>
      <c r="S1904" s="23" t="s">
        <v>7727</v>
      </c>
      <c r="T1904" s="26">
        <v>44139.574999999997</v>
      </c>
      <c r="U1904" s="26">
        <v>44139.607638888891</v>
      </c>
      <c r="V1904" s="23"/>
      <c r="W1904" s="27">
        <v>44105</v>
      </c>
      <c r="X1904" s="27">
        <v>44136</v>
      </c>
      <c r="Z1904" s="87" t="s">
        <v>163</v>
      </c>
      <c r="AA1904" s="87" t="s">
        <v>316</v>
      </c>
      <c r="AB1904" s="87" t="s">
        <v>2490</v>
      </c>
      <c r="AC1904" s="87" t="s">
        <v>7969</v>
      </c>
      <c r="AD1904" s="87" t="s">
        <v>7970</v>
      </c>
    </row>
    <row r="1905" spans="1:30" ht="32.25" hidden="1" customHeight="1">
      <c r="B1905" s="21" t="s">
        <v>7971</v>
      </c>
      <c r="C1905" s="21" t="s">
        <v>108</v>
      </c>
      <c r="D1905" s="23" t="s">
        <v>7856</v>
      </c>
      <c r="E1905" s="23" t="s">
        <v>56</v>
      </c>
      <c r="F1905" s="47" t="s">
        <v>345</v>
      </c>
      <c r="G1905" s="23" t="s">
        <v>7972</v>
      </c>
      <c r="H1905" s="23" t="s">
        <v>58</v>
      </c>
      <c r="I1905" s="23" t="s">
        <v>58</v>
      </c>
      <c r="J1905" s="23" t="s">
        <v>60</v>
      </c>
      <c r="K1905" s="21" t="s">
        <v>61</v>
      </c>
      <c r="L1905" s="25">
        <v>44133</v>
      </c>
      <c r="M1905" s="23" t="s">
        <v>4358</v>
      </c>
      <c r="N1905" s="25"/>
      <c r="O1905" s="23" t="s">
        <v>5807</v>
      </c>
      <c r="P1905" s="26">
        <v>44133.644444444442</v>
      </c>
      <c r="Q1905" s="26">
        <v>44133.68472222222</v>
      </c>
      <c r="R1905" s="26">
        <v>44134.404861111114</v>
      </c>
      <c r="S1905" s="23" t="s">
        <v>110</v>
      </c>
      <c r="T1905" s="26">
        <v>44134.404861111114</v>
      </c>
      <c r="U1905" s="26">
        <v>44134.45208333333</v>
      </c>
      <c r="V1905" s="23"/>
      <c r="W1905" s="27">
        <v>44105</v>
      </c>
      <c r="X1905" s="27">
        <v>44105</v>
      </c>
      <c r="Z1905" s="87" t="s">
        <v>163</v>
      </c>
      <c r="AA1905" s="87" t="s">
        <v>316</v>
      </c>
      <c r="AB1905" s="87" t="s">
        <v>2490</v>
      </c>
      <c r="AC1905" s="87" t="s">
        <v>7973</v>
      </c>
      <c r="AD1905" s="87" t="s">
        <v>7974</v>
      </c>
    </row>
    <row r="1906" spans="1:30" ht="36" hidden="1">
      <c r="B1906" s="21" t="s">
        <v>7975</v>
      </c>
      <c r="C1906" s="21" t="s">
        <v>73</v>
      </c>
      <c r="D1906" s="23" t="s">
        <v>7976</v>
      </c>
      <c r="E1906" s="23" t="s">
        <v>56</v>
      </c>
      <c r="F1906" s="47" t="s">
        <v>345</v>
      </c>
      <c r="G1906" s="23" t="s">
        <v>7977</v>
      </c>
      <c r="H1906" s="23"/>
      <c r="I1906" s="23"/>
      <c r="J1906" s="23" t="s">
        <v>60</v>
      </c>
      <c r="K1906" s="21" t="s">
        <v>61</v>
      </c>
      <c r="L1906" s="25">
        <v>44133</v>
      </c>
      <c r="M1906" s="23" t="s">
        <v>2475</v>
      </c>
      <c r="N1906" s="25"/>
      <c r="O1906" s="23" t="s">
        <v>5807</v>
      </c>
      <c r="P1906" s="26">
        <v>44134.678472222222</v>
      </c>
      <c r="Q1906" s="26">
        <v>44137.364583333336</v>
      </c>
      <c r="R1906" s="26">
        <v>44139.570138888892</v>
      </c>
      <c r="S1906" s="23" t="s">
        <v>7727</v>
      </c>
      <c r="T1906" s="26">
        <v>44139.574305555558</v>
      </c>
      <c r="U1906" s="26">
        <v>44139.609027777777</v>
      </c>
      <c r="V1906" s="23"/>
      <c r="W1906" s="27">
        <v>44105</v>
      </c>
      <c r="X1906" s="27">
        <v>44136</v>
      </c>
      <c r="Z1906" s="87" t="s">
        <v>163</v>
      </c>
      <c r="AA1906" s="87" t="s">
        <v>348</v>
      </c>
      <c r="AB1906" s="87" t="s">
        <v>2490</v>
      </c>
      <c r="AC1906" s="87" t="s">
        <v>7978</v>
      </c>
      <c r="AD1906" s="87" t="s">
        <v>7979</v>
      </c>
    </row>
    <row r="1907" spans="1:30" ht="36" hidden="1">
      <c r="B1907" s="21" t="s">
        <v>7980</v>
      </c>
      <c r="C1907" s="21" t="s">
        <v>85</v>
      </c>
      <c r="D1907" s="23" t="s">
        <v>7981</v>
      </c>
      <c r="E1907" s="23" t="s">
        <v>56</v>
      </c>
      <c r="F1907" s="47" t="s">
        <v>345</v>
      </c>
      <c r="G1907" s="23" t="s">
        <v>7982</v>
      </c>
      <c r="H1907" s="23" t="s">
        <v>58</v>
      </c>
      <c r="I1907" s="23" t="s">
        <v>58</v>
      </c>
      <c r="J1907" s="23" t="s">
        <v>60</v>
      </c>
      <c r="K1907" s="21" t="s">
        <v>61</v>
      </c>
      <c r="L1907" s="25">
        <v>44135</v>
      </c>
      <c r="M1907" s="23" t="s">
        <v>4358</v>
      </c>
      <c r="N1907" s="25"/>
      <c r="O1907" s="23" t="s">
        <v>5807</v>
      </c>
      <c r="P1907" s="26">
        <v>44139.375</v>
      </c>
      <c r="Q1907" s="26">
        <v>44139.381944444445</v>
      </c>
      <c r="R1907" s="26">
        <v>44139.425694444442</v>
      </c>
      <c r="S1907" s="23" t="s">
        <v>90</v>
      </c>
      <c r="T1907" s="26">
        <v>44139.425694444442</v>
      </c>
      <c r="U1907" s="26">
        <v>44139.527083333334</v>
      </c>
      <c r="V1907" s="23"/>
      <c r="W1907" s="27">
        <v>44136</v>
      </c>
      <c r="X1907" s="27">
        <v>44136</v>
      </c>
      <c r="Z1907" s="87" t="s">
        <v>163</v>
      </c>
      <c r="AA1907" s="87" t="s">
        <v>316</v>
      </c>
      <c r="AB1907" s="87" t="s">
        <v>2490</v>
      </c>
      <c r="AC1907" s="87" t="s">
        <v>7983</v>
      </c>
      <c r="AD1907" s="87" t="s">
        <v>7984</v>
      </c>
    </row>
    <row r="1908" spans="1:30" hidden="1">
      <c r="B1908" s="21" t="s">
        <v>7985</v>
      </c>
      <c r="C1908" s="21" t="s">
        <v>54</v>
      </c>
      <c r="D1908" s="23" t="s">
        <v>7986</v>
      </c>
      <c r="E1908" s="23" t="s">
        <v>3</v>
      </c>
      <c r="F1908" s="47" t="s">
        <v>345</v>
      </c>
      <c r="G1908" s="23"/>
      <c r="H1908" s="23"/>
      <c r="I1908" s="23"/>
      <c r="J1908" s="23"/>
      <c r="K1908" s="21" t="s">
        <v>61</v>
      </c>
      <c r="L1908" s="25">
        <v>44139</v>
      </c>
      <c r="M1908" s="23" t="s">
        <v>4358</v>
      </c>
      <c r="N1908" s="25"/>
      <c r="O1908" s="23" t="s">
        <v>5807</v>
      </c>
      <c r="P1908" s="26">
        <v>44139.376388888886</v>
      </c>
      <c r="Q1908" s="26">
        <v>44139.381944444445</v>
      </c>
      <c r="R1908" s="26">
        <v>44139.40347222222</v>
      </c>
      <c r="S1908" s="23" t="s">
        <v>110</v>
      </c>
      <c r="T1908" s="26">
        <v>44139.40347222222</v>
      </c>
      <c r="U1908" s="26">
        <v>44139.527777777781</v>
      </c>
      <c r="V1908" s="23"/>
      <c r="W1908" s="27">
        <v>44136</v>
      </c>
      <c r="X1908" s="27">
        <v>44136</v>
      </c>
      <c r="Z1908" s="87" t="s">
        <v>163</v>
      </c>
      <c r="AA1908" s="87" t="s">
        <v>316</v>
      </c>
      <c r="AB1908" s="87" t="s">
        <v>2490</v>
      </c>
      <c r="AC1908" s="87" t="s">
        <v>7987</v>
      </c>
      <c r="AD1908" s="87" t="s">
        <v>7988</v>
      </c>
    </row>
    <row r="1909" spans="1:30" hidden="1">
      <c r="A1909" s="87"/>
      <c r="B1909" s="21" t="s">
        <v>7989</v>
      </c>
      <c r="C1909" s="21" t="s">
        <v>4200</v>
      </c>
      <c r="D1909" s="23" t="s">
        <v>7990</v>
      </c>
      <c r="E1909" s="23" t="s">
        <v>3</v>
      </c>
      <c r="F1909" s="47" t="s">
        <v>144</v>
      </c>
      <c r="G1909" s="23" t="s">
        <v>59</v>
      </c>
      <c r="H1909" s="23" t="s">
        <v>59</v>
      </c>
      <c r="I1909" s="23" t="s">
        <v>59</v>
      </c>
      <c r="J1909" s="23" t="s">
        <v>60</v>
      </c>
      <c r="K1909" s="21" t="s">
        <v>61</v>
      </c>
      <c r="L1909" s="25">
        <v>44137</v>
      </c>
      <c r="M1909" s="23" t="s">
        <v>5807</v>
      </c>
      <c r="N1909" s="25">
        <v>44134</v>
      </c>
      <c r="O1909" s="23" t="s">
        <v>5807</v>
      </c>
      <c r="P1909" s="26">
        <v>44137.526388888888</v>
      </c>
      <c r="Q1909" s="26">
        <v>44137.526388888888</v>
      </c>
      <c r="R1909" s="26">
        <v>44137.526388888888</v>
      </c>
      <c r="S1909" s="23" t="s">
        <v>110</v>
      </c>
      <c r="T1909" s="26">
        <v>44146.399305555555</v>
      </c>
      <c r="U1909" s="26">
        <v>44146.402083333334</v>
      </c>
      <c r="V1909" s="23"/>
      <c r="W1909" s="27">
        <v>44136</v>
      </c>
      <c r="X1909" s="27">
        <v>44136</v>
      </c>
      <c r="Z1909" s="87" t="s">
        <v>163</v>
      </c>
      <c r="AA1909" s="87" t="s">
        <v>316</v>
      </c>
      <c r="AB1909" s="87" t="s">
        <v>2490</v>
      </c>
      <c r="AC1909" s="87" t="s">
        <v>7991</v>
      </c>
      <c r="AD1909" s="87" t="s">
        <v>7992</v>
      </c>
    </row>
    <row r="1910" spans="1:30" hidden="1">
      <c r="B1910" s="21" t="s">
        <v>7993</v>
      </c>
      <c r="C1910" s="21" t="s">
        <v>108</v>
      </c>
      <c r="D1910" s="23" t="s">
        <v>7994</v>
      </c>
      <c r="E1910" s="23" t="s">
        <v>3</v>
      </c>
      <c r="F1910" s="47" t="s">
        <v>144</v>
      </c>
      <c r="G1910" s="23" t="s">
        <v>59</v>
      </c>
      <c r="H1910" s="23" t="s">
        <v>59</v>
      </c>
      <c r="I1910" s="23" t="s">
        <v>59</v>
      </c>
      <c r="J1910" s="23" t="s">
        <v>60</v>
      </c>
      <c r="K1910" s="21" t="s">
        <v>61</v>
      </c>
      <c r="L1910" s="25">
        <v>44137</v>
      </c>
      <c r="M1910" s="23" t="s">
        <v>5807</v>
      </c>
      <c r="N1910" s="25">
        <v>44135</v>
      </c>
      <c r="O1910" s="23" t="s">
        <v>5807</v>
      </c>
      <c r="P1910" s="26">
        <v>44137.572916666664</v>
      </c>
      <c r="Q1910" s="26">
        <v>44137.572916666664</v>
      </c>
      <c r="R1910" s="26">
        <v>44139.500694444447</v>
      </c>
      <c r="S1910" s="23" t="s">
        <v>110</v>
      </c>
      <c r="T1910" s="26">
        <v>44144.600694444445</v>
      </c>
      <c r="U1910" s="26">
        <v>44144.621527777781</v>
      </c>
      <c r="V1910" s="23"/>
      <c r="W1910" s="27">
        <v>44136</v>
      </c>
      <c r="X1910" s="27">
        <v>44136</v>
      </c>
      <c r="Y1910" s="88" t="s">
        <v>7995</v>
      </c>
      <c r="Z1910" s="87" t="s">
        <v>163</v>
      </c>
      <c r="AA1910" s="87" t="s">
        <v>316</v>
      </c>
      <c r="AB1910" s="87" t="s">
        <v>2490</v>
      </c>
      <c r="AC1910" s="87" t="s">
        <v>7996</v>
      </c>
      <c r="AD1910" s="87" t="s">
        <v>7997</v>
      </c>
    </row>
    <row r="1911" spans="1:30" hidden="1">
      <c r="A1911" s="87" t="s">
        <v>7998</v>
      </c>
      <c r="B1911" s="21" t="s">
        <v>7999</v>
      </c>
      <c r="C1911" s="21" t="s">
        <v>108</v>
      </c>
      <c r="D1911" s="23" t="s">
        <v>8000</v>
      </c>
      <c r="E1911" s="23" t="s">
        <v>596</v>
      </c>
      <c r="F1911" s="47" t="s">
        <v>140</v>
      </c>
      <c r="G1911" s="23" t="s">
        <v>59</v>
      </c>
      <c r="H1911" s="23" t="s">
        <v>59</v>
      </c>
      <c r="I1911" s="23" t="s">
        <v>59</v>
      </c>
      <c r="J1911" s="23" t="s">
        <v>69</v>
      </c>
      <c r="K1911" s="21" t="s">
        <v>61</v>
      </c>
      <c r="L1911" s="25">
        <v>44137</v>
      </c>
      <c r="M1911" s="23" t="s">
        <v>5807</v>
      </c>
      <c r="N1911" s="25">
        <v>44141</v>
      </c>
      <c r="O1911" s="23" t="s">
        <v>5807</v>
      </c>
      <c r="P1911" s="26">
        <v>44137.586805555555</v>
      </c>
      <c r="Q1911" s="26">
        <v>44137.586805555555</v>
      </c>
      <c r="R1911" s="26">
        <v>44137.586805555555</v>
      </c>
      <c r="S1911" s="23" t="s">
        <v>110</v>
      </c>
      <c r="T1911" s="26"/>
      <c r="U1911" s="26"/>
      <c r="V1911" s="23"/>
      <c r="W1911" s="27">
        <v>44136</v>
      </c>
      <c r="X1911" s="27"/>
      <c r="Z1911" s="42" t="s">
        <v>7995</v>
      </c>
      <c r="AA1911" s="42" t="s">
        <v>316</v>
      </c>
      <c r="AB1911" s="42" t="s">
        <v>2495</v>
      </c>
      <c r="AC1911" s="42" t="s">
        <v>8001</v>
      </c>
      <c r="AD1911" s="91" t="s">
        <v>8002</v>
      </c>
    </row>
    <row r="1912" spans="1:30" ht="24" hidden="1">
      <c r="B1912" s="21" t="s">
        <v>8003</v>
      </c>
      <c r="C1912" s="21" t="s">
        <v>142</v>
      </c>
      <c r="D1912" s="23" t="s">
        <v>8004</v>
      </c>
      <c r="E1912" s="23" t="s">
        <v>3</v>
      </c>
      <c r="F1912" s="47" t="s">
        <v>345</v>
      </c>
      <c r="G1912" s="23" t="s">
        <v>8005</v>
      </c>
      <c r="H1912" s="23" t="s">
        <v>58</v>
      </c>
      <c r="I1912" s="23" t="s">
        <v>58</v>
      </c>
      <c r="J1912" s="23" t="s">
        <v>60</v>
      </c>
      <c r="K1912" s="21" t="s">
        <v>61</v>
      </c>
      <c r="L1912" s="25">
        <v>44139</v>
      </c>
      <c r="M1912" s="23" t="s">
        <v>4358</v>
      </c>
      <c r="N1912" s="25"/>
      <c r="O1912" s="23" t="s">
        <v>5807</v>
      </c>
      <c r="P1912" s="26">
        <v>44139.414583333331</v>
      </c>
      <c r="Q1912" s="26">
        <v>44139.431944444441</v>
      </c>
      <c r="R1912" s="26">
        <v>44139.56527777778</v>
      </c>
      <c r="S1912" s="23" t="s">
        <v>110</v>
      </c>
      <c r="T1912" s="26">
        <v>44139.56527777778</v>
      </c>
      <c r="U1912" s="26">
        <v>44140.7</v>
      </c>
      <c r="V1912" s="23"/>
      <c r="W1912" s="27">
        <v>44136</v>
      </c>
      <c r="X1912" s="27">
        <v>44136</v>
      </c>
      <c r="Z1912" s="87" t="s">
        <v>163</v>
      </c>
      <c r="AA1912" s="87" t="s">
        <v>316</v>
      </c>
      <c r="AB1912" s="87" t="s">
        <v>2490</v>
      </c>
      <c r="AC1912" s="87" t="s">
        <v>8006</v>
      </c>
      <c r="AD1912" s="87" t="s">
        <v>8007</v>
      </c>
    </row>
    <row r="1913" spans="1:30" ht="25.5" hidden="1" customHeight="1">
      <c r="B1913" s="21" t="s">
        <v>8008</v>
      </c>
      <c r="C1913" s="21" t="s">
        <v>73</v>
      </c>
      <c r="D1913" s="23" t="s">
        <v>8009</v>
      </c>
      <c r="E1913" s="23" t="s">
        <v>56</v>
      </c>
      <c r="F1913" s="47" t="s">
        <v>144</v>
      </c>
      <c r="G1913" s="23" t="s">
        <v>8010</v>
      </c>
      <c r="H1913" s="23"/>
      <c r="I1913" s="23"/>
      <c r="J1913" s="23" t="s">
        <v>60</v>
      </c>
      <c r="K1913" s="21" t="s">
        <v>61</v>
      </c>
      <c r="L1913" s="25">
        <v>44139</v>
      </c>
      <c r="M1913" s="23" t="s">
        <v>7963</v>
      </c>
      <c r="N1913" s="25"/>
      <c r="O1913" s="23" t="s">
        <v>5807</v>
      </c>
      <c r="P1913" s="26">
        <v>44139.625694444447</v>
      </c>
      <c r="Q1913" s="26">
        <v>44139.638888888891</v>
      </c>
      <c r="R1913" s="26">
        <v>44141.415277777778</v>
      </c>
      <c r="S1913" s="23" t="s">
        <v>7727</v>
      </c>
      <c r="T1913" s="26">
        <v>44144.589583333334</v>
      </c>
      <c r="U1913" s="26">
        <v>44145.421527777777</v>
      </c>
      <c r="V1913" s="23"/>
      <c r="W1913" s="27">
        <v>44136</v>
      </c>
      <c r="X1913" s="27">
        <v>44136</v>
      </c>
      <c r="Z1913" s="87" t="s">
        <v>163</v>
      </c>
      <c r="AA1913" s="87" t="s">
        <v>189</v>
      </c>
      <c r="AB1913" s="87" t="s">
        <v>2490</v>
      </c>
      <c r="AC1913" s="87" t="s">
        <v>8011</v>
      </c>
      <c r="AD1913" s="87" t="s">
        <v>8012</v>
      </c>
    </row>
    <row r="1914" spans="1:30" ht="50.25" hidden="1" customHeight="1">
      <c r="B1914" s="21" t="s">
        <v>8013</v>
      </c>
      <c r="C1914" s="21" t="s">
        <v>108</v>
      </c>
      <c r="D1914" s="23" t="s">
        <v>8014</v>
      </c>
      <c r="E1914" s="23" t="s">
        <v>3</v>
      </c>
      <c r="F1914" s="47" t="s">
        <v>345</v>
      </c>
      <c r="G1914" s="23" t="s">
        <v>8015</v>
      </c>
      <c r="H1914" s="23" t="s">
        <v>58</v>
      </c>
      <c r="I1914" s="23" t="s">
        <v>58</v>
      </c>
      <c r="J1914" s="23" t="s">
        <v>60</v>
      </c>
      <c r="K1914" s="21" t="s">
        <v>61</v>
      </c>
      <c r="L1914" s="25">
        <v>44140</v>
      </c>
      <c r="M1914" s="23" t="s">
        <v>4358</v>
      </c>
      <c r="N1914" s="25"/>
      <c r="O1914" s="23" t="s">
        <v>5807</v>
      </c>
      <c r="P1914" s="26">
        <v>44140.459027777775</v>
      </c>
      <c r="Q1914" s="26">
        <v>44140.706944444442</v>
      </c>
      <c r="R1914" s="26">
        <v>44141.45416666667</v>
      </c>
      <c r="S1914" s="23" t="s">
        <v>110</v>
      </c>
      <c r="T1914" s="26">
        <v>44141.45416666667</v>
      </c>
      <c r="U1914" s="26">
        <v>44144.609722222223</v>
      </c>
      <c r="V1914" s="23"/>
      <c r="W1914" s="27">
        <v>44136</v>
      </c>
      <c r="X1914" s="27">
        <v>44136</v>
      </c>
      <c r="Z1914" s="87" t="s">
        <v>163</v>
      </c>
      <c r="AA1914" s="87" t="s">
        <v>316</v>
      </c>
      <c r="AB1914" s="87" t="s">
        <v>2490</v>
      </c>
      <c r="AC1914" s="87" t="s">
        <v>8016</v>
      </c>
      <c r="AD1914" s="87" t="s">
        <v>8017</v>
      </c>
    </row>
    <row r="1915" spans="1:30" ht="48" hidden="1">
      <c r="B1915" s="21" t="s">
        <v>8018</v>
      </c>
      <c r="C1915" s="21" t="s">
        <v>154</v>
      </c>
      <c r="D1915" s="23" t="s">
        <v>8019</v>
      </c>
      <c r="E1915" s="23" t="s">
        <v>56</v>
      </c>
      <c r="F1915" s="47" t="s">
        <v>345</v>
      </c>
      <c r="G1915" s="23" t="s">
        <v>8020</v>
      </c>
      <c r="H1915" s="24" t="s">
        <v>58</v>
      </c>
      <c r="I1915" s="24" t="s">
        <v>58</v>
      </c>
      <c r="J1915" s="23" t="s">
        <v>60</v>
      </c>
      <c r="K1915" s="21" t="s">
        <v>61</v>
      </c>
      <c r="L1915" s="25">
        <v>44141</v>
      </c>
      <c r="M1915" s="23" t="s">
        <v>4416</v>
      </c>
      <c r="N1915" s="25">
        <v>44134</v>
      </c>
      <c r="O1915" s="23" t="s">
        <v>5807</v>
      </c>
      <c r="P1915" s="26">
        <v>44141.744444444441</v>
      </c>
      <c r="Q1915" s="26">
        <v>44144.361805555556</v>
      </c>
      <c r="R1915" s="26">
        <v>44144.386111111111</v>
      </c>
      <c r="S1915" s="23" t="s">
        <v>90</v>
      </c>
      <c r="T1915" s="26">
        <v>44144.386111111111</v>
      </c>
      <c r="U1915" s="26">
        <v>44144.393750000003</v>
      </c>
      <c r="V1915" s="23"/>
      <c r="W1915" s="27">
        <v>44136</v>
      </c>
      <c r="X1915" s="27">
        <v>44136</v>
      </c>
      <c r="Z1915" s="87" t="s">
        <v>163</v>
      </c>
      <c r="AA1915" s="87" t="s">
        <v>316</v>
      </c>
      <c r="AB1915" s="87" t="s">
        <v>2490</v>
      </c>
      <c r="AC1915" s="87" t="s">
        <v>8021</v>
      </c>
      <c r="AD1915" s="87" t="s">
        <v>8022</v>
      </c>
    </row>
    <row r="1916" spans="1:30" ht="60" hidden="1">
      <c r="B1916" s="21" t="s">
        <v>8023</v>
      </c>
      <c r="C1916" s="21" t="s">
        <v>108</v>
      </c>
      <c r="D1916" s="23" t="s">
        <v>7856</v>
      </c>
      <c r="E1916" s="23" t="s">
        <v>56</v>
      </c>
      <c r="F1916" s="47" t="s">
        <v>345</v>
      </c>
      <c r="G1916" s="23" t="s">
        <v>8024</v>
      </c>
      <c r="H1916" s="23" t="s">
        <v>58</v>
      </c>
      <c r="I1916" s="23" t="s">
        <v>58</v>
      </c>
      <c r="J1916" s="23" t="s">
        <v>60</v>
      </c>
      <c r="K1916" s="21" t="s">
        <v>61</v>
      </c>
      <c r="L1916" s="25">
        <v>44146</v>
      </c>
      <c r="M1916" s="23" t="s">
        <v>4358</v>
      </c>
      <c r="N1916" s="25"/>
      <c r="O1916" s="23" t="s">
        <v>5807</v>
      </c>
      <c r="P1916" s="26">
        <v>44146.520138888889</v>
      </c>
      <c r="Q1916" s="26">
        <v>44146.54791666667</v>
      </c>
      <c r="R1916" s="26">
        <v>44146.613194444442</v>
      </c>
      <c r="S1916" s="23" t="s">
        <v>110</v>
      </c>
      <c r="T1916" s="26">
        <v>44146.613194444442</v>
      </c>
      <c r="U1916" s="26">
        <v>44147.38958333333</v>
      </c>
      <c r="V1916" s="23"/>
      <c r="W1916" s="27">
        <v>44136</v>
      </c>
      <c r="X1916" s="27">
        <v>44136</v>
      </c>
      <c r="Z1916" s="87" t="s">
        <v>163</v>
      </c>
      <c r="AA1916" s="87" t="s">
        <v>7402</v>
      </c>
      <c r="AB1916" s="87" t="s">
        <v>2490</v>
      </c>
      <c r="AC1916" s="87" t="s">
        <v>8025</v>
      </c>
      <c r="AD1916" s="87" t="s">
        <v>8026</v>
      </c>
    </row>
    <row r="1917" spans="1:30" ht="60" hidden="1">
      <c r="B1917" s="21" t="s">
        <v>8027</v>
      </c>
      <c r="C1917" s="21" t="s">
        <v>73</v>
      </c>
      <c r="D1917" s="23" t="s">
        <v>8028</v>
      </c>
      <c r="E1917" s="23" t="s">
        <v>56</v>
      </c>
      <c r="F1917" s="47" t="s">
        <v>345</v>
      </c>
      <c r="G1917" s="23" t="s">
        <v>8029</v>
      </c>
      <c r="H1917" s="23"/>
      <c r="I1917" s="23"/>
      <c r="J1917" s="23" t="s">
        <v>60</v>
      </c>
      <c r="K1917" s="21" t="s">
        <v>61</v>
      </c>
      <c r="L1917" s="25">
        <v>44146</v>
      </c>
      <c r="M1917" s="23" t="s">
        <v>7963</v>
      </c>
      <c r="N1917" s="25"/>
      <c r="O1917" s="23" t="s">
        <v>5807</v>
      </c>
      <c r="P1917" s="26">
        <v>44146.685416666667</v>
      </c>
      <c r="Q1917" s="26">
        <v>44146.713888888888</v>
      </c>
      <c r="R1917" s="26">
        <v>44146.739583333336</v>
      </c>
      <c r="S1917" s="23" t="s">
        <v>7727</v>
      </c>
      <c r="T1917" s="26">
        <v>44154.643750000003</v>
      </c>
      <c r="U1917" s="26">
        <v>44154.645833333336</v>
      </c>
      <c r="V1917" s="23"/>
      <c r="W1917" s="27">
        <v>44136</v>
      </c>
      <c r="X1917" s="27">
        <v>44136</v>
      </c>
      <c r="Z1917" s="87" t="s">
        <v>163</v>
      </c>
      <c r="AA1917" s="87" t="s">
        <v>189</v>
      </c>
      <c r="AB1917" s="87" t="s">
        <v>2490</v>
      </c>
      <c r="AC1917" s="87" t="s">
        <v>8030</v>
      </c>
      <c r="AD1917" s="87" t="s">
        <v>8031</v>
      </c>
    </row>
    <row r="1918" spans="1:30" ht="24" hidden="1">
      <c r="B1918" s="21" t="s">
        <v>8032</v>
      </c>
      <c r="C1918" s="21" t="s">
        <v>73</v>
      </c>
      <c r="D1918" s="23" t="s">
        <v>8033</v>
      </c>
      <c r="E1918" s="23" t="s">
        <v>56</v>
      </c>
      <c r="F1918" s="47" t="s">
        <v>144</v>
      </c>
      <c r="G1918" s="23"/>
      <c r="H1918" s="23" t="s">
        <v>59</v>
      </c>
      <c r="I1918" s="23" t="s">
        <v>59</v>
      </c>
      <c r="J1918" s="23" t="s">
        <v>60</v>
      </c>
      <c r="K1918" s="21" t="s">
        <v>61</v>
      </c>
      <c r="L1918" s="25">
        <v>44147</v>
      </c>
      <c r="M1918" s="23" t="s">
        <v>194</v>
      </c>
      <c r="N1918" s="25">
        <v>44153</v>
      </c>
      <c r="O1918" s="23" t="s">
        <v>194</v>
      </c>
      <c r="P1918" s="26">
        <v>44147.704861111109</v>
      </c>
      <c r="Q1918" s="26">
        <v>44147.704861111109</v>
      </c>
      <c r="R1918" s="26">
        <v>44147.704861111109</v>
      </c>
      <c r="S1918" s="23" t="s">
        <v>7727</v>
      </c>
      <c r="T1918" s="26">
        <v>44155.660416666666</v>
      </c>
      <c r="U1918" s="26">
        <v>44159.454861111109</v>
      </c>
      <c r="V1918" s="23"/>
      <c r="W1918" s="27">
        <v>44136</v>
      </c>
      <c r="X1918" s="27">
        <v>44136</v>
      </c>
      <c r="Z1918" s="87" t="s">
        <v>163</v>
      </c>
      <c r="AA1918" s="87" t="s">
        <v>189</v>
      </c>
      <c r="AB1918" s="87" t="s">
        <v>2490</v>
      </c>
      <c r="AC1918" s="87" t="s">
        <v>8034</v>
      </c>
      <c r="AD1918" s="87" t="s">
        <v>8035</v>
      </c>
    </row>
    <row r="1919" spans="1:30" ht="48" hidden="1">
      <c r="B1919" s="21" t="s">
        <v>8036</v>
      </c>
      <c r="C1919" s="21" t="s">
        <v>54</v>
      </c>
      <c r="D1919" s="23" t="s">
        <v>8037</v>
      </c>
      <c r="E1919" s="23" t="s">
        <v>3</v>
      </c>
      <c r="F1919" s="47" t="s">
        <v>345</v>
      </c>
      <c r="G1919" s="23" t="s">
        <v>8038</v>
      </c>
      <c r="H1919" s="23" t="s">
        <v>58</v>
      </c>
      <c r="I1919" s="23" t="s">
        <v>58</v>
      </c>
      <c r="J1919" s="23" t="s">
        <v>60</v>
      </c>
      <c r="K1919" s="21" t="s">
        <v>61</v>
      </c>
      <c r="L1919" s="25">
        <v>44148</v>
      </c>
      <c r="M1919" s="23" t="s">
        <v>4358</v>
      </c>
      <c r="N1919" s="25"/>
      <c r="O1919" s="23" t="s">
        <v>5807</v>
      </c>
      <c r="P1919" s="26">
        <v>44148.760416666664</v>
      </c>
      <c r="Q1919" s="26">
        <v>44151.361805555556</v>
      </c>
      <c r="R1919" s="26">
        <v>44151.612500000003</v>
      </c>
      <c r="S1919" s="23" t="s">
        <v>110</v>
      </c>
      <c r="T1919" s="26">
        <v>44151.612500000003</v>
      </c>
      <c r="U1919" s="26">
        <v>44152.447916666664</v>
      </c>
      <c r="V1919" s="23"/>
      <c r="W1919" s="27">
        <v>44136</v>
      </c>
      <c r="X1919" s="27">
        <v>44136</v>
      </c>
      <c r="Z1919" s="87" t="s">
        <v>163</v>
      </c>
      <c r="AA1919" s="87" t="s">
        <v>189</v>
      </c>
      <c r="AB1919" s="87" t="s">
        <v>2490</v>
      </c>
      <c r="AC1919" s="87" t="s">
        <v>8039</v>
      </c>
      <c r="AD1919" s="87" t="s">
        <v>8040</v>
      </c>
    </row>
    <row r="1920" spans="1:30" hidden="1">
      <c r="B1920" s="21" t="s">
        <v>8041</v>
      </c>
      <c r="C1920" s="21" t="s">
        <v>85</v>
      </c>
      <c r="D1920" s="23" t="s">
        <v>8042</v>
      </c>
      <c r="E1920" s="23" t="s">
        <v>56</v>
      </c>
      <c r="F1920" s="47" t="s">
        <v>87</v>
      </c>
      <c r="G1920" s="23" t="s">
        <v>8043</v>
      </c>
      <c r="H1920" s="23"/>
      <c r="I1920" s="23"/>
      <c r="J1920" s="23" t="s">
        <v>60</v>
      </c>
      <c r="K1920" s="21" t="s">
        <v>61</v>
      </c>
      <c r="L1920" s="25">
        <v>44151</v>
      </c>
      <c r="M1920" s="23" t="s">
        <v>2475</v>
      </c>
      <c r="N1920" s="25"/>
      <c r="O1920" s="23" t="s">
        <v>5807</v>
      </c>
      <c r="P1920" s="26">
        <v>44151.722222222219</v>
      </c>
      <c r="Q1920" s="26">
        <v>44151.731249999997</v>
      </c>
      <c r="R1920" s="26">
        <v>44155.419444444444</v>
      </c>
      <c r="S1920" s="23" t="s">
        <v>90</v>
      </c>
      <c r="T1920" s="26">
        <v>44174.569444444445</v>
      </c>
      <c r="U1920" s="26">
        <v>44175.331944444442</v>
      </c>
      <c r="V1920" s="23"/>
      <c r="W1920" s="27">
        <v>44136</v>
      </c>
      <c r="X1920" s="27">
        <v>44166</v>
      </c>
      <c r="Z1920" s="87" t="s">
        <v>163</v>
      </c>
      <c r="AA1920" s="87" t="s">
        <v>189</v>
      </c>
      <c r="AB1920" s="87" t="s">
        <v>1901</v>
      </c>
      <c r="AC1920" s="87" t="s">
        <v>8044</v>
      </c>
      <c r="AD1920" s="87" t="s">
        <v>8045</v>
      </c>
    </row>
    <row r="1921" spans="1:30" hidden="1">
      <c r="B1921" s="21" t="s">
        <v>8046</v>
      </c>
      <c r="C1921" s="21" t="s">
        <v>108</v>
      </c>
      <c r="D1921" s="23" t="s">
        <v>8047</v>
      </c>
      <c r="E1921" s="23" t="s">
        <v>3</v>
      </c>
      <c r="F1921" s="47" t="s">
        <v>144</v>
      </c>
      <c r="G1921" s="23"/>
      <c r="H1921" s="23" t="s">
        <v>59</v>
      </c>
      <c r="I1921" s="23" t="s">
        <v>59</v>
      </c>
      <c r="J1921" s="23" t="s">
        <v>60</v>
      </c>
      <c r="K1921" s="21" t="s">
        <v>61</v>
      </c>
      <c r="L1921" s="25">
        <v>44153</v>
      </c>
      <c r="M1921" s="23" t="s">
        <v>194</v>
      </c>
      <c r="N1921" s="25">
        <v>44153</v>
      </c>
      <c r="O1921" s="23" t="s">
        <v>194</v>
      </c>
      <c r="P1921" s="26">
        <v>44153.625</v>
      </c>
      <c r="Q1921" s="26">
        <v>44154.386111111111</v>
      </c>
      <c r="R1921" s="26">
        <v>44154.386111111111</v>
      </c>
      <c r="S1921" s="23" t="s">
        <v>110</v>
      </c>
      <c r="T1921" s="26">
        <v>44154.386111111111</v>
      </c>
      <c r="U1921" s="26">
        <v>44154.418749999997</v>
      </c>
      <c r="V1921" s="23"/>
      <c r="W1921" s="27">
        <v>44136</v>
      </c>
      <c r="X1921" s="27">
        <v>44136</v>
      </c>
      <c r="Z1921" s="87" t="s">
        <v>163</v>
      </c>
      <c r="AA1921" s="87" t="s">
        <v>316</v>
      </c>
      <c r="AB1921" s="87" t="s">
        <v>2490</v>
      </c>
      <c r="AC1921" s="87" t="s">
        <v>8048</v>
      </c>
      <c r="AD1921" s="87" t="s">
        <v>8049</v>
      </c>
    </row>
    <row r="1922" spans="1:30" hidden="1">
      <c r="B1922" s="21" t="s">
        <v>8050</v>
      </c>
      <c r="C1922" s="21" t="s">
        <v>73</v>
      </c>
      <c r="D1922" s="23" t="s">
        <v>8051</v>
      </c>
      <c r="E1922" s="23" t="s">
        <v>56</v>
      </c>
      <c r="F1922" s="47" t="s">
        <v>629</v>
      </c>
      <c r="G1922" s="23" t="s">
        <v>8052</v>
      </c>
      <c r="H1922" s="23"/>
      <c r="I1922" s="23"/>
      <c r="J1922" s="23" t="s">
        <v>60</v>
      </c>
      <c r="K1922" s="21" t="s">
        <v>61</v>
      </c>
      <c r="L1922" s="25">
        <v>44154</v>
      </c>
      <c r="M1922" s="23" t="s">
        <v>2475</v>
      </c>
      <c r="N1922" s="25"/>
      <c r="O1922" s="23" t="s">
        <v>5807</v>
      </c>
      <c r="P1922" s="26">
        <v>44154.490277777775</v>
      </c>
      <c r="Q1922" s="26">
        <v>44154.588888888888</v>
      </c>
      <c r="R1922" s="26">
        <v>44159.634027777778</v>
      </c>
      <c r="S1922" s="23" t="s">
        <v>7727</v>
      </c>
      <c r="T1922" s="26">
        <v>44159.538888888892</v>
      </c>
      <c r="U1922" s="26">
        <v>44160.6</v>
      </c>
      <c r="V1922" s="23"/>
      <c r="W1922" s="27">
        <v>44136</v>
      </c>
      <c r="X1922" s="27">
        <v>44136</v>
      </c>
      <c r="Z1922" s="87" t="s">
        <v>59</v>
      </c>
      <c r="AA1922" s="87" t="s">
        <v>59</v>
      </c>
      <c r="AB1922" s="87" t="s">
        <v>59</v>
      </c>
      <c r="AC1922" s="87" t="s">
        <v>8053</v>
      </c>
      <c r="AD1922" s="87" t="s">
        <v>59</v>
      </c>
    </row>
    <row r="1923" spans="1:30" hidden="1">
      <c r="B1923" s="21" t="s">
        <v>8054</v>
      </c>
      <c r="C1923" s="21" t="s">
        <v>85</v>
      </c>
      <c r="D1923" s="23" t="s">
        <v>8055</v>
      </c>
      <c r="E1923" s="23" t="s">
        <v>56</v>
      </c>
      <c r="F1923" s="47" t="s">
        <v>87</v>
      </c>
      <c r="G1923" s="23" t="s">
        <v>59</v>
      </c>
      <c r="H1923" s="23" t="s">
        <v>59</v>
      </c>
      <c r="I1923" s="23" t="s">
        <v>88</v>
      </c>
      <c r="J1923" s="23" t="s">
        <v>69</v>
      </c>
      <c r="K1923" s="21" t="s">
        <v>61</v>
      </c>
      <c r="L1923" s="25">
        <v>44154</v>
      </c>
      <c r="M1923" s="23" t="s">
        <v>194</v>
      </c>
      <c r="N1923" s="25"/>
      <c r="O1923" s="23" t="s">
        <v>194</v>
      </c>
      <c r="P1923" s="26">
        <v>44155.503472222219</v>
      </c>
      <c r="Q1923" s="26">
        <v>44155.503472222219</v>
      </c>
      <c r="R1923" s="26">
        <v>44155.503472222219</v>
      </c>
      <c r="S1923" s="23" t="s">
        <v>90</v>
      </c>
      <c r="T1923" s="26">
        <v>44166.609722222223</v>
      </c>
      <c r="U1923" s="26">
        <v>44166.698611111111</v>
      </c>
      <c r="V1923" s="23"/>
      <c r="W1923" s="27">
        <v>44136</v>
      </c>
      <c r="X1923" s="27">
        <v>44166</v>
      </c>
      <c r="Z1923" s="87" t="s">
        <v>163</v>
      </c>
      <c r="AA1923" s="87" t="s">
        <v>189</v>
      </c>
      <c r="AB1923" s="87" t="s">
        <v>1901</v>
      </c>
      <c r="AC1923" s="87" t="s">
        <v>8056</v>
      </c>
      <c r="AD1923" s="87" t="s">
        <v>8057</v>
      </c>
    </row>
    <row r="1924" spans="1:30" hidden="1">
      <c r="A1924" s="87"/>
      <c r="B1924" s="21" t="s">
        <v>8058</v>
      </c>
      <c r="C1924" s="21" t="s">
        <v>85</v>
      </c>
      <c r="D1924" s="23" t="s">
        <v>8059</v>
      </c>
      <c r="E1924" s="23" t="s">
        <v>56</v>
      </c>
      <c r="F1924" s="47" t="s">
        <v>87</v>
      </c>
      <c r="G1924" s="23" t="s">
        <v>59</v>
      </c>
      <c r="H1924" s="23" t="s">
        <v>59</v>
      </c>
      <c r="I1924" s="23" t="s">
        <v>88</v>
      </c>
      <c r="J1924" s="23" t="s">
        <v>69</v>
      </c>
      <c r="K1924" s="21" t="s">
        <v>61</v>
      </c>
      <c r="L1924" s="25">
        <v>44155</v>
      </c>
      <c r="M1924" s="23" t="s">
        <v>194</v>
      </c>
      <c r="N1924" s="25"/>
      <c r="O1924" s="23" t="s">
        <v>194</v>
      </c>
      <c r="P1924" s="26">
        <v>44160.527777777781</v>
      </c>
      <c r="Q1924" s="26">
        <v>44160.527777777781</v>
      </c>
      <c r="R1924" s="26">
        <v>44160.527777777781</v>
      </c>
      <c r="S1924" s="23" t="s">
        <v>90</v>
      </c>
      <c r="T1924" s="26">
        <v>44167.411805555559</v>
      </c>
      <c r="U1924" s="26">
        <v>44168.428472222222</v>
      </c>
      <c r="V1924" s="23"/>
      <c r="W1924" s="27">
        <v>44136</v>
      </c>
      <c r="X1924" s="27">
        <v>44166</v>
      </c>
      <c r="Z1924" s="87" t="s">
        <v>163</v>
      </c>
      <c r="AA1924" s="87" t="s">
        <v>189</v>
      </c>
      <c r="AB1924" s="87" t="s">
        <v>1901</v>
      </c>
      <c r="AC1924" s="87" t="s">
        <v>8060</v>
      </c>
      <c r="AD1924" s="87" t="s">
        <v>8061</v>
      </c>
    </row>
    <row r="1925" spans="1:30" ht="24" hidden="1">
      <c r="B1925" s="21" t="s">
        <v>8062</v>
      </c>
      <c r="C1925" s="21" t="s">
        <v>73</v>
      </c>
      <c r="D1925" s="23" t="s">
        <v>8063</v>
      </c>
      <c r="E1925" s="23" t="s">
        <v>56</v>
      </c>
      <c r="F1925" s="47" t="s">
        <v>345</v>
      </c>
      <c r="G1925" s="23" t="s">
        <v>8064</v>
      </c>
      <c r="H1925" s="23" t="s">
        <v>58</v>
      </c>
      <c r="I1925" s="23" t="s">
        <v>58</v>
      </c>
      <c r="J1925" s="23" t="s">
        <v>60</v>
      </c>
      <c r="K1925" s="21" t="s">
        <v>61</v>
      </c>
      <c r="L1925" s="25">
        <v>44158</v>
      </c>
      <c r="M1925" s="23" t="s">
        <v>4358</v>
      </c>
      <c r="N1925" s="25"/>
      <c r="O1925" s="23" t="s">
        <v>5807</v>
      </c>
      <c r="P1925" s="26">
        <v>44158.474305555559</v>
      </c>
      <c r="Q1925" s="26">
        <v>44159.368055555555</v>
      </c>
      <c r="R1925" s="26">
        <v>44159.634027777778</v>
      </c>
      <c r="S1925" s="23" t="s">
        <v>7727</v>
      </c>
      <c r="T1925" s="26">
        <v>44160.580555555556</v>
      </c>
      <c r="U1925" s="26">
        <v>44160.6</v>
      </c>
      <c r="V1925" s="23"/>
      <c r="W1925" s="27">
        <v>44136</v>
      </c>
      <c r="X1925" s="27">
        <v>44136</v>
      </c>
      <c r="Z1925" s="87" t="s">
        <v>163</v>
      </c>
      <c r="AA1925" s="87" t="s">
        <v>316</v>
      </c>
      <c r="AB1925" s="87" t="s">
        <v>2490</v>
      </c>
      <c r="AC1925" s="87" t="s">
        <v>8065</v>
      </c>
      <c r="AD1925" s="87" t="s">
        <v>8066</v>
      </c>
    </row>
    <row r="1926" spans="1:30" hidden="1">
      <c r="A1926" s="87"/>
      <c r="B1926" s="21" t="s">
        <v>8067</v>
      </c>
      <c r="C1926" s="21" t="s">
        <v>108</v>
      </c>
      <c r="D1926" s="23" t="s">
        <v>8068</v>
      </c>
      <c r="E1926" s="23" t="s">
        <v>3</v>
      </c>
      <c r="F1926" s="47" t="s">
        <v>629</v>
      </c>
      <c r="G1926" s="23" t="s">
        <v>8069</v>
      </c>
      <c r="H1926" s="23" t="s">
        <v>58</v>
      </c>
      <c r="I1926" s="23" t="s">
        <v>58</v>
      </c>
      <c r="J1926" s="23" t="s">
        <v>60</v>
      </c>
      <c r="K1926" s="21" t="s">
        <v>61</v>
      </c>
      <c r="L1926" s="25">
        <v>44158</v>
      </c>
      <c r="M1926" s="23" t="s">
        <v>4358</v>
      </c>
      <c r="N1926" s="25"/>
      <c r="O1926" s="23" t="s">
        <v>5807</v>
      </c>
      <c r="P1926" s="26">
        <v>44158.726388888892</v>
      </c>
      <c r="Q1926" s="26">
        <v>44159.368055555555</v>
      </c>
      <c r="R1926" s="26">
        <v>44159.468055555553</v>
      </c>
      <c r="S1926" s="23" t="s">
        <v>110</v>
      </c>
      <c r="T1926" s="26">
        <v>44161.663194444445</v>
      </c>
      <c r="U1926" s="26">
        <v>44168.626388888886</v>
      </c>
      <c r="V1926" s="23"/>
      <c r="W1926" s="27">
        <v>44136</v>
      </c>
      <c r="X1926" s="27">
        <v>44166</v>
      </c>
      <c r="Z1926" s="87" t="s">
        <v>59</v>
      </c>
      <c r="AA1926" s="87" t="s">
        <v>59</v>
      </c>
      <c r="AB1926" s="87" t="s">
        <v>59</v>
      </c>
      <c r="AC1926" s="87" t="s">
        <v>8053</v>
      </c>
      <c r="AD1926" s="87" t="s">
        <v>59</v>
      </c>
    </row>
    <row r="1927" spans="1:30" ht="11.25" hidden="1" customHeight="1">
      <c r="A1927" s="87"/>
      <c r="B1927" s="21" t="s">
        <v>8070</v>
      </c>
      <c r="C1927" s="21" t="s">
        <v>142</v>
      </c>
      <c r="D1927" s="23" t="s">
        <v>8071</v>
      </c>
      <c r="E1927" s="23" t="s">
        <v>3</v>
      </c>
      <c r="F1927" s="47" t="s">
        <v>629</v>
      </c>
      <c r="G1927" s="23" t="s">
        <v>8069</v>
      </c>
      <c r="H1927" s="23" t="s">
        <v>58</v>
      </c>
      <c r="I1927" s="23" t="s">
        <v>58</v>
      </c>
      <c r="J1927" s="23" t="s">
        <v>60</v>
      </c>
      <c r="K1927" s="21" t="s">
        <v>61</v>
      </c>
      <c r="L1927" s="25">
        <v>44158</v>
      </c>
      <c r="M1927" s="23" t="s">
        <v>4358</v>
      </c>
      <c r="N1927" s="25"/>
      <c r="O1927" s="23" t="s">
        <v>5807</v>
      </c>
      <c r="P1927" s="26">
        <v>44158.759722222225</v>
      </c>
      <c r="Q1927" s="26">
        <v>44159.368055555555</v>
      </c>
      <c r="R1927" s="26">
        <v>44159.468055555553</v>
      </c>
      <c r="S1927" s="23" t="s">
        <v>110</v>
      </c>
      <c r="T1927" s="26">
        <v>44160.55972222222</v>
      </c>
      <c r="U1927" s="26">
        <v>44168.627083333333</v>
      </c>
      <c r="V1927" s="23"/>
      <c r="W1927" s="27">
        <v>44136</v>
      </c>
      <c r="X1927" s="27">
        <v>44166</v>
      </c>
      <c r="Z1927" s="87" t="s">
        <v>59</v>
      </c>
      <c r="AA1927" s="87" t="s">
        <v>59</v>
      </c>
      <c r="AB1927" s="87" t="s">
        <v>59</v>
      </c>
      <c r="AC1927" s="87" t="s">
        <v>8053</v>
      </c>
      <c r="AD1927" s="87" t="s">
        <v>59</v>
      </c>
    </row>
    <row r="1928" spans="1:30" hidden="1">
      <c r="A1928" s="87"/>
      <c r="B1928" s="21" t="s">
        <v>8072</v>
      </c>
      <c r="C1928" s="21" t="s">
        <v>4200</v>
      </c>
      <c r="D1928" s="23" t="s">
        <v>8073</v>
      </c>
      <c r="E1928" s="23" t="s">
        <v>3</v>
      </c>
      <c r="F1928" s="47" t="s">
        <v>87</v>
      </c>
      <c r="G1928" s="23" t="s">
        <v>59</v>
      </c>
      <c r="H1928" s="23" t="s">
        <v>59</v>
      </c>
      <c r="I1928" s="23" t="s">
        <v>88</v>
      </c>
      <c r="J1928" s="23" t="s">
        <v>69</v>
      </c>
      <c r="K1928" s="21" t="s">
        <v>61</v>
      </c>
      <c r="L1928" s="25">
        <v>44160</v>
      </c>
      <c r="M1928" s="23" t="s">
        <v>194</v>
      </c>
      <c r="N1928" s="25">
        <v>44165</v>
      </c>
      <c r="O1928" s="23" t="s">
        <v>194</v>
      </c>
      <c r="P1928" s="26">
        <v>44161.548611111109</v>
      </c>
      <c r="Q1928" s="26">
        <v>44162.497916666667</v>
      </c>
      <c r="R1928" s="26">
        <v>44162.609722222223</v>
      </c>
      <c r="S1928" s="23" t="s">
        <v>110</v>
      </c>
      <c r="T1928" s="26">
        <v>44165.588194444441</v>
      </c>
      <c r="U1928" s="26">
        <v>44169.490972222222</v>
      </c>
      <c r="V1928" s="23"/>
      <c r="W1928" s="27">
        <v>44136</v>
      </c>
      <c r="X1928" s="27">
        <v>44166</v>
      </c>
      <c r="Z1928" s="87" t="s">
        <v>163</v>
      </c>
      <c r="AA1928" s="87" t="s">
        <v>189</v>
      </c>
      <c r="AB1928" s="87" t="s">
        <v>1901</v>
      </c>
      <c r="AC1928" s="87" t="s">
        <v>8074</v>
      </c>
      <c r="AD1928" s="87" t="s">
        <v>8075</v>
      </c>
    </row>
    <row r="1929" spans="1:30" ht="14.25" hidden="1" customHeight="1">
      <c r="B1929" s="21" t="s">
        <v>8076</v>
      </c>
      <c r="C1929" s="21" t="s">
        <v>73</v>
      </c>
      <c r="D1929" s="23" t="s">
        <v>8077</v>
      </c>
      <c r="E1929" s="23" t="s">
        <v>56</v>
      </c>
      <c r="F1929" s="47" t="s">
        <v>144</v>
      </c>
      <c r="G1929" s="23" t="s">
        <v>8078</v>
      </c>
      <c r="H1929" s="23"/>
      <c r="I1929" s="23"/>
      <c r="J1929" s="23" t="s">
        <v>60</v>
      </c>
      <c r="K1929" s="21" t="s">
        <v>61</v>
      </c>
      <c r="L1929" s="25">
        <v>44161</v>
      </c>
      <c r="M1929" s="23" t="s">
        <v>7963</v>
      </c>
      <c r="N1929" s="25"/>
      <c r="O1929" s="23" t="s">
        <v>5807</v>
      </c>
      <c r="P1929" s="26">
        <v>44161.39166666667</v>
      </c>
      <c r="Q1929" s="26">
        <v>44161.396527777775</v>
      </c>
      <c r="R1929" s="26">
        <v>44161.50277777778</v>
      </c>
      <c r="S1929" s="23" t="s">
        <v>7727</v>
      </c>
      <c r="T1929" s="26">
        <v>44166.505555555559</v>
      </c>
      <c r="U1929" s="26">
        <v>44166.597916666666</v>
      </c>
      <c r="V1929" s="23"/>
      <c r="W1929" s="27">
        <v>44136</v>
      </c>
      <c r="X1929" s="27">
        <v>44166</v>
      </c>
      <c r="Z1929" s="87" t="s">
        <v>163</v>
      </c>
      <c r="AA1929" s="87" t="s">
        <v>189</v>
      </c>
      <c r="AB1929" s="87" t="s">
        <v>2490</v>
      </c>
      <c r="AC1929" s="87" t="s">
        <v>8079</v>
      </c>
      <c r="AD1929" s="87" t="s">
        <v>8080</v>
      </c>
    </row>
    <row r="1930" spans="1:30" hidden="1">
      <c r="A1930" s="87"/>
      <c r="B1930" s="21" t="s">
        <v>8081</v>
      </c>
      <c r="C1930" s="21" t="s">
        <v>85</v>
      </c>
      <c r="D1930" s="23" t="s">
        <v>8082</v>
      </c>
      <c r="E1930" s="23" t="s">
        <v>56</v>
      </c>
      <c r="F1930" s="47" t="s">
        <v>87</v>
      </c>
      <c r="G1930" s="23" t="s">
        <v>59</v>
      </c>
      <c r="H1930" s="23" t="s">
        <v>59</v>
      </c>
      <c r="I1930" s="23" t="s">
        <v>88</v>
      </c>
      <c r="J1930" s="23" t="s">
        <v>69</v>
      </c>
      <c r="K1930" s="21" t="s">
        <v>61</v>
      </c>
      <c r="L1930" s="25">
        <v>44161</v>
      </c>
      <c r="M1930" s="23" t="s">
        <v>194</v>
      </c>
      <c r="N1930" s="25"/>
      <c r="O1930" s="23" t="s">
        <v>194</v>
      </c>
      <c r="P1930" s="26">
        <v>44161.355555555558</v>
      </c>
      <c r="Q1930" s="26">
        <v>44161.355555555558</v>
      </c>
      <c r="R1930" s="26">
        <v>44161.355555555558</v>
      </c>
      <c r="S1930" s="23" t="s">
        <v>90</v>
      </c>
      <c r="T1930" s="26">
        <v>44167.411805555559</v>
      </c>
      <c r="U1930" s="26">
        <v>44168.434027777781</v>
      </c>
      <c r="V1930" s="23"/>
      <c r="W1930" s="27">
        <v>44136</v>
      </c>
      <c r="X1930" s="27">
        <v>44166</v>
      </c>
      <c r="Z1930" s="87" t="s">
        <v>163</v>
      </c>
      <c r="AA1930" s="87" t="s">
        <v>189</v>
      </c>
      <c r="AB1930" s="87" t="s">
        <v>1901</v>
      </c>
      <c r="AC1930" s="87" t="s">
        <v>8083</v>
      </c>
      <c r="AD1930" s="87" t="s">
        <v>8084</v>
      </c>
    </row>
    <row r="1931" spans="1:30" ht="24" hidden="1">
      <c r="A1931" s="87"/>
      <c r="B1931" s="21" t="s">
        <v>8085</v>
      </c>
      <c r="C1931" s="21" t="s">
        <v>85</v>
      </c>
      <c r="D1931" s="23" t="s">
        <v>6116</v>
      </c>
      <c r="E1931" s="23" t="s">
        <v>56</v>
      </c>
      <c r="F1931" s="47" t="s">
        <v>345</v>
      </c>
      <c r="G1931" s="23" t="s">
        <v>8086</v>
      </c>
      <c r="H1931" s="23" t="s">
        <v>267</v>
      </c>
      <c r="I1931" s="23"/>
      <c r="J1931" s="23" t="s">
        <v>60</v>
      </c>
      <c r="K1931" s="21" t="s">
        <v>61</v>
      </c>
      <c r="L1931" s="25">
        <v>44162</v>
      </c>
      <c r="M1931" s="23" t="s">
        <v>2475</v>
      </c>
      <c r="N1931" s="25"/>
      <c r="O1931" s="23" t="s">
        <v>5807</v>
      </c>
      <c r="P1931" s="26">
        <v>44162.408333333333</v>
      </c>
      <c r="Q1931" s="26">
        <v>44162.412499999999</v>
      </c>
      <c r="R1931" s="26">
        <v>44167.504861111112</v>
      </c>
      <c r="S1931" s="23" t="s">
        <v>90</v>
      </c>
      <c r="T1931" s="26">
        <v>44167.504861111112</v>
      </c>
      <c r="U1931" s="26">
        <v>44167.694444444445</v>
      </c>
      <c r="V1931" s="23"/>
      <c r="W1931" s="27">
        <v>44136</v>
      </c>
      <c r="X1931" s="27">
        <v>44166</v>
      </c>
      <c r="Z1931" s="87" t="s">
        <v>163</v>
      </c>
      <c r="AA1931" s="87" t="s">
        <v>348</v>
      </c>
      <c r="AB1931" s="87" t="s">
        <v>2490</v>
      </c>
      <c r="AC1931" s="87" t="s">
        <v>8087</v>
      </c>
      <c r="AD1931" s="87" t="s">
        <v>8088</v>
      </c>
    </row>
    <row r="1932" spans="1:30" hidden="1">
      <c r="B1932" s="21" t="s">
        <v>8089</v>
      </c>
      <c r="C1932" s="21" t="s">
        <v>108</v>
      </c>
      <c r="D1932" s="23" t="s">
        <v>8090</v>
      </c>
      <c r="E1932" s="23" t="s">
        <v>3</v>
      </c>
      <c r="F1932" s="47" t="s">
        <v>144</v>
      </c>
      <c r="G1932" s="23"/>
      <c r="H1932" s="23" t="s">
        <v>59</v>
      </c>
      <c r="I1932" s="23" t="s">
        <v>59</v>
      </c>
      <c r="J1932" s="23" t="s">
        <v>60</v>
      </c>
      <c r="K1932" s="21" t="s">
        <v>61</v>
      </c>
      <c r="L1932" s="25">
        <v>44162</v>
      </c>
      <c r="M1932" s="23" t="s">
        <v>194</v>
      </c>
      <c r="N1932" s="25">
        <v>44162</v>
      </c>
      <c r="O1932" s="23" t="s">
        <v>194</v>
      </c>
      <c r="P1932" s="26">
        <v>44166.63958333333</v>
      </c>
      <c r="Q1932" s="26">
        <v>44166.63958333333</v>
      </c>
      <c r="R1932" s="26">
        <v>44166.801388888889</v>
      </c>
      <c r="S1932" s="23" t="s">
        <v>110</v>
      </c>
      <c r="T1932" s="26">
        <v>44167.334722222222</v>
      </c>
      <c r="U1932" s="26">
        <v>44167.4</v>
      </c>
      <c r="V1932" s="23"/>
      <c r="W1932" s="27">
        <v>44136</v>
      </c>
      <c r="X1932" s="27">
        <v>44166</v>
      </c>
      <c r="Z1932" s="87" t="s">
        <v>163</v>
      </c>
      <c r="AA1932" s="87" t="s">
        <v>348</v>
      </c>
      <c r="AB1932" s="87" t="s">
        <v>2490</v>
      </c>
      <c r="AC1932" s="87" t="s">
        <v>8091</v>
      </c>
      <c r="AD1932" s="87" t="s">
        <v>8092</v>
      </c>
    </row>
    <row r="1933" spans="1:30" ht="24" hidden="1">
      <c r="A1933" s="87"/>
      <c r="B1933" s="21" t="s">
        <v>8093</v>
      </c>
      <c r="C1933" s="21" t="s">
        <v>73</v>
      </c>
      <c r="D1933" s="23" t="s">
        <v>8094</v>
      </c>
      <c r="E1933" s="23" t="s">
        <v>56</v>
      </c>
      <c r="F1933" s="47" t="s">
        <v>345</v>
      </c>
      <c r="G1933" s="23" t="s">
        <v>8095</v>
      </c>
      <c r="H1933" s="23"/>
      <c r="I1933" s="23"/>
      <c r="J1933" s="23" t="s">
        <v>60</v>
      </c>
      <c r="K1933" s="21" t="s">
        <v>61</v>
      </c>
      <c r="L1933" s="25">
        <v>44162</v>
      </c>
      <c r="M1933" s="23" t="s">
        <v>2475</v>
      </c>
      <c r="N1933" s="25"/>
      <c r="O1933" s="23" t="s">
        <v>5807</v>
      </c>
      <c r="P1933" s="26">
        <v>44162.526388888888</v>
      </c>
      <c r="Q1933" s="26">
        <v>44162.547222222223</v>
      </c>
      <c r="R1933" s="26">
        <v>44165.697916666664</v>
      </c>
      <c r="S1933" s="23" t="s">
        <v>7727</v>
      </c>
      <c r="T1933" s="26">
        <v>44172.37222222222</v>
      </c>
      <c r="U1933" s="26">
        <v>44172.415972222225</v>
      </c>
      <c r="V1933" s="23"/>
      <c r="W1933" s="27">
        <v>44136</v>
      </c>
      <c r="X1933" s="27">
        <v>44166</v>
      </c>
      <c r="Z1933" s="87" t="s">
        <v>163</v>
      </c>
      <c r="AA1933" s="87" t="s">
        <v>348</v>
      </c>
      <c r="AB1933" s="87" t="s">
        <v>2490</v>
      </c>
      <c r="AC1933" s="87" t="s">
        <v>8096</v>
      </c>
      <c r="AD1933" s="87" t="s">
        <v>8097</v>
      </c>
    </row>
    <row r="1934" spans="1:30" hidden="1">
      <c r="A1934" s="87"/>
      <c r="B1934" s="21" t="s">
        <v>8098</v>
      </c>
      <c r="C1934" s="21" t="s">
        <v>73</v>
      </c>
      <c r="D1934" s="23" t="s">
        <v>7976</v>
      </c>
      <c r="E1934" s="23" t="s">
        <v>56</v>
      </c>
      <c r="F1934" s="47" t="s">
        <v>345</v>
      </c>
      <c r="G1934" s="23" t="s">
        <v>8099</v>
      </c>
      <c r="H1934" s="23"/>
      <c r="I1934" s="23"/>
      <c r="J1934" s="23" t="s">
        <v>60</v>
      </c>
      <c r="K1934" s="21" t="s">
        <v>61</v>
      </c>
      <c r="L1934" s="25">
        <v>44162</v>
      </c>
      <c r="M1934" s="23" t="s">
        <v>2475</v>
      </c>
      <c r="N1934" s="25"/>
      <c r="O1934" s="23" t="s">
        <v>5807</v>
      </c>
      <c r="P1934" s="26">
        <v>44162.666666666664</v>
      </c>
      <c r="Q1934" s="26">
        <v>44162.698611111111</v>
      </c>
      <c r="R1934" s="26">
        <v>44162.663194444445</v>
      </c>
      <c r="S1934" s="23" t="s">
        <v>7727</v>
      </c>
      <c r="T1934" s="26">
        <v>44169.322916666664</v>
      </c>
      <c r="U1934" s="26">
        <v>44172.457638888889</v>
      </c>
      <c r="V1934" s="23"/>
      <c r="W1934" s="27">
        <v>44136</v>
      </c>
      <c r="X1934" s="27">
        <v>44166</v>
      </c>
      <c r="Z1934" s="87" t="s">
        <v>163</v>
      </c>
      <c r="AA1934" s="87" t="s">
        <v>348</v>
      </c>
      <c r="AB1934" s="87" t="s">
        <v>2490</v>
      </c>
      <c r="AC1934" s="87" t="s">
        <v>8100</v>
      </c>
      <c r="AD1934" s="87" t="s">
        <v>8101</v>
      </c>
    </row>
    <row r="1935" spans="1:30" ht="36" hidden="1">
      <c r="A1935" s="87"/>
      <c r="B1935" s="21" t="s">
        <v>8102</v>
      </c>
      <c r="C1935" s="23" t="s">
        <v>967</v>
      </c>
      <c r="D1935" s="28" t="s">
        <v>8103</v>
      </c>
      <c r="E1935" s="23" t="s">
        <v>56</v>
      </c>
      <c r="F1935" s="47" t="s">
        <v>1090</v>
      </c>
      <c r="G1935" s="23" t="s">
        <v>8104</v>
      </c>
      <c r="H1935" s="23" t="s">
        <v>58</v>
      </c>
      <c r="I1935" s="23" t="s">
        <v>58</v>
      </c>
      <c r="J1935" s="23" t="s">
        <v>60</v>
      </c>
      <c r="K1935" s="21" t="s">
        <v>61</v>
      </c>
      <c r="L1935" s="25">
        <v>44165</v>
      </c>
      <c r="M1935" s="23" t="s">
        <v>4358</v>
      </c>
      <c r="N1935" s="25"/>
      <c r="O1935" s="23" t="s">
        <v>5807</v>
      </c>
      <c r="P1935" s="26">
        <v>44165.464583333334</v>
      </c>
      <c r="Q1935" s="26">
        <v>44165.46875</v>
      </c>
      <c r="R1935" s="26">
        <v>44167.584027777775</v>
      </c>
      <c r="S1935" s="23" t="s">
        <v>90</v>
      </c>
      <c r="T1935" s="26">
        <v>44168.40902777778</v>
      </c>
      <c r="U1935" s="26">
        <v>44168.525000000001</v>
      </c>
      <c r="V1935" s="23"/>
      <c r="W1935" s="27">
        <v>44136</v>
      </c>
      <c r="X1935" s="27">
        <v>44166</v>
      </c>
      <c r="Z1935" s="87" t="s">
        <v>59</v>
      </c>
      <c r="AA1935" s="87" t="s">
        <v>59</v>
      </c>
      <c r="AB1935" s="87" t="s">
        <v>59</v>
      </c>
      <c r="AC1935" s="87" t="s">
        <v>8105</v>
      </c>
      <c r="AD1935" s="87" t="s">
        <v>59</v>
      </c>
    </row>
    <row r="1936" spans="1:30" ht="48" hidden="1">
      <c r="A1936" s="87"/>
      <c r="B1936" s="21" t="s">
        <v>8106</v>
      </c>
      <c r="C1936" s="21" t="s">
        <v>154</v>
      </c>
      <c r="D1936" s="23" t="s">
        <v>8107</v>
      </c>
      <c r="E1936" s="23" t="s">
        <v>56</v>
      </c>
      <c r="F1936" s="47" t="s">
        <v>345</v>
      </c>
      <c r="G1936" s="23" t="s">
        <v>8020</v>
      </c>
      <c r="H1936" s="24" t="s">
        <v>58</v>
      </c>
      <c r="I1936" s="24" t="s">
        <v>58</v>
      </c>
      <c r="J1936" s="23" t="s">
        <v>60</v>
      </c>
      <c r="K1936" s="21" t="s">
        <v>61</v>
      </c>
      <c r="L1936" s="25">
        <v>44166</v>
      </c>
      <c r="M1936" s="23" t="s">
        <v>4416</v>
      </c>
      <c r="N1936" s="25">
        <v>44166</v>
      </c>
      <c r="O1936" s="23" t="s">
        <v>5807</v>
      </c>
      <c r="P1936" s="26">
        <v>44166.627083333333</v>
      </c>
      <c r="Q1936" s="26">
        <v>44166.670138888891</v>
      </c>
      <c r="R1936" s="26">
        <v>44167.506944444445</v>
      </c>
      <c r="S1936" s="23" t="s">
        <v>90</v>
      </c>
      <c r="T1936" s="26">
        <v>44168.410416666666</v>
      </c>
      <c r="U1936" s="26">
        <v>44168.504861111112</v>
      </c>
      <c r="V1936" s="23"/>
      <c r="W1936" s="27">
        <v>44166</v>
      </c>
      <c r="X1936" s="27">
        <v>44166</v>
      </c>
      <c r="Z1936" s="87" t="s">
        <v>163</v>
      </c>
      <c r="AA1936" s="87" t="s">
        <v>316</v>
      </c>
      <c r="AB1936" s="87" t="s">
        <v>2490</v>
      </c>
      <c r="AC1936" s="87" t="s">
        <v>8108</v>
      </c>
      <c r="AD1936" s="87" t="s">
        <v>8109</v>
      </c>
    </row>
    <row r="1937" spans="1:30" hidden="1">
      <c r="B1937" s="21" t="s">
        <v>8110</v>
      </c>
      <c r="C1937" s="21" t="s">
        <v>967</v>
      </c>
      <c r="D1937" s="23" t="s">
        <v>8111</v>
      </c>
      <c r="E1937" s="23" t="s">
        <v>56</v>
      </c>
      <c r="F1937" s="47" t="s">
        <v>87</v>
      </c>
      <c r="G1937" s="23" t="s">
        <v>59</v>
      </c>
      <c r="H1937" s="23" t="s">
        <v>59</v>
      </c>
      <c r="I1937" s="23" t="s">
        <v>88</v>
      </c>
      <c r="J1937" s="23" t="s">
        <v>69</v>
      </c>
      <c r="K1937" s="21" t="s">
        <v>61</v>
      </c>
      <c r="L1937" s="25">
        <v>44167</v>
      </c>
      <c r="M1937" s="23" t="s">
        <v>5807</v>
      </c>
      <c r="N1937" s="25"/>
      <c r="O1937" s="23" t="s">
        <v>5807</v>
      </c>
      <c r="P1937" s="26">
        <v>44167.546527777777</v>
      </c>
      <c r="Q1937" s="26">
        <v>44167.546527777777</v>
      </c>
      <c r="R1937" s="26">
        <v>44167.546527777777</v>
      </c>
      <c r="S1937" s="23" t="s">
        <v>90</v>
      </c>
      <c r="T1937" s="26">
        <v>44174.456944444442</v>
      </c>
      <c r="U1937" s="26">
        <v>44176.427777777775</v>
      </c>
      <c r="V1937" s="23"/>
      <c r="W1937" s="27">
        <v>44166</v>
      </c>
      <c r="X1937" s="27">
        <v>44166</v>
      </c>
      <c r="Z1937" s="87" t="s">
        <v>163</v>
      </c>
      <c r="AA1937" s="87" t="s">
        <v>316</v>
      </c>
      <c r="AB1937" s="87" t="s">
        <v>2490</v>
      </c>
      <c r="AC1937" s="87" t="s">
        <v>8112</v>
      </c>
      <c r="AD1937" s="87" t="s">
        <v>8113</v>
      </c>
    </row>
    <row r="1938" spans="1:30" hidden="1">
      <c r="B1938" s="21" t="s">
        <v>8114</v>
      </c>
      <c r="C1938" s="21" t="s">
        <v>108</v>
      </c>
      <c r="D1938" s="23" t="s">
        <v>8115</v>
      </c>
      <c r="E1938" s="23" t="s">
        <v>3</v>
      </c>
      <c r="F1938" s="47" t="s">
        <v>87</v>
      </c>
      <c r="G1938" s="23" t="s">
        <v>59</v>
      </c>
      <c r="H1938" s="23" t="s">
        <v>59</v>
      </c>
      <c r="I1938" s="23" t="s">
        <v>88</v>
      </c>
      <c r="J1938" s="23" t="s">
        <v>69</v>
      </c>
      <c r="K1938" s="21" t="s">
        <v>61</v>
      </c>
      <c r="L1938" s="25">
        <v>44167</v>
      </c>
      <c r="M1938" s="23" t="s">
        <v>5807</v>
      </c>
      <c r="N1938" s="25">
        <v>44174</v>
      </c>
      <c r="O1938" s="23" t="s">
        <v>5807</v>
      </c>
      <c r="P1938" s="26">
        <v>44169.444444444445</v>
      </c>
      <c r="Q1938" s="26">
        <v>44169.667361111111</v>
      </c>
      <c r="R1938" s="26">
        <v>44174.368750000001</v>
      </c>
      <c r="S1938" s="23" t="s">
        <v>110</v>
      </c>
      <c r="T1938" s="26">
        <v>44174.652083333334</v>
      </c>
      <c r="U1938" s="26">
        <v>44181.373611111114</v>
      </c>
      <c r="V1938" s="23"/>
      <c r="W1938" s="27">
        <v>44166</v>
      </c>
      <c r="X1938" s="27">
        <v>44166</v>
      </c>
      <c r="Z1938" s="87" t="s">
        <v>163</v>
      </c>
      <c r="AA1938" s="87" t="s">
        <v>189</v>
      </c>
      <c r="AB1938" s="87" t="s">
        <v>1901</v>
      </c>
      <c r="AC1938" s="87" t="s">
        <v>8116</v>
      </c>
      <c r="AD1938" s="87" t="s">
        <v>8117</v>
      </c>
    </row>
    <row r="1939" spans="1:30" hidden="1">
      <c r="B1939" s="21" t="s">
        <v>8118</v>
      </c>
      <c r="C1939" s="21" t="s">
        <v>108</v>
      </c>
      <c r="D1939" s="23" t="s">
        <v>8119</v>
      </c>
      <c r="E1939" s="23" t="s">
        <v>3</v>
      </c>
      <c r="F1939" s="47" t="s">
        <v>128</v>
      </c>
      <c r="G1939" s="23"/>
      <c r="H1939" s="23" t="s">
        <v>59</v>
      </c>
      <c r="I1939" s="23" t="s">
        <v>59</v>
      </c>
      <c r="J1939" s="23" t="s">
        <v>60</v>
      </c>
      <c r="K1939" s="21" t="s">
        <v>61</v>
      </c>
      <c r="L1939" s="25">
        <v>44168</v>
      </c>
      <c r="M1939" s="23" t="s">
        <v>194</v>
      </c>
      <c r="N1939" s="25">
        <v>44166</v>
      </c>
      <c r="O1939" s="23" t="s">
        <v>194</v>
      </c>
      <c r="P1939" s="26">
        <v>44176.662499999999</v>
      </c>
      <c r="Q1939" s="26">
        <v>44176.662499999999</v>
      </c>
      <c r="R1939" s="26">
        <v>44176.662499999999</v>
      </c>
      <c r="S1939" s="23" t="s">
        <v>110</v>
      </c>
      <c r="T1939" s="26">
        <v>44180.501388888886</v>
      </c>
      <c r="U1939" s="26">
        <v>44180.544444444444</v>
      </c>
      <c r="V1939" s="23"/>
      <c r="W1939" s="27">
        <v>44166</v>
      </c>
      <c r="X1939" s="27">
        <v>44166</v>
      </c>
      <c r="Z1939" s="87" t="s">
        <v>163</v>
      </c>
      <c r="AA1939" s="87" t="s">
        <v>348</v>
      </c>
      <c r="AB1939" s="87" t="s">
        <v>2490</v>
      </c>
      <c r="AC1939" s="87" t="s">
        <v>8120</v>
      </c>
      <c r="AD1939" s="87" t="s">
        <v>8121</v>
      </c>
    </row>
    <row r="1940" spans="1:30" ht="48" hidden="1">
      <c r="B1940" s="21" t="s">
        <v>8122</v>
      </c>
      <c r="C1940" s="21" t="s">
        <v>967</v>
      </c>
      <c r="D1940" s="23" t="s">
        <v>4018</v>
      </c>
      <c r="E1940" s="23" t="s">
        <v>3</v>
      </c>
      <c r="F1940" s="47" t="s">
        <v>87</v>
      </c>
      <c r="G1940" s="23" t="s">
        <v>8123</v>
      </c>
      <c r="H1940" s="23"/>
      <c r="I1940" s="23"/>
      <c r="J1940" s="23" t="s">
        <v>60</v>
      </c>
      <c r="K1940" s="21" t="s">
        <v>61</v>
      </c>
      <c r="L1940" s="25">
        <v>44168</v>
      </c>
      <c r="M1940" s="23" t="s">
        <v>2475</v>
      </c>
      <c r="N1940" s="25"/>
      <c r="O1940" s="23" t="s">
        <v>5807</v>
      </c>
      <c r="P1940" s="26">
        <v>44166.693749999999</v>
      </c>
      <c r="Q1940" s="26">
        <v>44166.719444444447</v>
      </c>
      <c r="R1940" s="26">
        <v>44174.395833333336</v>
      </c>
      <c r="S1940" s="23" t="s">
        <v>90</v>
      </c>
      <c r="T1940" s="26">
        <v>44176.554861111108</v>
      </c>
      <c r="U1940" s="26">
        <v>44183.645138888889</v>
      </c>
      <c r="V1940" s="23"/>
      <c r="W1940" s="27">
        <v>44166</v>
      </c>
      <c r="X1940" s="27">
        <v>44166</v>
      </c>
      <c r="Z1940" s="87" t="s">
        <v>163</v>
      </c>
      <c r="AA1940" s="87" t="s">
        <v>189</v>
      </c>
      <c r="AB1940" s="87" t="s">
        <v>1901</v>
      </c>
      <c r="AC1940" s="87" t="s">
        <v>8124</v>
      </c>
      <c r="AD1940" s="87" t="s">
        <v>8125</v>
      </c>
    </row>
    <row r="1941" spans="1:30" ht="36" hidden="1">
      <c r="B1941" s="21" t="s">
        <v>8126</v>
      </c>
      <c r="C1941" s="21" t="s">
        <v>108</v>
      </c>
      <c r="D1941" s="23" t="s">
        <v>8127</v>
      </c>
      <c r="E1941" s="23" t="s">
        <v>3</v>
      </c>
      <c r="F1941" s="47" t="s">
        <v>87</v>
      </c>
      <c r="G1941" s="23" t="s">
        <v>8128</v>
      </c>
      <c r="H1941" s="23"/>
      <c r="I1941" s="23"/>
      <c r="J1941" s="23" t="s">
        <v>60</v>
      </c>
      <c r="K1941" s="21" t="s">
        <v>61</v>
      </c>
      <c r="L1941" s="25">
        <v>44168</v>
      </c>
      <c r="M1941" s="23" t="s">
        <v>2475</v>
      </c>
      <c r="N1941" s="25"/>
      <c r="O1941" s="23" t="s">
        <v>5807</v>
      </c>
      <c r="P1941" s="26">
        <v>44166.706250000003</v>
      </c>
      <c r="Q1941" s="26">
        <v>44166.719444444447</v>
      </c>
      <c r="R1941" s="26">
        <v>44168.729166666664</v>
      </c>
      <c r="S1941" s="23" t="s">
        <v>110</v>
      </c>
      <c r="T1941" s="26">
        <v>44179.568749999999</v>
      </c>
      <c r="U1941" s="26">
        <v>44193.32708333333</v>
      </c>
      <c r="V1941" s="23"/>
      <c r="W1941" s="27">
        <v>44166</v>
      </c>
      <c r="X1941" s="27">
        <v>44166</v>
      </c>
      <c r="Z1941" s="87" t="s">
        <v>163</v>
      </c>
      <c r="AA1941" s="87" t="s">
        <v>189</v>
      </c>
      <c r="AB1941" s="87" t="s">
        <v>1901</v>
      </c>
      <c r="AC1941" s="87" t="s">
        <v>8129</v>
      </c>
      <c r="AD1941" s="87" t="s">
        <v>8130</v>
      </c>
    </row>
    <row r="1942" spans="1:30" hidden="1">
      <c r="A1942" s="87"/>
      <c r="B1942" s="21" t="s">
        <v>8131</v>
      </c>
      <c r="C1942" s="21" t="s">
        <v>85</v>
      </c>
      <c r="D1942" s="23" t="s">
        <v>8132</v>
      </c>
      <c r="E1942" s="23" t="s">
        <v>56</v>
      </c>
      <c r="F1942" s="47" t="s">
        <v>140</v>
      </c>
      <c r="G1942" s="23" t="s">
        <v>59</v>
      </c>
      <c r="H1942" s="23" t="s">
        <v>59</v>
      </c>
      <c r="I1942" s="23" t="s">
        <v>59</v>
      </c>
      <c r="J1942" s="23" t="s">
        <v>69</v>
      </c>
      <c r="K1942" s="21" t="s">
        <v>61</v>
      </c>
      <c r="L1942" s="25">
        <v>44172</v>
      </c>
      <c r="M1942" s="23" t="s">
        <v>194</v>
      </c>
      <c r="N1942" s="25"/>
      <c r="O1942" s="23" t="s">
        <v>194</v>
      </c>
      <c r="P1942" s="26">
        <v>44173.315972222219</v>
      </c>
      <c r="Q1942" s="26">
        <v>44173.315972222219</v>
      </c>
      <c r="R1942" s="26">
        <v>44173.315972222219</v>
      </c>
      <c r="S1942" s="23" t="s">
        <v>90</v>
      </c>
      <c r="T1942" s="26">
        <v>44182.612500000003</v>
      </c>
      <c r="U1942" s="26">
        <v>44183.369444444441</v>
      </c>
      <c r="V1942" s="23"/>
      <c r="W1942" s="27">
        <v>44166</v>
      </c>
      <c r="X1942" s="27">
        <v>44166</v>
      </c>
      <c r="Z1942" s="87" t="s">
        <v>163</v>
      </c>
      <c r="AA1942" s="87" t="s">
        <v>189</v>
      </c>
      <c r="AB1942" s="87" t="s">
        <v>1901</v>
      </c>
      <c r="AC1942" s="87" t="s">
        <v>8133</v>
      </c>
      <c r="AD1942" s="87" t="s">
        <v>8134</v>
      </c>
    </row>
    <row r="1943" spans="1:30" hidden="1">
      <c r="B1943" s="21" t="s">
        <v>8135</v>
      </c>
      <c r="C1943" s="21" t="s">
        <v>108</v>
      </c>
      <c r="D1943" s="23" t="s">
        <v>8136</v>
      </c>
      <c r="E1943" s="23" t="s">
        <v>3</v>
      </c>
      <c r="F1943" s="47" t="s">
        <v>87</v>
      </c>
      <c r="G1943" s="23" t="s">
        <v>59</v>
      </c>
      <c r="H1943" s="23" t="s">
        <v>59</v>
      </c>
      <c r="I1943" s="23" t="s">
        <v>113</v>
      </c>
      <c r="J1943" s="23" t="s">
        <v>69</v>
      </c>
      <c r="K1943" s="21" t="s">
        <v>61</v>
      </c>
      <c r="L1943" s="25">
        <v>44173</v>
      </c>
      <c r="M1943" s="23" t="s">
        <v>194</v>
      </c>
      <c r="N1943" s="25">
        <v>44183</v>
      </c>
      <c r="O1943" s="23" t="s">
        <v>194</v>
      </c>
      <c r="P1943" s="26">
        <v>44176.655555555553</v>
      </c>
      <c r="Q1943" s="26">
        <v>44176.688888888886</v>
      </c>
      <c r="R1943" s="26">
        <v>44176.709722222222</v>
      </c>
      <c r="S1943" s="23" t="s">
        <v>110</v>
      </c>
      <c r="T1943" s="26">
        <v>44180.581250000003</v>
      </c>
      <c r="U1943" s="26">
        <v>44182.395833333336</v>
      </c>
      <c r="V1943" s="23"/>
      <c r="W1943" s="27">
        <v>44166</v>
      </c>
      <c r="X1943" s="27">
        <v>44166</v>
      </c>
      <c r="Z1943" s="87" t="s">
        <v>163</v>
      </c>
      <c r="AA1943" s="87" t="s">
        <v>189</v>
      </c>
      <c r="AB1943" s="87" t="s">
        <v>1901</v>
      </c>
      <c r="AC1943" s="87" t="s">
        <v>8137</v>
      </c>
      <c r="AD1943" s="87" t="s">
        <v>8138</v>
      </c>
    </row>
    <row r="1944" spans="1:30" hidden="1">
      <c r="B1944" s="21" t="s">
        <v>8139</v>
      </c>
      <c r="C1944" s="21" t="s">
        <v>108</v>
      </c>
      <c r="D1944" s="23" t="s">
        <v>8140</v>
      </c>
      <c r="E1944" s="23" t="s">
        <v>3</v>
      </c>
      <c r="F1944" s="47" t="s">
        <v>87</v>
      </c>
      <c r="G1944" s="23" t="s">
        <v>59</v>
      </c>
      <c r="H1944" s="23" t="s">
        <v>59</v>
      </c>
      <c r="I1944" s="23" t="s">
        <v>88</v>
      </c>
      <c r="J1944" s="23" t="s">
        <v>69</v>
      </c>
      <c r="K1944" s="21" t="s">
        <v>61</v>
      </c>
      <c r="L1944" s="25">
        <v>44176</v>
      </c>
      <c r="M1944" s="23" t="s">
        <v>5807</v>
      </c>
      <c r="N1944" s="25">
        <v>44181</v>
      </c>
      <c r="O1944" s="23" t="s">
        <v>5807</v>
      </c>
      <c r="P1944" s="26">
        <v>44176.659722222219</v>
      </c>
      <c r="Q1944" s="26">
        <v>44176.688888888886</v>
      </c>
      <c r="R1944" s="26">
        <v>44176.711111111108</v>
      </c>
      <c r="S1944" s="23" t="s">
        <v>110</v>
      </c>
      <c r="T1944" s="26">
        <v>44181.579861111109</v>
      </c>
      <c r="U1944" s="26">
        <v>44183.750694444447</v>
      </c>
      <c r="V1944" s="23"/>
      <c r="W1944" s="27">
        <v>44166</v>
      </c>
      <c r="X1944" s="27">
        <v>44166</v>
      </c>
      <c r="Z1944" s="87" t="s">
        <v>163</v>
      </c>
      <c r="AA1944" s="87" t="s">
        <v>189</v>
      </c>
      <c r="AB1944" s="87" t="s">
        <v>1901</v>
      </c>
      <c r="AC1944" s="87" t="s">
        <v>8141</v>
      </c>
      <c r="AD1944" s="87" t="s">
        <v>8142</v>
      </c>
    </row>
    <row r="1945" spans="1:30" hidden="1">
      <c r="B1945" s="21" t="s">
        <v>8143</v>
      </c>
      <c r="C1945" s="21" t="s">
        <v>108</v>
      </c>
      <c r="D1945" s="23" t="s">
        <v>8144</v>
      </c>
      <c r="E1945" s="23" t="s">
        <v>3</v>
      </c>
      <c r="F1945" s="47" t="s">
        <v>144</v>
      </c>
      <c r="G1945" s="23"/>
      <c r="H1945" s="23" t="s">
        <v>59</v>
      </c>
      <c r="I1945" s="23" t="s">
        <v>59</v>
      </c>
      <c r="J1945" s="23" t="s">
        <v>69</v>
      </c>
      <c r="K1945" s="21" t="s">
        <v>61</v>
      </c>
      <c r="L1945" s="25">
        <v>44180</v>
      </c>
      <c r="M1945" s="23" t="s">
        <v>194</v>
      </c>
      <c r="N1945" s="25">
        <v>44183</v>
      </c>
      <c r="O1945" s="23" t="s">
        <v>194</v>
      </c>
      <c r="P1945" s="26">
        <v>44181.718055555553</v>
      </c>
      <c r="Q1945" s="26">
        <v>44181.718055555553</v>
      </c>
      <c r="R1945" s="26">
        <v>44182.667361111111</v>
      </c>
      <c r="S1945" s="23" t="s">
        <v>110</v>
      </c>
      <c r="T1945" s="26">
        <v>44188.368750000001</v>
      </c>
      <c r="U1945" s="26">
        <v>44188.606944444444</v>
      </c>
      <c r="V1945" s="23"/>
      <c r="W1945" s="27">
        <v>44166</v>
      </c>
      <c r="X1945" s="27">
        <v>44166</v>
      </c>
      <c r="Z1945" s="87" t="s">
        <v>163</v>
      </c>
      <c r="AA1945" s="87" t="s">
        <v>189</v>
      </c>
      <c r="AB1945" s="87" t="s">
        <v>2490</v>
      </c>
      <c r="AC1945" s="87" t="s">
        <v>8145</v>
      </c>
      <c r="AD1945" s="87" t="s">
        <v>8146</v>
      </c>
    </row>
    <row r="1946" spans="1:30" hidden="1">
      <c r="B1946" s="21" t="s">
        <v>8147</v>
      </c>
      <c r="C1946" s="21" t="s">
        <v>73</v>
      </c>
      <c r="D1946" s="23" t="s">
        <v>8148</v>
      </c>
      <c r="E1946" s="23" t="s">
        <v>56</v>
      </c>
      <c r="F1946" s="47" t="s">
        <v>87</v>
      </c>
      <c r="G1946" s="23"/>
      <c r="H1946" s="23"/>
      <c r="I1946" s="23" t="s">
        <v>88</v>
      </c>
      <c r="J1946" s="23" t="s">
        <v>60</v>
      </c>
      <c r="K1946" s="21" t="s">
        <v>61</v>
      </c>
      <c r="L1946" s="25">
        <v>44181</v>
      </c>
      <c r="M1946" s="23" t="s">
        <v>7963</v>
      </c>
      <c r="N1946" s="25">
        <v>44182</v>
      </c>
      <c r="O1946" s="23" t="s">
        <v>5807</v>
      </c>
      <c r="P1946" s="26">
        <v>44181.642361111109</v>
      </c>
      <c r="Q1946" s="26">
        <v>44181.645833333336</v>
      </c>
      <c r="R1946" s="26">
        <v>44182.454861111109</v>
      </c>
      <c r="S1946" s="23" t="s">
        <v>7727</v>
      </c>
      <c r="T1946" s="26">
        <v>44188.671527777777</v>
      </c>
      <c r="U1946" s="26">
        <v>44188.719444444447</v>
      </c>
      <c r="V1946" s="23"/>
      <c r="W1946" s="27">
        <v>44166</v>
      </c>
      <c r="X1946" s="27">
        <v>44166</v>
      </c>
      <c r="Z1946" s="87" t="s">
        <v>59</v>
      </c>
      <c r="AA1946" s="87" t="s">
        <v>59</v>
      </c>
      <c r="AB1946" s="87" t="s">
        <v>59</v>
      </c>
      <c r="AC1946" s="87" t="s">
        <v>8053</v>
      </c>
      <c r="AD1946" s="87" t="s">
        <v>59</v>
      </c>
    </row>
    <row r="1947" spans="1:30" hidden="1">
      <c r="A1947" s="87"/>
      <c r="B1947" s="21" t="s">
        <v>8149</v>
      </c>
      <c r="C1947" s="21" t="s">
        <v>54</v>
      </c>
      <c r="D1947" s="23" t="s">
        <v>8150</v>
      </c>
      <c r="E1947" s="23" t="s">
        <v>56</v>
      </c>
      <c r="F1947" s="47" t="s">
        <v>87</v>
      </c>
      <c r="G1947" s="23" t="s">
        <v>59</v>
      </c>
      <c r="H1947" s="23" t="s">
        <v>59</v>
      </c>
      <c r="I1947" s="23" t="s">
        <v>88</v>
      </c>
      <c r="J1947" s="23" t="s">
        <v>69</v>
      </c>
      <c r="K1947" s="21" t="s">
        <v>61</v>
      </c>
      <c r="L1947" s="25">
        <v>44182</v>
      </c>
      <c r="M1947" s="23" t="s">
        <v>5807</v>
      </c>
      <c r="N1947" s="25"/>
      <c r="O1947" s="23" t="s">
        <v>5807</v>
      </c>
      <c r="P1947" s="26">
        <v>44182.729861111111</v>
      </c>
      <c r="Q1947" s="26">
        <v>44182.729861111111</v>
      </c>
      <c r="R1947" s="26">
        <v>44182.729861111111</v>
      </c>
      <c r="S1947" s="23" t="s">
        <v>90</v>
      </c>
      <c r="T1947" s="26">
        <v>44202.654861111114</v>
      </c>
      <c r="U1947" s="26">
        <v>44202.7</v>
      </c>
      <c r="V1947" s="23"/>
      <c r="W1947" s="27">
        <v>44166</v>
      </c>
      <c r="X1947" s="27">
        <v>44197</v>
      </c>
      <c r="Z1947" s="87" t="s">
        <v>163</v>
      </c>
      <c r="AA1947" s="87" t="s">
        <v>189</v>
      </c>
      <c r="AB1947" s="87" t="s">
        <v>1901</v>
      </c>
      <c r="AC1947" s="87" t="s">
        <v>8151</v>
      </c>
      <c r="AD1947" s="87" t="s">
        <v>8152</v>
      </c>
    </row>
    <row r="1948" spans="1:30" hidden="1">
      <c r="B1948" s="21" t="s">
        <v>8153</v>
      </c>
      <c r="C1948" s="21" t="s">
        <v>108</v>
      </c>
      <c r="D1948" s="23" t="s">
        <v>8154</v>
      </c>
      <c r="E1948" s="23" t="s">
        <v>3</v>
      </c>
      <c r="F1948" s="47" t="s">
        <v>144</v>
      </c>
      <c r="G1948" s="23"/>
      <c r="H1948" s="23"/>
      <c r="I1948" s="23"/>
      <c r="J1948" s="23" t="s">
        <v>60</v>
      </c>
      <c r="K1948" s="21" t="s">
        <v>61</v>
      </c>
      <c r="L1948" s="25">
        <v>44182</v>
      </c>
      <c r="M1948" s="23" t="s">
        <v>5807</v>
      </c>
      <c r="N1948" s="25">
        <v>44182</v>
      </c>
      <c r="O1948" s="23" t="s">
        <v>5807</v>
      </c>
      <c r="P1948" s="26">
        <v>44182.702777777777</v>
      </c>
      <c r="Q1948" s="26">
        <v>44182.702777777777</v>
      </c>
      <c r="R1948" s="26">
        <v>44182.702777777777</v>
      </c>
      <c r="S1948" s="23" t="s">
        <v>110</v>
      </c>
      <c r="T1948" s="26">
        <v>44188.495138888888</v>
      </c>
      <c r="U1948" s="26">
        <v>44188.729166666664</v>
      </c>
      <c r="V1948" s="23"/>
      <c r="W1948" s="27">
        <v>44166</v>
      </c>
      <c r="X1948" s="27">
        <v>44166</v>
      </c>
      <c r="Z1948" s="87" t="s">
        <v>163</v>
      </c>
      <c r="AA1948" s="87" t="s">
        <v>316</v>
      </c>
      <c r="AB1948" s="87" t="s">
        <v>2490</v>
      </c>
      <c r="AC1948" s="87" t="s">
        <v>8155</v>
      </c>
      <c r="AD1948" s="87" t="s">
        <v>8156</v>
      </c>
    </row>
    <row r="1949" spans="1:30" hidden="1">
      <c r="A1949" s="87"/>
      <c r="B1949" s="21" t="s">
        <v>8157</v>
      </c>
      <c r="C1949" s="21" t="s">
        <v>108</v>
      </c>
      <c r="D1949" s="23" t="s">
        <v>8158</v>
      </c>
      <c r="E1949" s="23" t="s">
        <v>3</v>
      </c>
      <c r="F1949" s="47" t="s">
        <v>140</v>
      </c>
      <c r="G1949" s="23"/>
      <c r="H1949" s="23"/>
      <c r="I1949" s="23"/>
      <c r="J1949" s="23" t="s">
        <v>69</v>
      </c>
      <c r="K1949" s="21" t="s">
        <v>61</v>
      </c>
      <c r="L1949" s="25">
        <v>44182</v>
      </c>
      <c r="M1949" s="23" t="s">
        <v>5807</v>
      </c>
      <c r="N1949" s="25">
        <v>44190</v>
      </c>
      <c r="O1949" s="23" t="s">
        <v>5807</v>
      </c>
      <c r="P1949" s="26">
        <v>44193.345833333333</v>
      </c>
      <c r="Q1949" s="26">
        <v>44193.345833333333</v>
      </c>
      <c r="R1949" s="26">
        <v>44193.465277777781</v>
      </c>
      <c r="S1949" s="23" t="s">
        <v>110</v>
      </c>
      <c r="T1949" s="26">
        <v>44217.418749999997</v>
      </c>
      <c r="U1949" s="26">
        <v>44217.717361111114</v>
      </c>
      <c r="V1949" s="23"/>
      <c r="W1949" s="27">
        <v>44166</v>
      </c>
      <c r="X1949" s="27">
        <v>44197</v>
      </c>
      <c r="Z1949" s="87" t="s">
        <v>163</v>
      </c>
      <c r="AA1949" s="87" t="s">
        <v>189</v>
      </c>
      <c r="AB1949" s="87" t="s">
        <v>1901</v>
      </c>
      <c r="AC1949" s="87" t="s">
        <v>8159</v>
      </c>
      <c r="AD1949" s="87" t="s">
        <v>8160</v>
      </c>
    </row>
    <row r="1950" spans="1:30" ht="24" hidden="1">
      <c r="B1950" s="21" t="s">
        <v>8161</v>
      </c>
      <c r="C1950" s="21" t="s">
        <v>108</v>
      </c>
      <c r="D1950" s="23" t="s">
        <v>8162</v>
      </c>
      <c r="E1950" s="23" t="s">
        <v>3</v>
      </c>
      <c r="F1950" s="47" t="s">
        <v>8163</v>
      </c>
      <c r="G1950" s="23"/>
      <c r="H1950" s="23" t="s">
        <v>59</v>
      </c>
      <c r="I1950" s="23" t="s">
        <v>59</v>
      </c>
      <c r="J1950" s="23" t="s">
        <v>60</v>
      </c>
      <c r="K1950" s="21" t="s">
        <v>61</v>
      </c>
      <c r="L1950" s="25">
        <v>44183</v>
      </c>
      <c r="M1950" s="23" t="s">
        <v>194</v>
      </c>
      <c r="N1950" s="25">
        <v>44183</v>
      </c>
      <c r="O1950" s="23" t="s">
        <v>194</v>
      </c>
      <c r="P1950" s="26">
        <v>44183.591666666667</v>
      </c>
      <c r="Q1950" s="26">
        <v>44183.591666666667</v>
      </c>
      <c r="R1950" s="26">
        <v>44183.591666666667</v>
      </c>
      <c r="S1950" s="23" t="s">
        <v>110</v>
      </c>
      <c r="T1950" s="26">
        <v>44183.591666666667</v>
      </c>
      <c r="U1950" s="26">
        <v>44187.744444444441</v>
      </c>
      <c r="V1950" s="23"/>
      <c r="W1950" s="27">
        <v>44166</v>
      </c>
      <c r="X1950" s="27">
        <v>44166</v>
      </c>
      <c r="Z1950" s="87" t="s">
        <v>163</v>
      </c>
      <c r="AA1950" s="87" t="s">
        <v>316</v>
      </c>
      <c r="AB1950" s="87" t="s">
        <v>1901</v>
      </c>
      <c r="AC1950" s="87" t="s">
        <v>8164</v>
      </c>
      <c r="AD1950" s="87" t="s">
        <v>8165</v>
      </c>
    </row>
    <row r="1951" spans="1:30" hidden="1">
      <c r="B1951" s="21" t="s">
        <v>8166</v>
      </c>
      <c r="C1951" s="21" t="s">
        <v>108</v>
      </c>
      <c r="D1951" s="23" t="s">
        <v>8167</v>
      </c>
      <c r="E1951" s="23" t="s">
        <v>56</v>
      </c>
      <c r="F1951" s="47" t="s">
        <v>144</v>
      </c>
      <c r="G1951" s="23"/>
      <c r="H1951" s="23"/>
      <c r="I1951" s="23"/>
      <c r="J1951" s="23" t="s">
        <v>60</v>
      </c>
      <c r="K1951" s="21" t="s">
        <v>61</v>
      </c>
      <c r="L1951" s="25">
        <v>44183</v>
      </c>
      <c r="M1951" s="23" t="s">
        <v>5807</v>
      </c>
      <c r="N1951" s="25">
        <v>44183</v>
      </c>
      <c r="O1951" s="23" t="s">
        <v>5807</v>
      </c>
      <c r="P1951" s="26">
        <v>44183.688194444447</v>
      </c>
      <c r="Q1951" s="26">
        <v>44183.688194444447</v>
      </c>
      <c r="R1951" s="26">
        <v>44183.688194444447</v>
      </c>
      <c r="S1951" s="23" t="s">
        <v>110</v>
      </c>
      <c r="T1951" s="26">
        <v>44186.647916666669</v>
      </c>
      <c r="U1951" s="26">
        <v>44186.724305555559</v>
      </c>
      <c r="V1951" s="23"/>
      <c r="W1951" s="27">
        <v>44166</v>
      </c>
      <c r="X1951" s="27">
        <v>44166</v>
      </c>
      <c r="Z1951" s="87" t="s">
        <v>163</v>
      </c>
      <c r="AA1951" s="87" t="s">
        <v>316</v>
      </c>
      <c r="AB1951" s="87" t="s">
        <v>2490</v>
      </c>
      <c r="AC1951" s="87" t="s">
        <v>8168</v>
      </c>
      <c r="AD1951" s="87" t="s">
        <v>8169</v>
      </c>
    </row>
    <row r="1952" spans="1:30" hidden="1">
      <c r="B1952" s="21" t="s">
        <v>8170</v>
      </c>
      <c r="C1952" s="21" t="s">
        <v>85</v>
      </c>
      <c r="D1952" s="23" t="s">
        <v>8171</v>
      </c>
      <c r="E1952" s="23" t="s">
        <v>56</v>
      </c>
      <c r="F1952" s="47" t="s">
        <v>87</v>
      </c>
      <c r="G1952" s="23"/>
      <c r="H1952" s="23" t="s">
        <v>59</v>
      </c>
      <c r="I1952" s="23" t="s">
        <v>88</v>
      </c>
      <c r="J1952" s="23" t="s">
        <v>69</v>
      </c>
      <c r="K1952" s="21" t="s">
        <v>61</v>
      </c>
      <c r="L1952" s="25">
        <v>44186</v>
      </c>
      <c r="M1952" s="23" t="s">
        <v>194</v>
      </c>
      <c r="N1952" s="25"/>
      <c r="O1952" s="23" t="s">
        <v>194</v>
      </c>
      <c r="P1952" s="26">
        <v>44182.640277777777</v>
      </c>
      <c r="Q1952" s="26">
        <v>44182.640277777777</v>
      </c>
      <c r="R1952" s="26">
        <v>44182.640277777777</v>
      </c>
      <c r="S1952" s="23" t="s">
        <v>90</v>
      </c>
      <c r="T1952" s="26">
        <v>44201.665277777778</v>
      </c>
      <c r="U1952" s="26">
        <v>44201.67291666667</v>
      </c>
      <c r="V1952" s="23"/>
      <c r="W1952" s="27">
        <v>44166</v>
      </c>
      <c r="X1952" s="27">
        <v>44197</v>
      </c>
      <c r="Z1952" s="87" t="s">
        <v>163</v>
      </c>
      <c r="AA1952" s="87" t="s">
        <v>189</v>
      </c>
      <c r="AB1952" s="87" t="s">
        <v>1901</v>
      </c>
      <c r="AC1952" s="87" t="s">
        <v>8172</v>
      </c>
      <c r="AD1952" s="87" t="s">
        <v>8173</v>
      </c>
    </row>
    <row r="1953" spans="1:32" hidden="1">
      <c r="B1953" s="21" t="s">
        <v>8174</v>
      </c>
      <c r="C1953" s="21" t="s">
        <v>108</v>
      </c>
      <c r="D1953" s="23" t="s">
        <v>8175</v>
      </c>
      <c r="E1953" s="23" t="s">
        <v>3</v>
      </c>
      <c r="F1953" s="47" t="s">
        <v>87</v>
      </c>
      <c r="G1953" s="23" t="s">
        <v>59</v>
      </c>
      <c r="H1953" s="23" t="s">
        <v>59</v>
      </c>
      <c r="I1953" s="23" t="s">
        <v>68</v>
      </c>
      <c r="J1953" s="23" t="s">
        <v>69</v>
      </c>
      <c r="K1953" s="21" t="s">
        <v>61</v>
      </c>
      <c r="L1953" s="25">
        <v>44186</v>
      </c>
      <c r="M1953" s="23" t="s">
        <v>194</v>
      </c>
      <c r="N1953" s="25">
        <v>44190</v>
      </c>
      <c r="O1953" s="23" t="s">
        <v>194</v>
      </c>
      <c r="P1953" s="26">
        <v>44188.494444444441</v>
      </c>
      <c r="Q1953" s="26">
        <v>44188.494444444441</v>
      </c>
      <c r="R1953" s="26">
        <v>44188.578472222223</v>
      </c>
      <c r="S1953" s="23" t="s">
        <v>110</v>
      </c>
      <c r="T1953" s="26">
        <v>44190.550694444442</v>
      </c>
      <c r="U1953" s="26">
        <v>44201.228472222225</v>
      </c>
      <c r="V1953" s="23"/>
      <c r="W1953" s="27">
        <v>44166</v>
      </c>
      <c r="X1953" s="27">
        <v>44197</v>
      </c>
      <c r="Z1953" s="87" t="s">
        <v>163</v>
      </c>
      <c r="AA1953" s="87" t="s">
        <v>189</v>
      </c>
      <c r="AB1953" s="87" t="s">
        <v>1901</v>
      </c>
      <c r="AC1953" s="87" t="s">
        <v>8176</v>
      </c>
      <c r="AD1953" s="87" t="s">
        <v>8177</v>
      </c>
    </row>
    <row r="1954" spans="1:32" ht="60" hidden="1">
      <c r="B1954" s="21" t="s">
        <v>8178</v>
      </c>
      <c r="C1954" s="21" t="s">
        <v>85</v>
      </c>
      <c r="D1954" s="23" t="s">
        <v>5997</v>
      </c>
      <c r="E1954" s="23" t="s">
        <v>56</v>
      </c>
      <c r="F1954" s="47" t="s">
        <v>345</v>
      </c>
      <c r="G1954" s="23" t="s">
        <v>8179</v>
      </c>
      <c r="H1954" s="23" t="s">
        <v>58</v>
      </c>
      <c r="I1954" s="23" t="s">
        <v>58</v>
      </c>
      <c r="J1954" s="23" t="s">
        <v>69</v>
      </c>
      <c r="K1954" s="21" t="s">
        <v>61</v>
      </c>
      <c r="L1954" s="25">
        <v>44187</v>
      </c>
      <c r="M1954" s="23" t="s">
        <v>4358</v>
      </c>
      <c r="N1954" s="25">
        <v>44187</v>
      </c>
      <c r="O1954" s="23" t="s">
        <v>5807</v>
      </c>
      <c r="P1954" s="26">
        <v>44187.493750000001</v>
      </c>
      <c r="Q1954" s="26">
        <v>44187.49722222222</v>
      </c>
      <c r="R1954" s="26">
        <v>44188.59652777778</v>
      </c>
      <c r="S1954" s="23" t="s">
        <v>90</v>
      </c>
      <c r="T1954" s="26">
        <v>44188.59652777778</v>
      </c>
      <c r="U1954" s="26">
        <v>44188.643055555556</v>
      </c>
      <c r="V1954" s="23"/>
      <c r="W1954" s="27">
        <v>44166</v>
      </c>
      <c r="X1954" s="27">
        <v>44166</v>
      </c>
      <c r="Z1954" s="87" t="s">
        <v>163</v>
      </c>
      <c r="AA1954" s="87" t="s">
        <v>348</v>
      </c>
      <c r="AB1954" s="87" t="s">
        <v>2490</v>
      </c>
      <c r="AC1954" s="87" t="s">
        <v>8180</v>
      </c>
      <c r="AD1954" s="87" t="s">
        <v>8181</v>
      </c>
    </row>
    <row r="1955" spans="1:32" hidden="1">
      <c r="B1955" s="21" t="s">
        <v>8182</v>
      </c>
      <c r="C1955" s="21" t="s">
        <v>108</v>
      </c>
      <c r="D1955" s="23" t="s">
        <v>8183</v>
      </c>
      <c r="E1955" s="23" t="s">
        <v>3</v>
      </c>
      <c r="F1955" s="47" t="s">
        <v>144</v>
      </c>
      <c r="G1955" s="23"/>
      <c r="H1955" s="23" t="s">
        <v>59</v>
      </c>
      <c r="I1955" s="23" t="s">
        <v>59</v>
      </c>
      <c r="J1955" s="23" t="s">
        <v>60</v>
      </c>
      <c r="K1955" s="21" t="s">
        <v>61</v>
      </c>
      <c r="L1955" s="25">
        <v>44187</v>
      </c>
      <c r="M1955" s="23" t="s">
        <v>194</v>
      </c>
      <c r="N1955" s="25">
        <v>44187</v>
      </c>
      <c r="O1955" s="23" t="s">
        <v>194</v>
      </c>
      <c r="P1955" s="26">
        <v>44187.746527777781</v>
      </c>
      <c r="Q1955" s="26">
        <v>44187.746527777781</v>
      </c>
      <c r="R1955" s="26">
        <v>44187.746527777781</v>
      </c>
      <c r="S1955" s="23" t="s">
        <v>110</v>
      </c>
      <c r="T1955" s="26">
        <v>44188.611805555556</v>
      </c>
      <c r="U1955" s="26">
        <v>44188.611805555556</v>
      </c>
      <c r="V1955" s="23"/>
      <c r="W1955" s="27">
        <v>44166</v>
      </c>
      <c r="X1955" s="27">
        <v>44166</v>
      </c>
      <c r="Z1955" s="87" t="s">
        <v>163</v>
      </c>
      <c r="AA1955" s="87" t="s">
        <v>7402</v>
      </c>
      <c r="AB1955" s="87" t="s">
        <v>2490</v>
      </c>
      <c r="AC1955" s="87" t="s">
        <v>8184</v>
      </c>
      <c r="AD1955" s="87" t="s">
        <v>8185</v>
      </c>
    </row>
    <row r="1956" spans="1:32" ht="24" hidden="1">
      <c r="A1956" s="92"/>
      <c r="B1956" s="21" t="s">
        <v>8186</v>
      </c>
      <c r="C1956" s="21" t="s">
        <v>73</v>
      </c>
      <c r="D1956" s="23" t="s">
        <v>8187</v>
      </c>
      <c r="E1956" s="23" t="s">
        <v>56</v>
      </c>
      <c r="F1956" s="47" t="s">
        <v>87</v>
      </c>
      <c r="G1956" s="23" t="s">
        <v>8188</v>
      </c>
      <c r="H1956" s="23"/>
      <c r="I1956" s="23"/>
      <c r="J1956" s="23" t="s">
        <v>60</v>
      </c>
      <c r="K1956" s="21" t="s">
        <v>61</v>
      </c>
      <c r="L1956" s="25">
        <v>44188</v>
      </c>
      <c r="M1956" s="23" t="s">
        <v>2475</v>
      </c>
      <c r="N1956" s="25"/>
      <c r="O1956" s="23" t="s">
        <v>5807</v>
      </c>
      <c r="P1956" s="26">
        <v>44188.701388888891</v>
      </c>
      <c r="Q1956" s="26">
        <v>44188.740972222222</v>
      </c>
      <c r="R1956" s="26">
        <v>44189.37222222222</v>
      </c>
      <c r="S1956" s="23" t="s">
        <v>7727</v>
      </c>
      <c r="T1956" s="26">
        <v>44210.62777777778</v>
      </c>
      <c r="U1956" s="26">
        <v>44210.69027777778</v>
      </c>
      <c r="V1956" s="23"/>
      <c r="W1956" s="27">
        <v>44166</v>
      </c>
      <c r="X1956" s="27">
        <v>44197</v>
      </c>
      <c r="Z1956" s="87" t="s">
        <v>163</v>
      </c>
      <c r="AA1956" s="87" t="s">
        <v>348</v>
      </c>
      <c r="AB1956" s="87" t="s">
        <v>1901</v>
      </c>
      <c r="AC1956" s="87" t="s">
        <v>8189</v>
      </c>
      <c r="AD1956" s="87" t="s">
        <v>8190</v>
      </c>
    </row>
    <row r="1957" spans="1:32" hidden="1">
      <c r="B1957" s="21" t="s">
        <v>8191</v>
      </c>
      <c r="C1957" s="21" t="s">
        <v>108</v>
      </c>
      <c r="D1957" s="23" t="s">
        <v>8192</v>
      </c>
      <c r="E1957" s="23" t="s">
        <v>3</v>
      </c>
      <c r="F1957" s="47" t="s">
        <v>144</v>
      </c>
      <c r="G1957" s="23" t="s">
        <v>59</v>
      </c>
      <c r="H1957" s="23" t="s">
        <v>59</v>
      </c>
      <c r="I1957" s="23"/>
      <c r="J1957" s="23" t="s">
        <v>60</v>
      </c>
      <c r="K1957" s="21" t="s">
        <v>61</v>
      </c>
      <c r="L1957" s="25">
        <v>44193</v>
      </c>
      <c r="M1957" s="23" t="s">
        <v>5807</v>
      </c>
      <c r="N1957" s="25">
        <v>44189</v>
      </c>
      <c r="O1957" s="23" t="s">
        <v>5807</v>
      </c>
      <c r="P1957" s="26">
        <v>44193.456250000003</v>
      </c>
      <c r="Q1957" s="26">
        <v>44202.379166666666</v>
      </c>
      <c r="R1957" s="26">
        <v>44202.379166666666</v>
      </c>
      <c r="S1957" s="23" t="s">
        <v>110</v>
      </c>
      <c r="T1957" s="26">
        <v>44202.65347222222</v>
      </c>
      <c r="U1957" s="26">
        <v>44202.691666666666</v>
      </c>
      <c r="V1957" s="23"/>
      <c r="W1957" s="27">
        <v>44166</v>
      </c>
      <c r="X1957" s="27">
        <v>44197</v>
      </c>
      <c r="Z1957" s="87" t="s">
        <v>163</v>
      </c>
      <c r="AA1957" s="87" t="s">
        <v>348</v>
      </c>
      <c r="AB1957" s="87" t="s">
        <v>2490</v>
      </c>
      <c r="AC1957" s="87" t="s">
        <v>8193</v>
      </c>
      <c r="AD1957" s="87" t="s">
        <v>8194</v>
      </c>
    </row>
    <row r="1958" spans="1:32" ht="24">
      <c r="B1958" s="21" t="s">
        <v>8195</v>
      </c>
      <c r="C1958" s="21" t="s">
        <v>283</v>
      </c>
      <c r="D1958" s="23" t="s">
        <v>8196</v>
      </c>
      <c r="E1958" s="23" t="s">
        <v>3</v>
      </c>
      <c r="F1958" s="47" t="s">
        <v>345</v>
      </c>
      <c r="G1958" s="23" t="s">
        <v>8197</v>
      </c>
      <c r="H1958" s="24" t="s">
        <v>58</v>
      </c>
      <c r="I1958" s="24" t="s">
        <v>58</v>
      </c>
      <c r="J1958" s="23" t="s">
        <v>60</v>
      </c>
      <c r="K1958" s="21" t="s">
        <v>61</v>
      </c>
      <c r="L1958" s="25">
        <v>44193</v>
      </c>
      <c r="M1958" s="23" t="s">
        <v>4416</v>
      </c>
      <c r="N1958" s="25">
        <v>44188</v>
      </c>
      <c r="O1958" s="23" t="s">
        <v>5807</v>
      </c>
      <c r="P1958" s="26">
        <v>44193.369444444441</v>
      </c>
      <c r="Q1958" s="26">
        <v>44193.377083333333</v>
      </c>
      <c r="R1958" s="26">
        <v>44193.399305555555</v>
      </c>
      <c r="S1958" s="23" t="s">
        <v>110</v>
      </c>
      <c r="T1958" s="26">
        <v>44193.399305555555</v>
      </c>
      <c r="U1958" s="26">
        <v>44193.402777777781</v>
      </c>
      <c r="V1958" s="23"/>
      <c r="W1958" s="27">
        <v>44166</v>
      </c>
      <c r="X1958" s="27">
        <v>44166</v>
      </c>
      <c r="Z1958" s="87" t="s">
        <v>163</v>
      </c>
      <c r="AA1958" s="87" t="s">
        <v>348</v>
      </c>
      <c r="AB1958" s="87" t="s">
        <v>2490</v>
      </c>
      <c r="AC1958" s="87" t="s">
        <v>8198</v>
      </c>
      <c r="AD1958" s="87" t="s">
        <v>8199</v>
      </c>
      <c r="AE1958" s="29" t="str">
        <f>VLOOKUP(F1958,[1]List!$I$4:$J$18,2,FALSE)</f>
        <v>運用</v>
      </c>
      <c r="AF1958" s="29" t="str">
        <f>VLOOKUP(F1958,[1]List!$I$4:$K$18,3,FALSE)</f>
        <v>ISD</v>
      </c>
    </row>
    <row r="1959" spans="1:32" ht="48" hidden="1">
      <c r="B1959" s="21" t="s">
        <v>8200</v>
      </c>
      <c r="C1959" s="21" t="s">
        <v>154</v>
      </c>
      <c r="D1959" s="23" t="s">
        <v>8201</v>
      </c>
      <c r="E1959" s="23" t="s">
        <v>56</v>
      </c>
      <c r="F1959" s="47" t="s">
        <v>345</v>
      </c>
      <c r="G1959" s="23" t="s">
        <v>8202</v>
      </c>
      <c r="H1959" s="24" t="s">
        <v>58</v>
      </c>
      <c r="I1959" s="24" t="s">
        <v>58</v>
      </c>
      <c r="J1959" s="23" t="s">
        <v>60</v>
      </c>
      <c r="K1959" s="21" t="s">
        <v>61</v>
      </c>
      <c r="L1959" s="25">
        <v>44193</v>
      </c>
      <c r="M1959" s="23" t="s">
        <v>4416</v>
      </c>
      <c r="N1959" s="25">
        <v>44188</v>
      </c>
      <c r="O1959" s="23" t="s">
        <v>5807</v>
      </c>
      <c r="P1959" s="26">
        <v>44193.452777777777</v>
      </c>
      <c r="Q1959" s="26">
        <v>44193.459027777775</v>
      </c>
      <c r="R1959" s="26">
        <v>44194.364583333336</v>
      </c>
      <c r="S1959" s="23" t="s">
        <v>90</v>
      </c>
      <c r="T1959" s="26">
        <v>44194.433333333334</v>
      </c>
      <c r="U1959" s="26">
        <v>44194.59652777778</v>
      </c>
      <c r="V1959" s="23"/>
      <c r="W1959" s="27">
        <v>44166</v>
      </c>
      <c r="X1959" s="27">
        <v>44166</v>
      </c>
      <c r="Z1959" s="87" t="s">
        <v>163</v>
      </c>
      <c r="AA1959" s="87" t="s">
        <v>164</v>
      </c>
      <c r="AB1959" s="87" t="s">
        <v>2490</v>
      </c>
      <c r="AC1959" s="87" t="s">
        <v>8203</v>
      </c>
      <c r="AD1959" s="87" t="s">
        <v>8204</v>
      </c>
    </row>
    <row r="1960" spans="1:32" ht="48" hidden="1">
      <c r="B1960" s="21" t="s">
        <v>8205</v>
      </c>
      <c r="C1960" s="21" t="s">
        <v>154</v>
      </c>
      <c r="D1960" s="23" t="s">
        <v>8206</v>
      </c>
      <c r="E1960" s="23" t="s">
        <v>56</v>
      </c>
      <c r="F1960" s="47" t="s">
        <v>345</v>
      </c>
      <c r="G1960" s="23" t="s">
        <v>8202</v>
      </c>
      <c r="H1960" s="24" t="s">
        <v>58</v>
      </c>
      <c r="I1960" s="24" t="s">
        <v>58</v>
      </c>
      <c r="J1960" s="23" t="s">
        <v>60</v>
      </c>
      <c r="K1960" s="21" t="s">
        <v>61</v>
      </c>
      <c r="L1960" s="25">
        <v>44200</v>
      </c>
      <c r="M1960" s="23" t="s">
        <v>4416</v>
      </c>
      <c r="N1960" s="25">
        <v>44200</v>
      </c>
      <c r="O1960" s="23" t="s">
        <v>5807</v>
      </c>
      <c r="P1960" s="26">
        <v>44201.4375</v>
      </c>
      <c r="Q1960" s="26">
        <v>44201.456250000003</v>
      </c>
      <c r="R1960" s="26">
        <v>44201.637499999997</v>
      </c>
      <c r="S1960" s="23" t="s">
        <v>90</v>
      </c>
      <c r="T1960" s="26">
        <v>44201.637499999997</v>
      </c>
      <c r="U1960" s="26">
        <v>44201.681250000001</v>
      </c>
      <c r="V1960" s="23"/>
      <c r="W1960" s="27">
        <v>44197</v>
      </c>
      <c r="X1960" s="27">
        <v>44197</v>
      </c>
      <c r="Z1960" s="87" t="s">
        <v>163</v>
      </c>
      <c r="AA1960" s="87" t="s">
        <v>164</v>
      </c>
      <c r="AB1960" s="87" t="s">
        <v>2490</v>
      </c>
      <c r="AC1960" s="87" t="s">
        <v>8207</v>
      </c>
      <c r="AD1960" s="87" t="s">
        <v>8208</v>
      </c>
    </row>
    <row r="1961" spans="1:32" hidden="1">
      <c r="B1961" s="21" t="s">
        <v>8209</v>
      </c>
      <c r="C1961" s="21" t="s">
        <v>108</v>
      </c>
      <c r="D1961" s="23" t="s">
        <v>8210</v>
      </c>
      <c r="E1961" s="23" t="s">
        <v>3</v>
      </c>
      <c r="F1961" s="47" t="s">
        <v>87</v>
      </c>
      <c r="G1961" s="23"/>
      <c r="H1961" s="23" t="s">
        <v>59</v>
      </c>
      <c r="I1961" s="23" t="s">
        <v>88</v>
      </c>
      <c r="J1961" s="23" t="s">
        <v>69</v>
      </c>
      <c r="K1961" s="21" t="s">
        <v>61</v>
      </c>
      <c r="L1961" s="25">
        <v>44201</v>
      </c>
      <c r="M1961" s="23" t="s">
        <v>5807</v>
      </c>
      <c r="N1961" s="25">
        <v>44209</v>
      </c>
      <c r="O1961" s="23" t="s">
        <v>5807</v>
      </c>
      <c r="P1961" s="26">
        <v>44202.365972222222</v>
      </c>
      <c r="Q1961" s="26">
        <v>44202.65347222222</v>
      </c>
      <c r="R1961" s="26">
        <v>44202.700694444444</v>
      </c>
      <c r="S1961" s="23" t="s">
        <v>110</v>
      </c>
      <c r="T1961" s="26">
        <v>44209.59375</v>
      </c>
      <c r="U1961" s="26">
        <v>44210.671527777777</v>
      </c>
      <c r="V1961" s="23"/>
      <c r="W1961" s="27">
        <v>44197</v>
      </c>
      <c r="X1961" s="27">
        <v>44197</v>
      </c>
      <c r="Z1961" s="87" t="s">
        <v>163</v>
      </c>
      <c r="AA1961" s="87" t="s">
        <v>189</v>
      </c>
      <c r="AB1961" s="87" t="s">
        <v>1901</v>
      </c>
      <c r="AC1961" s="87" t="s">
        <v>8211</v>
      </c>
      <c r="AD1961" s="87" t="s">
        <v>8212</v>
      </c>
    </row>
    <row r="1962" spans="1:32" hidden="1">
      <c r="A1962" s="87"/>
      <c r="B1962" s="21" t="s">
        <v>8213</v>
      </c>
      <c r="C1962" s="21" t="s">
        <v>54</v>
      </c>
      <c r="D1962" s="23" t="s">
        <v>8214</v>
      </c>
      <c r="E1962" s="23" t="s">
        <v>56</v>
      </c>
      <c r="F1962" s="47" t="s">
        <v>87</v>
      </c>
      <c r="G1962" s="23"/>
      <c r="H1962" s="23" t="s">
        <v>59</v>
      </c>
      <c r="I1962" s="23" t="s">
        <v>88</v>
      </c>
      <c r="J1962" s="23" t="s">
        <v>69</v>
      </c>
      <c r="K1962" s="21" t="s">
        <v>61</v>
      </c>
      <c r="L1962" s="25">
        <v>44202</v>
      </c>
      <c r="M1962" s="23" t="s">
        <v>5807</v>
      </c>
      <c r="N1962" s="25"/>
      <c r="O1962" s="23" t="s">
        <v>5807</v>
      </c>
      <c r="P1962" s="26">
        <v>44211.723611111112</v>
      </c>
      <c r="Q1962" s="26">
        <v>44211.723611111112</v>
      </c>
      <c r="R1962" s="26">
        <v>44211.723611111112</v>
      </c>
      <c r="S1962" s="23" t="s">
        <v>90</v>
      </c>
      <c r="T1962" s="26">
        <v>44218.470138888886</v>
      </c>
      <c r="U1962" s="26">
        <v>44218.499305555553</v>
      </c>
      <c r="V1962" s="23"/>
      <c r="W1962" s="27">
        <v>44197</v>
      </c>
      <c r="X1962" s="27">
        <v>44197</v>
      </c>
      <c r="Z1962" s="87" t="s">
        <v>163</v>
      </c>
      <c r="AA1962" s="87" t="s">
        <v>189</v>
      </c>
      <c r="AB1962" s="87" t="s">
        <v>1901</v>
      </c>
      <c r="AC1962" s="87" t="s">
        <v>8215</v>
      </c>
      <c r="AD1962" s="87" t="s">
        <v>8216</v>
      </c>
    </row>
    <row r="1963" spans="1:32" ht="24" hidden="1">
      <c r="B1963" s="21" t="s">
        <v>8217</v>
      </c>
      <c r="C1963" s="21" t="s">
        <v>85</v>
      </c>
      <c r="D1963" s="23" t="s">
        <v>8218</v>
      </c>
      <c r="E1963" s="23" t="s">
        <v>56</v>
      </c>
      <c r="F1963" s="47" t="s">
        <v>345</v>
      </c>
      <c r="G1963" s="23" t="s">
        <v>8219</v>
      </c>
      <c r="H1963" s="23"/>
      <c r="I1963" s="23"/>
      <c r="J1963" s="23" t="s">
        <v>69</v>
      </c>
      <c r="K1963" s="21" t="s">
        <v>61</v>
      </c>
      <c r="L1963" s="25">
        <v>44203</v>
      </c>
      <c r="M1963" s="23" t="s">
        <v>7963</v>
      </c>
      <c r="N1963" s="25">
        <v>44194</v>
      </c>
      <c r="O1963" s="23" t="s">
        <v>5807</v>
      </c>
      <c r="P1963" s="26">
        <v>44203.472916666666</v>
      </c>
      <c r="Q1963" s="26">
        <v>44203.481249999997</v>
      </c>
      <c r="R1963" s="26">
        <v>44203.45208333333</v>
      </c>
      <c r="S1963" s="23" t="s">
        <v>90</v>
      </c>
      <c r="T1963" s="26">
        <v>44204.646527777775</v>
      </c>
      <c r="U1963" s="26">
        <v>44204.689583333333</v>
      </c>
      <c r="V1963" s="23"/>
      <c r="W1963" s="27">
        <v>44197</v>
      </c>
      <c r="X1963" s="27">
        <v>44197</v>
      </c>
      <c r="Z1963" s="87" t="s">
        <v>163</v>
      </c>
      <c r="AA1963" s="87" t="s">
        <v>164</v>
      </c>
      <c r="AB1963" s="87" t="s">
        <v>2490</v>
      </c>
      <c r="AC1963" s="87" t="s">
        <v>8220</v>
      </c>
      <c r="AD1963" s="87" t="s">
        <v>8221</v>
      </c>
    </row>
    <row r="1964" spans="1:32" ht="24" hidden="1">
      <c r="B1964" s="21" t="s">
        <v>8222</v>
      </c>
      <c r="C1964" s="21" t="s">
        <v>85</v>
      </c>
      <c r="D1964" s="23" t="s">
        <v>8223</v>
      </c>
      <c r="E1964" s="23" t="s">
        <v>56</v>
      </c>
      <c r="F1964" s="47" t="s">
        <v>345</v>
      </c>
      <c r="G1964" s="23" t="s">
        <v>8224</v>
      </c>
      <c r="H1964" s="23"/>
      <c r="I1964" s="23"/>
      <c r="J1964" s="23" t="s">
        <v>69</v>
      </c>
      <c r="K1964" s="21" t="s">
        <v>61</v>
      </c>
      <c r="L1964" s="25">
        <v>44204</v>
      </c>
      <c r="M1964" s="23" t="s">
        <v>7963</v>
      </c>
      <c r="N1964" s="25">
        <v>44193</v>
      </c>
      <c r="O1964" s="23" t="s">
        <v>5807</v>
      </c>
      <c r="P1964" s="26">
        <v>44204.645138888889</v>
      </c>
      <c r="Q1964" s="26">
        <v>44204.650694444441</v>
      </c>
      <c r="R1964" s="26">
        <v>44204.65347222222</v>
      </c>
      <c r="S1964" s="23" t="s">
        <v>90</v>
      </c>
      <c r="T1964" s="26">
        <v>44204.65347222222</v>
      </c>
      <c r="U1964" s="26">
        <v>44204.659722222219</v>
      </c>
      <c r="V1964" s="23"/>
      <c r="W1964" s="27">
        <v>44197</v>
      </c>
      <c r="X1964" s="27">
        <v>44197</v>
      </c>
      <c r="Z1964" s="87" t="s">
        <v>8225</v>
      </c>
      <c r="AA1964" s="87" t="s">
        <v>164</v>
      </c>
      <c r="AB1964" s="87" t="s">
        <v>2490</v>
      </c>
      <c r="AC1964" s="87" t="s">
        <v>8226</v>
      </c>
      <c r="AD1964" s="87" t="s">
        <v>8227</v>
      </c>
    </row>
    <row r="1965" spans="1:32" ht="24" hidden="1">
      <c r="B1965" s="21" t="s">
        <v>8228</v>
      </c>
      <c r="C1965" s="21" t="s">
        <v>73</v>
      </c>
      <c r="D1965" s="23" t="s">
        <v>8229</v>
      </c>
      <c r="E1965" s="23" t="s">
        <v>56</v>
      </c>
      <c r="F1965" s="47" t="s">
        <v>144</v>
      </c>
      <c r="G1965" s="23" t="s">
        <v>8230</v>
      </c>
      <c r="H1965" s="23"/>
      <c r="I1965" s="23"/>
      <c r="J1965" s="23" t="s">
        <v>60</v>
      </c>
      <c r="K1965" s="21" t="s">
        <v>61</v>
      </c>
      <c r="L1965" s="25">
        <v>44209</v>
      </c>
      <c r="M1965" s="23" t="s">
        <v>7963</v>
      </c>
      <c r="N1965" s="25">
        <v>44209</v>
      </c>
      <c r="O1965" s="23" t="s">
        <v>5807</v>
      </c>
      <c r="P1965" s="26">
        <v>44209.604166666664</v>
      </c>
      <c r="Q1965" s="26">
        <v>44209.625</v>
      </c>
      <c r="R1965" s="26">
        <v>44209.665972222225</v>
      </c>
      <c r="S1965" s="23" t="s">
        <v>7727</v>
      </c>
      <c r="T1965" s="26">
        <v>44214.362500000003</v>
      </c>
      <c r="U1965" s="26">
        <v>44214.40625</v>
      </c>
      <c r="V1965" s="23"/>
      <c r="W1965" s="27">
        <v>44197</v>
      </c>
      <c r="X1965" s="27">
        <v>44197</v>
      </c>
      <c r="Z1965" s="87" t="s">
        <v>163</v>
      </c>
      <c r="AA1965" s="87" t="s">
        <v>189</v>
      </c>
      <c r="AB1965" s="87" t="s">
        <v>2490</v>
      </c>
      <c r="AC1965" s="87" t="s">
        <v>8231</v>
      </c>
      <c r="AD1965" s="87" t="s">
        <v>8232</v>
      </c>
    </row>
    <row r="1966" spans="1:32" hidden="1">
      <c r="B1966" s="21" t="s">
        <v>8233</v>
      </c>
      <c r="C1966" s="21" t="s">
        <v>85</v>
      </c>
      <c r="D1966" s="23" t="s">
        <v>8234</v>
      </c>
      <c r="E1966" s="23" t="s">
        <v>56</v>
      </c>
      <c r="F1966" s="47" t="s">
        <v>144</v>
      </c>
      <c r="G1966" s="23" t="s">
        <v>59</v>
      </c>
      <c r="H1966" s="23" t="s">
        <v>59</v>
      </c>
      <c r="I1966" s="23"/>
      <c r="J1966" s="23" t="s">
        <v>60</v>
      </c>
      <c r="K1966" s="21" t="s">
        <v>61</v>
      </c>
      <c r="L1966" s="25">
        <v>44210</v>
      </c>
      <c r="M1966" s="23" t="s">
        <v>5807</v>
      </c>
      <c r="N1966" s="25"/>
      <c r="O1966" s="23" t="s">
        <v>5807</v>
      </c>
      <c r="P1966" s="26">
        <v>44210.370138888888</v>
      </c>
      <c r="Q1966" s="26">
        <v>44210.370138888888</v>
      </c>
      <c r="R1966" s="26">
        <v>44210.370138888888</v>
      </c>
      <c r="S1966" s="23" t="s">
        <v>90</v>
      </c>
      <c r="T1966" s="26">
        <v>44211.62222222222</v>
      </c>
      <c r="U1966" s="26">
        <v>44211.656944444447</v>
      </c>
      <c r="V1966" s="23"/>
      <c r="W1966" s="27">
        <v>44197</v>
      </c>
      <c r="X1966" s="27">
        <v>44197</v>
      </c>
      <c r="Z1966" s="87" t="s">
        <v>163</v>
      </c>
      <c r="AA1966" s="87" t="s">
        <v>164</v>
      </c>
      <c r="AB1966" s="87" t="s">
        <v>2490</v>
      </c>
      <c r="AC1966" s="87" t="s">
        <v>8235</v>
      </c>
      <c r="AD1966" s="87" t="s">
        <v>8236</v>
      </c>
    </row>
    <row r="1967" spans="1:32" ht="24" hidden="1">
      <c r="B1967" s="21" t="s">
        <v>8237</v>
      </c>
      <c r="C1967" s="21" t="s">
        <v>154</v>
      </c>
      <c r="D1967" s="23" t="s">
        <v>8238</v>
      </c>
      <c r="E1967" s="23" t="s">
        <v>56</v>
      </c>
      <c r="F1967" s="47" t="s">
        <v>87</v>
      </c>
      <c r="G1967" s="23" t="s">
        <v>8239</v>
      </c>
      <c r="H1967" s="23" t="s">
        <v>7895</v>
      </c>
      <c r="I1967" s="24" t="s">
        <v>58</v>
      </c>
      <c r="J1967" s="23" t="s">
        <v>60</v>
      </c>
      <c r="K1967" s="21" t="s">
        <v>61</v>
      </c>
      <c r="L1967" s="25">
        <v>44215</v>
      </c>
      <c r="M1967" s="23" t="s">
        <v>4416</v>
      </c>
      <c r="N1967" s="25">
        <v>44215</v>
      </c>
      <c r="O1967" s="23" t="s">
        <v>5807</v>
      </c>
      <c r="P1967" s="26">
        <v>44214.335416666669</v>
      </c>
      <c r="Q1967" s="26">
        <v>44214.359722222223</v>
      </c>
      <c r="R1967" s="26">
        <v>44214.390277777777</v>
      </c>
      <c r="S1967" s="23" t="s">
        <v>90</v>
      </c>
      <c r="T1967" s="26">
        <v>44228.34097222222</v>
      </c>
      <c r="U1967" s="26">
        <v>44229.491666666669</v>
      </c>
      <c r="V1967" s="23"/>
      <c r="W1967" s="27">
        <v>44197</v>
      </c>
      <c r="X1967" s="27">
        <v>44228</v>
      </c>
      <c r="Z1967" s="87" t="s">
        <v>163</v>
      </c>
      <c r="AA1967" s="87" t="s">
        <v>189</v>
      </c>
      <c r="AB1967" s="87" t="s">
        <v>1901</v>
      </c>
      <c r="AC1967" s="87" t="s">
        <v>8240</v>
      </c>
      <c r="AD1967" s="87" t="s">
        <v>8241</v>
      </c>
    </row>
    <row r="1968" spans="1:32" ht="24" hidden="1">
      <c r="B1968" s="21" t="s">
        <v>8242</v>
      </c>
      <c r="C1968" s="21" t="s">
        <v>73</v>
      </c>
      <c r="D1968" s="23" t="s">
        <v>8243</v>
      </c>
      <c r="E1968" s="23" t="s">
        <v>56</v>
      </c>
      <c r="F1968" s="47" t="s">
        <v>87</v>
      </c>
      <c r="G1968" s="23" t="s">
        <v>8244</v>
      </c>
      <c r="H1968" s="23"/>
      <c r="I1968" s="23" t="s">
        <v>68</v>
      </c>
      <c r="J1968" s="23" t="s">
        <v>60</v>
      </c>
      <c r="K1968" s="21" t="s">
        <v>61</v>
      </c>
      <c r="L1968" s="25">
        <v>44216</v>
      </c>
      <c r="M1968" s="23" t="s">
        <v>7963</v>
      </c>
      <c r="N1968" s="25">
        <v>44203</v>
      </c>
      <c r="O1968" s="23" t="s">
        <v>5807</v>
      </c>
      <c r="P1968" s="26">
        <v>44216.678472222222</v>
      </c>
      <c r="Q1968" s="26">
        <v>44216.691666666666</v>
      </c>
      <c r="R1968" s="26">
        <v>44217.599999999999</v>
      </c>
      <c r="S1968" s="23" t="s">
        <v>7727</v>
      </c>
      <c r="T1968" s="26">
        <v>44224.684027777781</v>
      </c>
      <c r="U1968" s="26">
        <v>44237.370833333334</v>
      </c>
      <c r="V1968" s="23"/>
      <c r="W1968" s="27">
        <v>44197</v>
      </c>
      <c r="X1968" s="27">
        <v>44228</v>
      </c>
      <c r="Z1968" s="87" t="s">
        <v>163</v>
      </c>
      <c r="AA1968" s="87" t="s">
        <v>189</v>
      </c>
      <c r="AB1968" s="87" t="s">
        <v>1901</v>
      </c>
      <c r="AC1968" s="87" t="s">
        <v>8245</v>
      </c>
      <c r="AD1968" s="87" t="s">
        <v>8246</v>
      </c>
    </row>
    <row r="1969" spans="1:30" hidden="1">
      <c r="B1969" s="21" t="s">
        <v>8247</v>
      </c>
      <c r="C1969" s="21" t="s">
        <v>108</v>
      </c>
      <c r="D1969" s="23" t="s">
        <v>8248</v>
      </c>
      <c r="E1969" s="23" t="s">
        <v>3</v>
      </c>
      <c r="F1969" s="47" t="s">
        <v>140</v>
      </c>
      <c r="G1969" s="23" t="s">
        <v>59</v>
      </c>
      <c r="H1969" s="23" t="s">
        <v>59</v>
      </c>
      <c r="I1969" s="23"/>
      <c r="J1969" s="23" t="s">
        <v>60</v>
      </c>
      <c r="K1969" s="21" t="s">
        <v>61</v>
      </c>
      <c r="L1969" s="25">
        <v>44216</v>
      </c>
      <c r="M1969" s="23" t="s">
        <v>5807</v>
      </c>
      <c r="N1969" s="25">
        <v>44231</v>
      </c>
      <c r="O1969" s="23" t="s">
        <v>5807</v>
      </c>
      <c r="P1969" s="26">
        <v>44225.418749999997</v>
      </c>
      <c r="Q1969" s="26">
        <v>44225.418749999997</v>
      </c>
      <c r="R1969" s="26">
        <v>44225.448611111111</v>
      </c>
      <c r="S1969" s="23" t="s">
        <v>110</v>
      </c>
      <c r="T1969" s="26">
        <v>44231.623611111114</v>
      </c>
      <c r="U1969" s="26">
        <v>44236.75</v>
      </c>
      <c r="V1969" s="23"/>
      <c r="W1969" s="27">
        <v>44197</v>
      </c>
      <c r="X1969" s="27">
        <v>44228</v>
      </c>
      <c r="Z1969" s="87" t="s">
        <v>163</v>
      </c>
      <c r="AA1969" s="87" t="s">
        <v>189</v>
      </c>
      <c r="AB1969" s="87" t="s">
        <v>1901</v>
      </c>
      <c r="AC1969" s="87" t="s">
        <v>8249</v>
      </c>
      <c r="AD1969" s="87" t="s">
        <v>8250</v>
      </c>
    </row>
    <row r="1970" spans="1:30" ht="24" hidden="1">
      <c r="B1970" s="21" t="s">
        <v>8251</v>
      </c>
      <c r="C1970" s="21" t="s">
        <v>154</v>
      </c>
      <c r="D1970" s="23" t="s">
        <v>8252</v>
      </c>
      <c r="E1970" s="23" t="s">
        <v>56</v>
      </c>
      <c r="F1970" s="47" t="s">
        <v>345</v>
      </c>
      <c r="G1970" s="23" t="s">
        <v>8253</v>
      </c>
      <c r="H1970" s="23" t="s">
        <v>7895</v>
      </c>
      <c r="I1970" s="24" t="s">
        <v>58</v>
      </c>
      <c r="J1970" s="23" t="s">
        <v>60</v>
      </c>
      <c r="K1970" s="21" t="s">
        <v>61</v>
      </c>
      <c r="L1970" s="25">
        <v>44216</v>
      </c>
      <c r="M1970" s="23" t="s">
        <v>4416</v>
      </c>
      <c r="N1970" s="25"/>
      <c r="O1970" s="23" t="s">
        <v>5807</v>
      </c>
      <c r="P1970" s="26">
        <v>44221.476388888892</v>
      </c>
      <c r="Q1970" s="26">
        <v>44221.482638888891</v>
      </c>
      <c r="R1970" s="26">
        <v>44221.586805555555</v>
      </c>
      <c r="S1970" s="23" t="s">
        <v>90</v>
      </c>
      <c r="T1970" s="26">
        <v>44223.361805555556</v>
      </c>
      <c r="U1970" s="26">
        <v>44223.59097222222</v>
      </c>
      <c r="V1970" s="23"/>
      <c r="W1970" s="27">
        <v>44197</v>
      </c>
      <c r="X1970" s="27">
        <v>44197</v>
      </c>
      <c r="Z1970" s="87" t="s">
        <v>163</v>
      </c>
      <c r="AA1970" s="87" t="s">
        <v>164</v>
      </c>
      <c r="AB1970" s="87" t="s">
        <v>2490</v>
      </c>
      <c r="AC1970" s="87" t="s">
        <v>8254</v>
      </c>
      <c r="AD1970" s="87" t="s">
        <v>8255</v>
      </c>
    </row>
    <row r="1971" spans="1:30" ht="66.75" hidden="1" customHeight="1">
      <c r="B1971" s="21" t="s">
        <v>8256</v>
      </c>
      <c r="C1971" s="21" t="s">
        <v>85</v>
      </c>
      <c r="D1971" s="23" t="s">
        <v>8257</v>
      </c>
      <c r="E1971" s="23" t="s">
        <v>56</v>
      </c>
      <c r="F1971" s="47" t="s">
        <v>87</v>
      </c>
      <c r="G1971" s="23" t="s">
        <v>8258</v>
      </c>
      <c r="H1971" s="23" t="s">
        <v>58</v>
      </c>
      <c r="I1971" s="23" t="s">
        <v>58</v>
      </c>
      <c r="J1971" s="23" t="s">
        <v>60</v>
      </c>
      <c r="K1971" s="21" t="s">
        <v>61</v>
      </c>
      <c r="L1971" s="25">
        <v>44221</v>
      </c>
      <c r="M1971" s="23" t="s">
        <v>4358</v>
      </c>
      <c r="N1971" s="25">
        <v>44224</v>
      </c>
      <c r="O1971" s="23" t="s">
        <v>5807</v>
      </c>
      <c r="P1971" s="26">
        <v>44221.60833333333</v>
      </c>
      <c r="Q1971" s="26">
        <v>44221.611805555556</v>
      </c>
      <c r="R1971" s="26">
        <v>44221.637499999997</v>
      </c>
      <c r="S1971" s="23" t="s">
        <v>90</v>
      </c>
      <c r="T1971" s="26">
        <v>44235.411111111112</v>
      </c>
      <c r="U1971" s="26">
        <v>44235.474305555559</v>
      </c>
      <c r="V1971" s="23"/>
      <c r="W1971" s="27">
        <v>44197</v>
      </c>
      <c r="X1971" s="27">
        <v>44228</v>
      </c>
      <c r="Z1971" s="87" t="s">
        <v>163</v>
      </c>
      <c r="AA1971" s="87" t="s">
        <v>189</v>
      </c>
      <c r="AB1971" s="87" t="s">
        <v>1901</v>
      </c>
      <c r="AC1971" s="87" t="s">
        <v>8259</v>
      </c>
      <c r="AD1971" s="87" t="s">
        <v>8260</v>
      </c>
    </row>
    <row r="1972" spans="1:30" hidden="1">
      <c r="B1972" s="21" t="s">
        <v>8261</v>
      </c>
      <c r="C1972" s="21" t="s">
        <v>108</v>
      </c>
      <c r="D1972" s="23" t="s">
        <v>8262</v>
      </c>
      <c r="E1972" s="23" t="s">
        <v>3</v>
      </c>
      <c r="F1972" s="47" t="s">
        <v>87</v>
      </c>
      <c r="G1972" s="23"/>
      <c r="H1972" s="23" t="s">
        <v>59</v>
      </c>
      <c r="I1972" s="23" t="s">
        <v>88</v>
      </c>
      <c r="J1972" s="23" t="s">
        <v>69</v>
      </c>
      <c r="K1972" s="21" t="s">
        <v>61</v>
      </c>
      <c r="L1972" s="25">
        <v>44222</v>
      </c>
      <c r="M1972" s="23" t="s">
        <v>5807</v>
      </c>
      <c r="N1972" s="25">
        <v>44224</v>
      </c>
      <c r="O1972" s="23" t="s">
        <v>5807</v>
      </c>
      <c r="P1972" s="26">
        <v>44223.378472222219</v>
      </c>
      <c r="Q1972" s="26">
        <v>44223.378472222219</v>
      </c>
      <c r="R1972" s="26">
        <v>44223.381249999999</v>
      </c>
      <c r="S1972" s="23" t="s">
        <v>110</v>
      </c>
      <c r="T1972" s="26">
        <v>44224.655555555553</v>
      </c>
      <c r="U1972" s="26">
        <v>44230.618750000001</v>
      </c>
      <c r="V1972" s="23"/>
      <c r="W1972" s="27">
        <v>44197</v>
      </c>
      <c r="X1972" s="27">
        <v>44228</v>
      </c>
      <c r="Z1972" s="87" t="s">
        <v>163</v>
      </c>
      <c r="AA1972" s="87" t="s">
        <v>189</v>
      </c>
      <c r="AB1972" s="87" t="s">
        <v>1901</v>
      </c>
      <c r="AC1972" s="87" t="s">
        <v>8263</v>
      </c>
      <c r="AD1972" s="87" t="s">
        <v>8264</v>
      </c>
    </row>
    <row r="1973" spans="1:30" ht="48" hidden="1">
      <c r="B1973" s="21" t="s">
        <v>8265</v>
      </c>
      <c r="C1973" s="21" t="s">
        <v>73</v>
      </c>
      <c r="D1973" s="23" t="s">
        <v>8266</v>
      </c>
      <c r="E1973" s="23" t="s">
        <v>56</v>
      </c>
      <c r="F1973" s="47" t="s">
        <v>144</v>
      </c>
      <c r="G1973" s="23" t="s">
        <v>8267</v>
      </c>
      <c r="H1973" s="23"/>
      <c r="I1973" s="23"/>
      <c r="J1973" s="23" t="s">
        <v>69</v>
      </c>
      <c r="K1973" s="21" t="s">
        <v>61</v>
      </c>
      <c r="L1973" s="25">
        <v>44223</v>
      </c>
      <c r="M1973" s="23" t="s">
        <v>7963</v>
      </c>
      <c r="N1973" s="25">
        <v>44223</v>
      </c>
      <c r="O1973" s="23" t="s">
        <v>5807</v>
      </c>
      <c r="P1973" s="26">
        <v>44223.588888888888</v>
      </c>
      <c r="Q1973" s="26">
        <v>44223.59375</v>
      </c>
      <c r="R1973" s="26">
        <v>44223.643750000003</v>
      </c>
      <c r="S1973" s="23" t="s">
        <v>7727</v>
      </c>
      <c r="T1973" s="26">
        <v>44224.484722222223</v>
      </c>
      <c r="U1973" s="26">
        <v>44224.696527777778</v>
      </c>
      <c r="V1973" s="23"/>
      <c r="W1973" s="27">
        <v>44197</v>
      </c>
      <c r="X1973" s="27">
        <v>44197</v>
      </c>
      <c r="Z1973" s="87" t="s">
        <v>163</v>
      </c>
      <c r="AA1973" s="87" t="s">
        <v>189</v>
      </c>
      <c r="AB1973" s="87" t="s">
        <v>2490</v>
      </c>
      <c r="AC1973" s="87" t="s">
        <v>8268</v>
      </c>
      <c r="AD1973" s="87" t="s">
        <v>8269</v>
      </c>
    </row>
    <row r="1974" spans="1:30" hidden="1">
      <c r="B1974" s="21" t="s">
        <v>8270</v>
      </c>
      <c r="C1974" s="21" t="s">
        <v>73</v>
      </c>
      <c r="D1974" s="23" t="s">
        <v>8229</v>
      </c>
      <c r="E1974" s="23" t="s">
        <v>56</v>
      </c>
      <c r="F1974" s="47" t="s">
        <v>144</v>
      </c>
      <c r="G1974" s="23" t="s">
        <v>8271</v>
      </c>
      <c r="H1974" s="23"/>
      <c r="I1974" s="23"/>
      <c r="J1974" s="23" t="s">
        <v>60</v>
      </c>
      <c r="K1974" s="21" t="s">
        <v>61</v>
      </c>
      <c r="L1974" s="25">
        <v>44228</v>
      </c>
      <c r="M1974" s="23" t="s">
        <v>7963</v>
      </c>
      <c r="N1974" s="25">
        <v>44228</v>
      </c>
      <c r="O1974" s="23" t="s">
        <v>5807</v>
      </c>
      <c r="P1974" s="26">
        <v>44228.443055555559</v>
      </c>
      <c r="Q1974" s="26">
        <v>44228.544444444444</v>
      </c>
      <c r="R1974" s="26">
        <v>44228.450694444444</v>
      </c>
      <c r="S1974" s="23" t="s">
        <v>7727</v>
      </c>
      <c r="T1974" s="26">
        <v>44232.630555555559</v>
      </c>
      <c r="U1974" s="26">
        <v>44232.659722222219</v>
      </c>
      <c r="V1974" s="23"/>
      <c r="W1974" s="27">
        <v>44228</v>
      </c>
      <c r="X1974" s="27">
        <v>44228</v>
      </c>
      <c r="Z1974" s="87" t="s">
        <v>163</v>
      </c>
      <c r="AA1974" s="87" t="s">
        <v>348</v>
      </c>
      <c r="AB1974" s="87" t="s">
        <v>2490</v>
      </c>
      <c r="AC1974" s="87" t="s">
        <v>8272</v>
      </c>
      <c r="AD1974" s="87" t="s">
        <v>8273</v>
      </c>
    </row>
    <row r="1975" spans="1:30" ht="24" hidden="1">
      <c r="B1975" s="21" t="s">
        <v>8274</v>
      </c>
      <c r="C1975" s="21" t="s">
        <v>54</v>
      </c>
      <c r="D1975" s="23" t="s">
        <v>7801</v>
      </c>
      <c r="E1975" s="23" t="s">
        <v>56</v>
      </c>
      <c r="F1975" s="47" t="s">
        <v>140</v>
      </c>
      <c r="G1975" s="23" t="s">
        <v>8275</v>
      </c>
      <c r="H1975" s="23"/>
      <c r="I1975" s="23"/>
      <c r="J1975" s="23" t="s">
        <v>69</v>
      </c>
      <c r="K1975" s="21" t="s">
        <v>61</v>
      </c>
      <c r="L1975" s="25">
        <v>44231</v>
      </c>
      <c r="M1975" s="23" t="s">
        <v>7963</v>
      </c>
      <c r="N1975" s="25">
        <v>44232</v>
      </c>
      <c r="O1975" s="23" t="s">
        <v>5807</v>
      </c>
      <c r="P1975" s="26">
        <v>44231.430555555555</v>
      </c>
      <c r="Q1975" s="26">
        <v>44231.434027777781</v>
      </c>
      <c r="R1975" s="26">
        <v>44232.725694444445</v>
      </c>
      <c r="S1975" s="23" t="s">
        <v>7678</v>
      </c>
      <c r="T1975" s="26">
        <v>44260.652777777781</v>
      </c>
      <c r="U1975" s="26">
        <v>44260.711805555555</v>
      </c>
      <c r="V1975" s="79"/>
      <c r="W1975" s="27">
        <v>44228</v>
      </c>
      <c r="X1975" s="27">
        <v>44256</v>
      </c>
      <c r="Z1975" s="87" t="s">
        <v>59</v>
      </c>
      <c r="AA1975" s="87" t="s">
        <v>59</v>
      </c>
      <c r="AB1975" s="87" t="s">
        <v>59</v>
      </c>
      <c r="AC1975" s="87" t="s">
        <v>8276</v>
      </c>
      <c r="AD1975" s="87" t="s">
        <v>59</v>
      </c>
    </row>
    <row r="1976" spans="1:30" ht="36">
      <c r="B1976" s="21" t="s">
        <v>8277</v>
      </c>
      <c r="C1976" s="21" t="s">
        <v>283</v>
      </c>
      <c r="D1976" s="23" t="s">
        <v>8278</v>
      </c>
      <c r="E1976" s="23" t="s">
        <v>3</v>
      </c>
      <c r="F1976" s="47" t="s">
        <v>345</v>
      </c>
      <c r="G1976" s="23" t="s">
        <v>8279</v>
      </c>
      <c r="H1976" s="23"/>
      <c r="I1976" s="23"/>
      <c r="J1976" s="23" t="s">
        <v>60</v>
      </c>
      <c r="K1976" s="21" t="s">
        <v>61</v>
      </c>
      <c r="L1976" s="25">
        <v>44231</v>
      </c>
      <c r="M1976" s="23" t="s">
        <v>4358</v>
      </c>
      <c r="N1976" s="25"/>
      <c r="O1976" s="23" t="s">
        <v>5807</v>
      </c>
      <c r="P1976" s="26">
        <v>44231.577777777777</v>
      </c>
      <c r="Q1976" s="26">
        <v>44231.598611111112</v>
      </c>
      <c r="R1976" s="26">
        <v>44232.372916666667</v>
      </c>
      <c r="S1976" s="23" t="s">
        <v>110</v>
      </c>
      <c r="T1976" s="26">
        <v>44232.372916666667</v>
      </c>
      <c r="U1976" s="26">
        <v>44232.417361111111</v>
      </c>
      <c r="V1976" s="23"/>
      <c r="W1976" s="27">
        <v>44228</v>
      </c>
      <c r="X1976" s="27">
        <v>44228</v>
      </c>
      <c r="Z1976" s="87" t="s">
        <v>163</v>
      </c>
      <c r="AA1976" s="87" t="s">
        <v>348</v>
      </c>
      <c r="AB1976" s="87" t="s">
        <v>2490</v>
      </c>
      <c r="AC1976" s="87" t="s">
        <v>8280</v>
      </c>
      <c r="AD1976" s="87" t="s">
        <v>8281</v>
      </c>
    </row>
    <row r="1977" spans="1:30" ht="72" hidden="1">
      <c r="B1977" s="21" t="s">
        <v>8282</v>
      </c>
      <c r="C1977" s="21" t="s">
        <v>85</v>
      </c>
      <c r="D1977" s="23" t="s">
        <v>8283</v>
      </c>
      <c r="E1977" s="23" t="s">
        <v>56</v>
      </c>
      <c r="F1977" s="47" t="s">
        <v>87</v>
      </c>
      <c r="G1977" s="23" t="s">
        <v>8284</v>
      </c>
      <c r="H1977" s="23" t="s">
        <v>2453</v>
      </c>
      <c r="I1977" s="23" t="s">
        <v>88</v>
      </c>
      <c r="J1977" s="23" t="s">
        <v>60</v>
      </c>
      <c r="K1977" s="21" t="s">
        <v>61</v>
      </c>
      <c r="L1977" s="25">
        <v>44231</v>
      </c>
      <c r="M1977" s="23" t="s">
        <v>4416</v>
      </c>
      <c r="N1977" s="25">
        <v>44236</v>
      </c>
      <c r="O1977" s="23" t="s">
        <v>5807</v>
      </c>
      <c r="P1977" s="26">
        <v>44231.693749999999</v>
      </c>
      <c r="Q1977" s="26">
        <v>44231.708333333336</v>
      </c>
      <c r="R1977" s="26">
        <v>44231.71875</v>
      </c>
      <c r="S1977" s="23" t="s">
        <v>90</v>
      </c>
      <c r="T1977" s="26">
        <v>44243.406944444447</v>
      </c>
      <c r="U1977" s="26">
        <v>44243.477083333331</v>
      </c>
      <c r="V1977" s="23"/>
      <c r="W1977" s="27">
        <v>44228</v>
      </c>
      <c r="X1977" s="27">
        <v>44228</v>
      </c>
      <c r="Z1977" s="87" t="s">
        <v>163</v>
      </c>
      <c r="AA1977" s="87" t="s">
        <v>189</v>
      </c>
      <c r="AB1977" s="87" t="s">
        <v>1901</v>
      </c>
      <c r="AC1977" s="87" t="s">
        <v>8285</v>
      </c>
      <c r="AD1977" s="87" t="s">
        <v>8286</v>
      </c>
    </row>
    <row r="1978" spans="1:30" ht="48" hidden="1">
      <c r="B1978" s="21" t="s">
        <v>8287</v>
      </c>
      <c r="C1978" s="21" t="s">
        <v>85</v>
      </c>
      <c r="D1978" s="23" t="s">
        <v>5997</v>
      </c>
      <c r="E1978" s="23" t="s">
        <v>56</v>
      </c>
      <c r="F1978" s="47" t="s">
        <v>345</v>
      </c>
      <c r="G1978" s="23" t="s">
        <v>8288</v>
      </c>
      <c r="H1978" s="23" t="s">
        <v>58</v>
      </c>
      <c r="I1978" s="23" t="s">
        <v>58</v>
      </c>
      <c r="J1978" s="23" t="s">
        <v>60</v>
      </c>
      <c r="K1978" s="21" t="s">
        <v>61</v>
      </c>
      <c r="L1978" s="25">
        <v>44232</v>
      </c>
      <c r="M1978" s="23" t="s">
        <v>4358</v>
      </c>
      <c r="N1978" s="25"/>
      <c r="O1978" s="23" t="s">
        <v>5807</v>
      </c>
      <c r="P1978" s="26">
        <v>44235.338888888888</v>
      </c>
      <c r="Q1978" s="26">
        <v>44235.348611111112</v>
      </c>
      <c r="R1978" s="26">
        <v>44235.411805555559</v>
      </c>
      <c r="S1978" s="23" t="s">
        <v>90</v>
      </c>
      <c r="T1978" s="26">
        <v>44235.411805555559</v>
      </c>
      <c r="U1978" s="26">
        <v>44235.474305555559</v>
      </c>
      <c r="V1978" s="23"/>
      <c r="W1978" s="27">
        <v>44228</v>
      </c>
      <c r="X1978" s="27">
        <v>44228</v>
      </c>
      <c r="Z1978" s="87" t="s">
        <v>163</v>
      </c>
      <c r="AA1978" s="87" t="s">
        <v>348</v>
      </c>
      <c r="AB1978" s="87" t="s">
        <v>2490</v>
      </c>
      <c r="AC1978" s="87" t="s">
        <v>8289</v>
      </c>
      <c r="AD1978" s="87" t="s">
        <v>8290</v>
      </c>
    </row>
    <row r="1979" spans="1:30" hidden="1">
      <c r="B1979" s="21" t="s">
        <v>8291</v>
      </c>
      <c r="C1979" s="21" t="s">
        <v>85</v>
      </c>
      <c r="D1979" s="23" t="s">
        <v>8292</v>
      </c>
      <c r="E1979" s="23" t="s">
        <v>56</v>
      </c>
      <c r="F1979" s="47" t="s">
        <v>87</v>
      </c>
      <c r="G1979" s="23" t="s">
        <v>59</v>
      </c>
      <c r="H1979" s="23" t="s">
        <v>59</v>
      </c>
      <c r="I1979" s="23" t="s">
        <v>88</v>
      </c>
      <c r="J1979" s="23" t="s">
        <v>69</v>
      </c>
      <c r="K1979" s="21" t="s">
        <v>61</v>
      </c>
      <c r="L1979" s="25">
        <v>44232</v>
      </c>
      <c r="M1979" s="23" t="s">
        <v>194</v>
      </c>
      <c r="N1979" s="25"/>
      <c r="O1979" s="23" t="s">
        <v>194</v>
      </c>
      <c r="P1979" s="26">
        <v>44232.760416666664</v>
      </c>
      <c r="Q1979" s="26">
        <v>44232.760416666664</v>
      </c>
      <c r="R1979" s="26">
        <v>44232.760416666664</v>
      </c>
      <c r="S1979" s="23" t="s">
        <v>90</v>
      </c>
      <c r="T1979" s="26">
        <v>44245.602083333331</v>
      </c>
      <c r="U1979" s="26">
        <v>44251.432638888888</v>
      </c>
      <c r="V1979" s="23"/>
      <c r="W1979" s="27">
        <v>44228</v>
      </c>
      <c r="X1979" s="27">
        <v>44228</v>
      </c>
      <c r="Z1979" s="87" t="s">
        <v>163</v>
      </c>
      <c r="AA1979" s="87" t="s">
        <v>189</v>
      </c>
      <c r="AB1979" s="87" t="s">
        <v>1901</v>
      </c>
      <c r="AC1979" s="87" t="s">
        <v>8293</v>
      </c>
      <c r="AD1979" s="87" t="s">
        <v>8294</v>
      </c>
    </row>
    <row r="1980" spans="1:30" hidden="1">
      <c r="A1980" s="87"/>
      <c r="B1980" s="21" t="s">
        <v>8295</v>
      </c>
      <c r="C1980" s="21" t="s">
        <v>85</v>
      </c>
      <c r="D1980" s="23" t="s">
        <v>8296</v>
      </c>
      <c r="E1980" s="23" t="s">
        <v>56</v>
      </c>
      <c r="F1980" s="47" t="s">
        <v>140</v>
      </c>
      <c r="G1980" s="23" t="s">
        <v>59</v>
      </c>
      <c r="H1980" s="23" t="s">
        <v>59</v>
      </c>
      <c r="I1980" s="23" t="s">
        <v>59</v>
      </c>
      <c r="J1980" s="23" t="s">
        <v>69</v>
      </c>
      <c r="K1980" s="21" t="s">
        <v>61</v>
      </c>
      <c r="L1980" s="25">
        <v>44232</v>
      </c>
      <c r="M1980" s="23" t="s">
        <v>194</v>
      </c>
      <c r="N1980" s="25"/>
      <c r="O1980" s="23" t="s">
        <v>194</v>
      </c>
      <c r="P1980" s="26">
        <v>44232.71875</v>
      </c>
      <c r="Q1980" s="26">
        <v>44232.71875</v>
      </c>
      <c r="R1980" s="26">
        <v>44232.71875</v>
      </c>
      <c r="S1980" s="23" t="s">
        <v>90</v>
      </c>
      <c r="T1980" s="26">
        <v>44245.686805555553</v>
      </c>
      <c r="U1980" s="26">
        <v>44251.432638888888</v>
      </c>
      <c r="V1980" s="23"/>
      <c r="W1980" s="27">
        <v>44228</v>
      </c>
      <c r="X1980" s="27">
        <v>44228</v>
      </c>
      <c r="Z1980" s="87" t="s">
        <v>163</v>
      </c>
      <c r="AA1980" s="87" t="s">
        <v>189</v>
      </c>
      <c r="AB1980" s="87" t="s">
        <v>1901</v>
      </c>
      <c r="AC1980" s="87" t="s">
        <v>8297</v>
      </c>
      <c r="AD1980" s="87" t="s">
        <v>8298</v>
      </c>
    </row>
    <row r="1981" spans="1:30" hidden="1">
      <c r="B1981" s="21" t="s">
        <v>8299</v>
      </c>
      <c r="C1981" s="21" t="s">
        <v>108</v>
      </c>
      <c r="D1981" s="23" t="s">
        <v>8300</v>
      </c>
      <c r="E1981" s="23" t="s">
        <v>3</v>
      </c>
      <c r="F1981" s="47" t="s">
        <v>140</v>
      </c>
      <c r="G1981" s="23" t="s">
        <v>59</v>
      </c>
      <c r="H1981" s="23" t="s">
        <v>59</v>
      </c>
      <c r="I1981" s="23" t="s">
        <v>59</v>
      </c>
      <c r="J1981" s="23" t="s">
        <v>69</v>
      </c>
      <c r="K1981" s="21" t="s">
        <v>61</v>
      </c>
      <c r="L1981" s="25">
        <v>44235</v>
      </c>
      <c r="M1981" s="23" t="s">
        <v>5807</v>
      </c>
      <c r="N1981" s="25">
        <v>44246</v>
      </c>
      <c r="O1981" s="23" t="s">
        <v>5807</v>
      </c>
      <c r="P1981" s="26">
        <v>44235.404166666667</v>
      </c>
      <c r="Q1981" s="26">
        <v>44235.404166666667</v>
      </c>
      <c r="R1981" s="26">
        <v>44235.404166666667</v>
      </c>
      <c r="S1981" s="23" t="s">
        <v>110</v>
      </c>
      <c r="T1981" s="26">
        <v>44246.577777777777</v>
      </c>
      <c r="U1981" s="26">
        <v>44258.404861111114</v>
      </c>
      <c r="V1981" s="23"/>
      <c r="W1981" s="27">
        <v>44228</v>
      </c>
      <c r="X1981" s="27">
        <v>44256</v>
      </c>
      <c r="Z1981" s="87" t="s">
        <v>163</v>
      </c>
      <c r="AA1981" s="87" t="s">
        <v>189</v>
      </c>
      <c r="AB1981" s="87" t="s">
        <v>1901</v>
      </c>
      <c r="AC1981" s="87" t="s">
        <v>8301</v>
      </c>
      <c r="AD1981" s="87" t="s">
        <v>8302</v>
      </c>
    </row>
    <row r="1982" spans="1:30" ht="19.5" hidden="1" customHeight="1">
      <c r="B1982" s="21" t="s">
        <v>8303</v>
      </c>
      <c r="C1982" s="21" t="s">
        <v>73</v>
      </c>
      <c r="D1982" s="23" t="s">
        <v>8304</v>
      </c>
      <c r="E1982" s="23" t="s">
        <v>56</v>
      </c>
      <c r="F1982" s="47" t="s">
        <v>144</v>
      </c>
      <c r="G1982" s="23" t="s">
        <v>8305</v>
      </c>
      <c r="H1982" s="23"/>
      <c r="I1982" s="23"/>
      <c r="J1982" s="23" t="s">
        <v>60</v>
      </c>
      <c r="K1982" s="21" t="s">
        <v>61</v>
      </c>
      <c r="L1982" s="25">
        <v>44235</v>
      </c>
      <c r="M1982" s="23" t="s">
        <v>7963</v>
      </c>
      <c r="N1982" s="25">
        <v>44236</v>
      </c>
      <c r="O1982" s="23" t="s">
        <v>5807</v>
      </c>
      <c r="P1982" s="26">
        <v>44235.498611111114</v>
      </c>
      <c r="Q1982" s="26">
        <v>44235.544444444444</v>
      </c>
      <c r="R1982" s="26">
        <v>44235.579861111109</v>
      </c>
      <c r="S1982" s="23" t="s">
        <v>7727</v>
      </c>
      <c r="T1982" s="26">
        <v>44236.591666666667</v>
      </c>
      <c r="U1982" s="26">
        <v>44236.644444444442</v>
      </c>
      <c r="V1982" s="23"/>
      <c r="W1982" s="27">
        <v>44228</v>
      </c>
      <c r="X1982" s="27">
        <v>44228</v>
      </c>
      <c r="Z1982" s="87" t="s">
        <v>163</v>
      </c>
      <c r="AA1982" s="87" t="s">
        <v>189</v>
      </c>
      <c r="AB1982" s="87" t="s">
        <v>2490</v>
      </c>
      <c r="AC1982" s="87" t="s">
        <v>8306</v>
      </c>
      <c r="AD1982" s="87" t="s">
        <v>8307</v>
      </c>
    </row>
    <row r="1983" spans="1:30" ht="36" hidden="1">
      <c r="B1983" s="21" t="s">
        <v>8308</v>
      </c>
      <c r="C1983" s="21" t="s">
        <v>54</v>
      </c>
      <c r="D1983" s="23" t="s">
        <v>8309</v>
      </c>
      <c r="E1983" s="23" t="s">
        <v>56</v>
      </c>
      <c r="F1983" s="47" t="s">
        <v>345</v>
      </c>
      <c r="G1983" s="23" t="s">
        <v>8310</v>
      </c>
      <c r="H1983" s="23" t="s">
        <v>58</v>
      </c>
      <c r="I1983" s="23" t="s">
        <v>58</v>
      </c>
      <c r="J1983" s="23" t="s">
        <v>69</v>
      </c>
      <c r="K1983" s="21" t="s">
        <v>61</v>
      </c>
      <c r="L1983" s="25">
        <v>44238</v>
      </c>
      <c r="M1983" s="23" t="s">
        <v>4358</v>
      </c>
      <c r="N1983" s="25"/>
      <c r="O1983" s="23" t="s">
        <v>5807</v>
      </c>
      <c r="P1983" s="26">
        <v>44238.456250000003</v>
      </c>
      <c r="Q1983" s="26">
        <v>44242.364583333336</v>
      </c>
      <c r="R1983" s="26">
        <v>44242.42291666667</v>
      </c>
      <c r="S1983" s="23" t="s">
        <v>90</v>
      </c>
      <c r="T1983" s="26">
        <v>44242.42291666667</v>
      </c>
      <c r="U1983" s="26">
        <v>44242.650694444441</v>
      </c>
      <c r="V1983" s="23"/>
      <c r="W1983" s="27">
        <v>44228</v>
      </c>
      <c r="X1983" s="27">
        <v>44228</v>
      </c>
      <c r="Z1983" s="87" t="s">
        <v>163</v>
      </c>
      <c r="AA1983" s="87" t="s">
        <v>348</v>
      </c>
      <c r="AB1983" s="87" t="s">
        <v>2490</v>
      </c>
      <c r="AC1983" s="87" t="s">
        <v>8311</v>
      </c>
      <c r="AD1983" s="87" t="s">
        <v>8312</v>
      </c>
    </row>
    <row r="1984" spans="1:30" hidden="1">
      <c r="B1984" s="21" t="s">
        <v>8313</v>
      </c>
      <c r="C1984" s="21" t="s">
        <v>108</v>
      </c>
      <c r="D1984" s="23" t="s">
        <v>8314</v>
      </c>
      <c r="E1984" s="23" t="s">
        <v>3</v>
      </c>
      <c r="F1984" s="47" t="s">
        <v>144</v>
      </c>
      <c r="G1984" s="23" t="s">
        <v>59</v>
      </c>
      <c r="H1984" s="23" t="s">
        <v>59</v>
      </c>
      <c r="I1984" s="23" t="s">
        <v>59</v>
      </c>
      <c r="J1984" s="23" t="s">
        <v>60</v>
      </c>
      <c r="K1984" s="21" t="s">
        <v>61</v>
      </c>
      <c r="L1984" s="25">
        <v>44242</v>
      </c>
      <c r="M1984" s="23" t="s">
        <v>5807</v>
      </c>
      <c r="N1984" s="25">
        <v>44238</v>
      </c>
      <c r="O1984" s="23" t="s">
        <v>5807</v>
      </c>
      <c r="P1984" s="26">
        <v>44242.460416666669</v>
      </c>
      <c r="Q1984" s="26">
        <v>44242.460416666669</v>
      </c>
      <c r="R1984" s="26">
        <v>44242.460416666669</v>
      </c>
      <c r="S1984" s="23" t="s">
        <v>110</v>
      </c>
      <c r="T1984" s="26">
        <v>44251.334722222222</v>
      </c>
      <c r="U1984" s="26">
        <v>44251.413888888892</v>
      </c>
      <c r="V1984" s="23"/>
      <c r="W1984" s="27">
        <v>44228</v>
      </c>
      <c r="X1984" s="27">
        <v>44228</v>
      </c>
      <c r="Z1984" s="87" t="s">
        <v>163</v>
      </c>
      <c r="AA1984" s="87" t="s">
        <v>348</v>
      </c>
      <c r="AB1984" s="87" t="s">
        <v>2490</v>
      </c>
      <c r="AC1984" s="87" t="s">
        <v>8315</v>
      </c>
      <c r="AD1984" s="87" t="s">
        <v>8316</v>
      </c>
    </row>
    <row r="1985" spans="1:30" hidden="1">
      <c r="B1985" s="21" t="s">
        <v>8317</v>
      </c>
      <c r="C1985" s="21" t="s">
        <v>108</v>
      </c>
      <c r="D1985" s="23" t="s">
        <v>8318</v>
      </c>
      <c r="E1985" s="23" t="s">
        <v>3</v>
      </c>
      <c r="F1985" s="47" t="s">
        <v>144</v>
      </c>
      <c r="G1985" s="23" t="s">
        <v>59</v>
      </c>
      <c r="H1985" s="23" t="s">
        <v>59</v>
      </c>
      <c r="I1985" s="23" t="s">
        <v>59</v>
      </c>
      <c r="J1985" s="23" t="s">
        <v>69</v>
      </c>
      <c r="K1985" s="21" t="s">
        <v>61</v>
      </c>
      <c r="L1985" s="25">
        <v>44242</v>
      </c>
      <c r="M1985" s="23" t="s">
        <v>5807</v>
      </c>
      <c r="N1985" s="25">
        <v>44251</v>
      </c>
      <c r="O1985" s="23" t="s">
        <v>5807</v>
      </c>
      <c r="P1985" s="26">
        <v>44244.657638888886</v>
      </c>
      <c r="Q1985" s="26">
        <v>44244.657638888886</v>
      </c>
      <c r="R1985" s="26">
        <v>44246.372916666667</v>
      </c>
      <c r="S1985" s="23" t="s">
        <v>110</v>
      </c>
      <c r="T1985" s="26">
        <v>44251.586111111108</v>
      </c>
      <c r="U1985" s="26">
        <v>44258.404861111114</v>
      </c>
      <c r="V1985" s="23"/>
      <c r="W1985" s="27">
        <v>44228</v>
      </c>
      <c r="X1985" s="27">
        <v>44256</v>
      </c>
      <c r="Z1985" s="87" t="s">
        <v>163</v>
      </c>
      <c r="AA1985" s="87" t="s">
        <v>189</v>
      </c>
      <c r="AB1985" s="87" t="s">
        <v>1901</v>
      </c>
      <c r="AC1985" s="87" t="s">
        <v>8319</v>
      </c>
      <c r="AD1985" s="87" t="s">
        <v>8320</v>
      </c>
    </row>
    <row r="1986" spans="1:30" ht="24" hidden="1">
      <c r="B1986" s="21" t="s">
        <v>8321</v>
      </c>
      <c r="C1986" s="21" t="s">
        <v>154</v>
      </c>
      <c r="D1986" s="23" t="s">
        <v>8322</v>
      </c>
      <c r="E1986" s="23" t="s">
        <v>56</v>
      </c>
      <c r="F1986" s="47" t="s">
        <v>87</v>
      </c>
      <c r="G1986" s="23" t="s">
        <v>8323</v>
      </c>
      <c r="H1986" s="23" t="s">
        <v>7895</v>
      </c>
      <c r="I1986" s="24" t="s">
        <v>58</v>
      </c>
      <c r="J1986" s="23" t="s">
        <v>60</v>
      </c>
      <c r="K1986" s="21" t="s">
        <v>61</v>
      </c>
      <c r="L1986" s="25">
        <v>44243</v>
      </c>
      <c r="M1986" s="23" t="s">
        <v>4416</v>
      </c>
      <c r="N1986" s="25">
        <v>44243</v>
      </c>
      <c r="O1986" s="23" t="s">
        <v>5807</v>
      </c>
      <c r="P1986" s="26">
        <v>44243.370833333334</v>
      </c>
      <c r="Q1986" s="26">
        <v>44243.373611111114</v>
      </c>
      <c r="R1986" s="26">
        <v>44244.61041666667</v>
      </c>
      <c r="S1986" s="23" t="s">
        <v>90</v>
      </c>
      <c r="T1986" s="26">
        <v>44258.322916666664</v>
      </c>
      <c r="U1986" s="26">
        <v>44258.367361111108</v>
      </c>
      <c r="V1986" s="23"/>
      <c r="W1986" s="27">
        <v>44228</v>
      </c>
      <c r="X1986" s="27">
        <v>44256</v>
      </c>
      <c r="Z1986" s="87" t="s">
        <v>163</v>
      </c>
      <c r="AA1986" s="87" t="s">
        <v>189</v>
      </c>
      <c r="AB1986" s="87" t="s">
        <v>1901</v>
      </c>
      <c r="AC1986" s="87" t="s">
        <v>8324</v>
      </c>
      <c r="AD1986" s="87" t="s">
        <v>8325</v>
      </c>
    </row>
    <row r="1987" spans="1:30" ht="48" hidden="1">
      <c r="B1987" s="21" t="s">
        <v>8326</v>
      </c>
      <c r="C1987" s="21" t="s">
        <v>214</v>
      </c>
      <c r="D1987" s="23" t="s">
        <v>8327</v>
      </c>
      <c r="E1987" s="23" t="s">
        <v>56</v>
      </c>
      <c r="F1987" s="47" t="s">
        <v>345</v>
      </c>
      <c r="G1987" s="23" t="s">
        <v>8328</v>
      </c>
      <c r="H1987" s="23" t="s">
        <v>58</v>
      </c>
      <c r="I1987" s="23" t="s">
        <v>58</v>
      </c>
      <c r="J1987" s="23" t="s">
        <v>60</v>
      </c>
      <c r="K1987" s="21" t="s">
        <v>61</v>
      </c>
      <c r="L1987" s="25">
        <v>44243</v>
      </c>
      <c r="M1987" s="23" t="s">
        <v>4358</v>
      </c>
      <c r="N1987" s="25"/>
      <c r="O1987" s="23" t="s">
        <v>5807</v>
      </c>
      <c r="P1987" s="26">
        <v>44243.386111111111</v>
      </c>
      <c r="Q1987" s="26">
        <v>44243.414583333331</v>
      </c>
      <c r="R1987" s="26">
        <v>44243.62222222222</v>
      </c>
      <c r="S1987" s="23" t="s">
        <v>110</v>
      </c>
      <c r="T1987" s="26">
        <v>44243.62222222222</v>
      </c>
      <c r="U1987" s="26">
        <v>44243.681250000001</v>
      </c>
      <c r="V1987" s="23"/>
      <c r="W1987" s="27">
        <v>44228</v>
      </c>
      <c r="X1987" s="27">
        <v>44228</v>
      </c>
      <c r="Z1987" s="87" t="s">
        <v>163</v>
      </c>
      <c r="AA1987" s="87" t="s">
        <v>348</v>
      </c>
      <c r="AB1987" s="87" t="s">
        <v>2490</v>
      </c>
      <c r="AC1987" s="87" t="s">
        <v>8329</v>
      </c>
      <c r="AD1987" s="87" t="s">
        <v>8330</v>
      </c>
    </row>
    <row r="1988" spans="1:30" ht="27" hidden="1" customHeight="1">
      <c r="B1988" s="21" t="s">
        <v>8331</v>
      </c>
      <c r="C1988" s="21" t="s">
        <v>73</v>
      </c>
      <c r="D1988" s="23" t="s">
        <v>8266</v>
      </c>
      <c r="E1988" s="23" t="s">
        <v>56</v>
      </c>
      <c r="F1988" s="47" t="s">
        <v>144</v>
      </c>
      <c r="G1988" s="23" t="s">
        <v>8332</v>
      </c>
      <c r="H1988" s="23"/>
      <c r="I1988" s="23"/>
      <c r="J1988" s="23" t="s">
        <v>60</v>
      </c>
      <c r="K1988" s="21" t="s">
        <v>61</v>
      </c>
      <c r="L1988" s="25">
        <v>44243</v>
      </c>
      <c r="M1988" s="23" t="s">
        <v>7963</v>
      </c>
      <c r="N1988" s="25">
        <v>44244</v>
      </c>
      <c r="O1988" s="23" t="s">
        <v>5807</v>
      </c>
      <c r="P1988" s="26">
        <v>44243.604861111111</v>
      </c>
      <c r="Q1988" s="26">
        <v>44243.615277777775</v>
      </c>
      <c r="R1988" s="26">
        <v>44244.338194444441</v>
      </c>
      <c r="S1988" s="23" t="s">
        <v>7727</v>
      </c>
      <c r="T1988" s="26">
        <v>44249.462500000001</v>
      </c>
      <c r="U1988" s="26">
        <v>44249.515277777777</v>
      </c>
      <c r="V1988" s="23"/>
      <c r="W1988" s="27">
        <v>44228</v>
      </c>
      <c r="X1988" s="27">
        <v>44228</v>
      </c>
      <c r="Z1988" s="87" t="s">
        <v>163</v>
      </c>
      <c r="AA1988" s="87" t="s">
        <v>189</v>
      </c>
      <c r="AB1988" s="87" t="s">
        <v>2490</v>
      </c>
      <c r="AC1988" s="87" t="s">
        <v>8333</v>
      </c>
      <c r="AD1988" s="87" t="s">
        <v>8334</v>
      </c>
    </row>
    <row r="1989" spans="1:30" ht="60" hidden="1">
      <c r="B1989" s="21" t="s">
        <v>8335</v>
      </c>
      <c r="C1989" s="21" t="s">
        <v>108</v>
      </c>
      <c r="D1989" s="23" t="s">
        <v>8336</v>
      </c>
      <c r="E1989" s="23" t="s">
        <v>3</v>
      </c>
      <c r="F1989" s="47" t="s">
        <v>345</v>
      </c>
      <c r="G1989" s="23" t="s">
        <v>8337</v>
      </c>
      <c r="H1989" s="23" t="s">
        <v>58</v>
      </c>
      <c r="I1989" s="23" t="s">
        <v>58</v>
      </c>
      <c r="J1989" s="23" t="s">
        <v>60</v>
      </c>
      <c r="K1989" s="21" t="s">
        <v>61</v>
      </c>
      <c r="L1989" s="25">
        <v>44243</v>
      </c>
      <c r="M1989" s="23" t="s">
        <v>4358</v>
      </c>
      <c r="N1989" s="25"/>
      <c r="O1989" s="23" t="s">
        <v>5807</v>
      </c>
      <c r="P1989" s="26">
        <v>44243.676388888889</v>
      </c>
      <c r="Q1989" s="26">
        <v>44243.691666666666</v>
      </c>
      <c r="R1989" s="26">
        <v>44244.386111111111</v>
      </c>
      <c r="S1989" s="23" t="s">
        <v>110</v>
      </c>
      <c r="T1989" s="26">
        <v>44249.376388888886</v>
      </c>
      <c r="U1989" s="26">
        <v>44249.479861111111</v>
      </c>
      <c r="V1989" s="23"/>
      <c r="W1989" s="27">
        <v>44228</v>
      </c>
      <c r="X1989" s="27">
        <v>44228</v>
      </c>
      <c r="Z1989" s="87" t="s">
        <v>163</v>
      </c>
      <c r="AA1989" s="87" t="s">
        <v>7402</v>
      </c>
      <c r="AB1989" s="87" t="s">
        <v>2490</v>
      </c>
      <c r="AC1989" s="87" t="s">
        <v>8338</v>
      </c>
      <c r="AD1989" s="87" t="s">
        <v>8339</v>
      </c>
    </row>
    <row r="1990" spans="1:30" hidden="1">
      <c r="B1990" s="21" t="s">
        <v>8340</v>
      </c>
      <c r="C1990" s="21" t="s">
        <v>54</v>
      </c>
      <c r="D1990" s="23" t="s">
        <v>7823</v>
      </c>
      <c r="E1990" s="23" t="s">
        <v>56</v>
      </c>
      <c r="F1990" s="47" t="s">
        <v>345</v>
      </c>
      <c r="G1990" s="23" t="s">
        <v>8341</v>
      </c>
      <c r="H1990" s="23"/>
      <c r="I1990" s="23"/>
      <c r="J1990" s="23" t="s">
        <v>69</v>
      </c>
      <c r="K1990" s="21" t="s">
        <v>61</v>
      </c>
      <c r="L1990" s="25">
        <v>44250</v>
      </c>
      <c r="M1990" s="23" t="s">
        <v>7963</v>
      </c>
      <c r="N1990" s="25">
        <v>44250</v>
      </c>
      <c r="O1990" s="23" t="s">
        <v>5807</v>
      </c>
      <c r="P1990" s="26">
        <v>44250.715277777781</v>
      </c>
      <c r="Q1990" s="26">
        <v>44251.344444444447</v>
      </c>
      <c r="R1990" s="26">
        <v>44251.411805555559</v>
      </c>
      <c r="S1990" s="23" t="s">
        <v>7727</v>
      </c>
      <c r="T1990" s="26">
        <v>44257.581250000003</v>
      </c>
      <c r="U1990" s="26">
        <v>44259.462500000001</v>
      </c>
      <c r="V1990" s="23"/>
      <c r="W1990" s="27">
        <v>44228</v>
      </c>
      <c r="X1990" s="27">
        <v>44256</v>
      </c>
      <c r="Z1990" s="87" t="s">
        <v>163</v>
      </c>
      <c r="AA1990" s="87" t="s">
        <v>348</v>
      </c>
      <c r="AB1990" s="87" t="s">
        <v>2490</v>
      </c>
      <c r="AC1990" s="87" t="s">
        <v>8342</v>
      </c>
      <c r="AD1990" s="87" t="s">
        <v>8343</v>
      </c>
    </row>
    <row r="1991" spans="1:30" hidden="1">
      <c r="B1991" s="21" t="s">
        <v>8344</v>
      </c>
      <c r="C1991" s="21" t="s">
        <v>73</v>
      </c>
      <c r="D1991" s="23" t="s">
        <v>8345</v>
      </c>
      <c r="E1991" s="23" t="s">
        <v>56</v>
      </c>
      <c r="F1991" s="47" t="s">
        <v>144</v>
      </c>
      <c r="G1991" s="23" t="s">
        <v>8346</v>
      </c>
      <c r="H1991" s="23"/>
      <c r="I1991" s="23"/>
      <c r="J1991" s="23" t="s">
        <v>78</v>
      </c>
      <c r="K1991" s="21" t="s">
        <v>61</v>
      </c>
      <c r="L1991" s="25">
        <v>44253</v>
      </c>
      <c r="M1991" s="23" t="s">
        <v>7963</v>
      </c>
      <c r="N1991" s="25">
        <v>44253</v>
      </c>
      <c r="O1991" s="23" t="s">
        <v>5807</v>
      </c>
      <c r="P1991" s="26">
        <v>44253.665972222225</v>
      </c>
      <c r="Q1991" s="26">
        <v>44253.670138888891</v>
      </c>
      <c r="R1991" s="26">
        <v>44253.699305555558</v>
      </c>
      <c r="S1991" s="23" t="s">
        <v>7727</v>
      </c>
      <c r="T1991" s="26">
        <v>44257.542361111111</v>
      </c>
      <c r="U1991" s="26">
        <v>44257.606944444444</v>
      </c>
      <c r="V1991" s="23"/>
      <c r="W1991" s="27">
        <v>44228</v>
      </c>
      <c r="X1991" s="27">
        <v>44256</v>
      </c>
      <c r="Z1991" s="87" t="s">
        <v>163</v>
      </c>
      <c r="AA1991" s="87" t="s">
        <v>348</v>
      </c>
      <c r="AB1991" s="87" t="s">
        <v>2490</v>
      </c>
      <c r="AC1991" s="87" t="s">
        <v>8347</v>
      </c>
      <c r="AD1991" s="87" t="s">
        <v>8348</v>
      </c>
    </row>
    <row r="1992" spans="1:30" ht="36" hidden="1">
      <c r="B1992" s="21" t="s">
        <v>8349</v>
      </c>
      <c r="C1992" s="21" t="s">
        <v>85</v>
      </c>
      <c r="D1992" s="23" t="s">
        <v>8309</v>
      </c>
      <c r="E1992" s="23" t="s">
        <v>56</v>
      </c>
      <c r="F1992" s="47" t="s">
        <v>345</v>
      </c>
      <c r="G1992" s="23" t="s">
        <v>8310</v>
      </c>
      <c r="H1992" s="23" t="s">
        <v>58</v>
      </c>
      <c r="I1992" s="23" t="s">
        <v>58</v>
      </c>
      <c r="J1992" s="23" t="s">
        <v>60</v>
      </c>
      <c r="K1992" s="21" t="s">
        <v>61</v>
      </c>
      <c r="L1992" s="25">
        <v>44257</v>
      </c>
      <c r="M1992" s="23" t="s">
        <v>4358</v>
      </c>
      <c r="N1992" s="25"/>
      <c r="O1992" s="23" t="s">
        <v>5807</v>
      </c>
      <c r="P1992" s="26">
        <v>44257.439583333333</v>
      </c>
      <c r="Q1992" s="26">
        <v>44257.443749999999</v>
      </c>
      <c r="R1992" s="26">
        <v>44257.611111111109</v>
      </c>
      <c r="S1992" s="23" t="s">
        <v>90</v>
      </c>
      <c r="T1992" s="26">
        <v>44257.611111111109</v>
      </c>
      <c r="U1992" s="26">
        <v>44257.693055555559</v>
      </c>
      <c r="V1992" s="23"/>
      <c r="W1992" s="27">
        <v>44256</v>
      </c>
      <c r="X1992" s="27">
        <v>44256</v>
      </c>
      <c r="Z1992" s="87" t="s">
        <v>163</v>
      </c>
      <c r="AA1992" s="87" t="s">
        <v>348</v>
      </c>
      <c r="AB1992" s="87" t="s">
        <v>2490</v>
      </c>
      <c r="AC1992" s="87" t="s">
        <v>8350</v>
      </c>
      <c r="AD1992" s="87" t="s">
        <v>8351</v>
      </c>
    </row>
    <row r="1993" spans="1:30" ht="36" hidden="1">
      <c r="B1993" s="21" t="s">
        <v>8352</v>
      </c>
      <c r="C1993" s="21" t="s">
        <v>154</v>
      </c>
      <c r="D1993" s="23" t="s">
        <v>8353</v>
      </c>
      <c r="E1993" s="23" t="s">
        <v>56</v>
      </c>
      <c r="F1993" s="47" t="s">
        <v>345</v>
      </c>
      <c r="G1993" s="23" t="s">
        <v>8354</v>
      </c>
      <c r="H1993" s="24" t="s">
        <v>58</v>
      </c>
      <c r="I1993" s="24" t="s">
        <v>58</v>
      </c>
      <c r="J1993" s="23" t="s">
        <v>60</v>
      </c>
      <c r="K1993" s="21" t="s">
        <v>61</v>
      </c>
      <c r="L1993" s="25">
        <v>44257</v>
      </c>
      <c r="M1993" s="23" t="s">
        <v>4416</v>
      </c>
      <c r="N1993" s="25">
        <v>44257</v>
      </c>
      <c r="O1993" s="23" t="s">
        <v>5807</v>
      </c>
      <c r="P1993" s="26">
        <v>44257.712500000001</v>
      </c>
      <c r="Q1993" s="26">
        <v>44257.729166666664</v>
      </c>
      <c r="R1993" s="26">
        <v>44258.456250000003</v>
      </c>
      <c r="S1993" s="23" t="s">
        <v>90</v>
      </c>
      <c r="T1993" s="26">
        <v>44258.456250000003</v>
      </c>
      <c r="U1993" s="26">
        <v>44259.394444444442</v>
      </c>
      <c r="V1993" s="23"/>
      <c r="W1993" s="27">
        <v>44256</v>
      </c>
      <c r="X1993" s="27">
        <v>44256</v>
      </c>
      <c r="Z1993" s="87" t="s">
        <v>163</v>
      </c>
      <c r="AA1993" s="87" t="s">
        <v>348</v>
      </c>
      <c r="AB1993" s="87" t="s">
        <v>2490</v>
      </c>
      <c r="AC1993" s="87" t="s">
        <v>8355</v>
      </c>
      <c r="AD1993" s="87" t="s">
        <v>8356</v>
      </c>
    </row>
    <row r="1994" spans="1:30" ht="24" hidden="1">
      <c r="B1994" s="21" t="s">
        <v>8357</v>
      </c>
      <c r="C1994" s="21" t="s">
        <v>85</v>
      </c>
      <c r="D1994" s="23" t="s">
        <v>8358</v>
      </c>
      <c r="E1994" s="23" t="s">
        <v>56</v>
      </c>
      <c r="F1994" s="47" t="s">
        <v>345</v>
      </c>
      <c r="G1994" s="23" t="s">
        <v>7805</v>
      </c>
      <c r="H1994" s="23" t="s">
        <v>5205</v>
      </c>
      <c r="I1994" s="23" t="s">
        <v>58</v>
      </c>
      <c r="J1994" s="23" t="s">
        <v>78</v>
      </c>
      <c r="K1994" s="21" t="s">
        <v>61</v>
      </c>
      <c r="L1994" s="25">
        <v>44258</v>
      </c>
      <c r="M1994" s="23" t="s">
        <v>4416</v>
      </c>
      <c r="N1994" s="25">
        <v>44255</v>
      </c>
      <c r="O1994" s="23" t="s">
        <v>5807</v>
      </c>
      <c r="P1994" s="26">
        <v>44258.636111111111</v>
      </c>
      <c r="Q1994" s="26">
        <v>44258.726388888892</v>
      </c>
      <c r="R1994" s="26">
        <v>44259.397916666669</v>
      </c>
      <c r="S1994" s="23" t="s">
        <v>90</v>
      </c>
      <c r="T1994" s="26">
        <v>44264.357638888891</v>
      </c>
      <c r="U1994" s="26">
        <v>44264.401388888888</v>
      </c>
      <c r="V1994" s="23"/>
      <c r="W1994" s="27">
        <v>44256</v>
      </c>
      <c r="X1994" s="27">
        <v>44256</v>
      </c>
      <c r="Z1994" s="87" t="s">
        <v>163</v>
      </c>
      <c r="AA1994" s="87" t="s">
        <v>164</v>
      </c>
      <c r="AB1994" s="87" t="s">
        <v>2490</v>
      </c>
      <c r="AC1994" s="87" t="s">
        <v>8359</v>
      </c>
      <c r="AD1994" s="87" t="s">
        <v>8360</v>
      </c>
    </row>
    <row r="1995" spans="1:30" hidden="1">
      <c r="B1995" s="21" t="s">
        <v>8361</v>
      </c>
      <c r="C1995" s="21" t="s">
        <v>73</v>
      </c>
      <c r="D1995" s="23" t="s">
        <v>8362</v>
      </c>
      <c r="E1995" s="23" t="s">
        <v>56</v>
      </c>
      <c r="F1995" s="47" t="s">
        <v>140</v>
      </c>
      <c r="G1995" s="23" t="s">
        <v>59</v>
      </c>
      <c r="H1995" s="24" t="s">
        <v>58</v>
      </c>
      <c r="I1995" s="24" t="s">
        <v>58</v>
      </c>
      <c r="J1995" s="23" t="s">
        <v>60</v>
      </c>
      <c r="K1995" s="21" t="s">
        <v>61</v>
      </c>
      <c r="L1995" s="25">
        <v>44263</v>
      </c>
      <c r="M1995" s="23" t="s">
        <v>5807</v>
      </c>
      <c r="N1995" s="25">
        <v>44266</v>
      </c>
      <c r="O1995" s="23" t="s">
        <v>5807</v>
      </c>
      <c r="P1995" s="26">
        <v>44264.609722222223</v>
      </c>
      <c r="Q1995" s="26">
        <v>44264.609722222223</v>
      </c>
      <c r="R1995" s="26">
        <v>44264.709722222222</v>
      </c>
      <c r="S1995" s="23" t="s">
        <v>7727</v>
      </c>
      <c r="T1995" s="26">
        <v>44267.453472222223</v>
      </c>
      <c r="U1995" s="26">
        <v>44267.46597222222</v>
      </c>
      <c r="V1995" s="23"/>
      <c r="W1995" s="27">
        <v>44256</v>
      </c>
      <c r="X1995" s="27">
        <v>44256</v>
      </c>
      <c r="Z1995" s="87" t="s">
        <v>163</v>
      </c>
      <c r="AA1995" s="87" t="s">
        <v>189</v>
      </c>
      <c r="AB1995" s="87" t="s">
        <v>1901</v>
      </c>
      <c r="AC1995" s="87" t="s">
        <v>8363</v>
      </c>
      <c r="AD1995" s="87" t="s">
        <v>8364</v>
      </c>
    </row>
    <row r="1996" spans="1:30" hidden="1">
      <c r="B1996" s="21" t="s">
        <v>8365</v>
      </c>
      <c r="C1996" s="21" t="s">
        <v>85</v>
      </c>
      <c r="D1996" s="23" t="s">
        <v>8366</v>
      </c>
      <c r="E1996" s="23" t="s">
        <v>56</v>
      </c>
      <c r="F1996" s="47" t="s">
        <v>87</v>
      </c>
      <c r="G1996" s="23" t="s">
        <v>59</v>
      </c>
      <c r="H1996" s="23" t="s">
        <v>59</v>
      </c>
      <c r="I1996" s="23" t="s">
        <v>68</v>
      </c>
      <c r="J1996" s="23" t="s">
        <v>69</v>
      </c>
      <c r="K1996" s="21" t="s">
        <v>61</v>
      </c>
      <c r="L1996" s="25">
        <v>44265</v>
      </c>
      <c r="M1996" s="23" t="s">
        <v>194</v>
      </c>
      <c r="N1996" s="25"/>
      <c r="O1996" s="23" t="s">
        <v>194</v>
      </c>
      <c r="P1996" s="26">
        <v>44265.707638888889</v>
      </c>
      <c r="Q1996" s="26">
        <v>44265.707638888889</v>
      </c>
      <c r="R1996" s="26">
        <v>44265.707638888889</v>
      </c>
      <c r="S1996" s="23" t="s">
        <v>90</v>
      </c>
      <c r="T1996" s="26">
        <v>44292.496527777781</v>
      </c>
      <c r="U1996" s="26">
        <v>44292.713194444441</v>
      </c>
      <c r="V1996" s="23"/>
      <c r="W1996" s="27">
        <v>44256</v>
      </c>
      <c r="X1996" s="27">
        <v>44287</v>
      </c>
      <c r="Z1996" s="87" t="s">
        <v>163</v>
      </c>
      <c r="AA1996" s="87" t="s">
        <v>189</v>
      </c>
      <c r="AB1996" s="87" t="s">
        <v>1901</v>
      </c>
      <c r="AC1996" s="87" t="s">
        <v>8367</v>
      </c>
      <c r="AD1996" s="87" t="s">
        <v>8368</v>
      </c>
    </row>
    <row r="1997" spans="1:30" ht="48" hidden="1">
      <c r="B1997" s="21" t="s">
        <v>8369</v>
      </c>
      <c r="C1997" s="21" t="s">
        <v>54</v>
      </c>
      <c r="D1997" s="23" t="s">
        <v>8370</v>
      </c>
      <c r="E1997" s="23" t="s">
        <v>56</v>
      </c>
      <c r="F1997" s="47" t="s">
        <v>87</v>
      </c>
      <c r="G1997" s="23" t="s">
        <v>8371</v>
      </c>
      <c r="H1997" s="23"/>
      <c r="I1997" s="23"/>
      <c r="J1997" s="23" t="s">
        <v>60</v>
      </c>
      <c r="K1997" s="21" t="s">
        <v>61</v>
      </c>
      <c r="L1997" s="25">
        <v>44265</v>
      </c>
      <c r="M1997" s="23" t="s">
        <v>7963</v>
      </c>
      <c r="N1997" s="25">
        <v>44273</v>
      </c>
      <c r="O1997" s="23" t="s">
        <v>5807</v>
      </c>
      <c r="P1997" s="26">
        <v>44265.695833333331</v>
      </c>
      <c r="Q1997" s="26">
        <v>44265.715277777781</v>
      </c>
      <c r="R1997" s="26">
        <v>44271.440972222219</v>
      </c>
      <c r="S1997" s="23" t="s">
        <v>90</v>
      </c>
      <c r="T1997" s="26">
        <v>44272.4</v>
      </c>
      <c r="U1997" s="26">
        <v>44272.578472222223</v>
      </c>
      <c r="V1997" s="23"/>
      <c r="W1997" s="27">
        <v>44256</v>
      </c>
      <c r="X1997" s="27">
        <v>44256</v>
      </c>
      <c r="Z1997" s="87" t="s">
        <v>59</v>
      </c>
      <c r="AA1997" s="87" t="s">
        <v>59</v>
      </c>
      <c r="AB1997" s="87" t="s">
        <v>59</v>
      </c>
      <c r="AC1997" s="87" t="s">
        <v>8053</v>
      </c>
      <c r="AD1997" s="87" t="s">
        <v>59</v>
      </c>
    </row>
    <row r="1998" spans="1:30" hidden="1">
      <c r="B1998" s="21" t="s">
        <v>8372</v>
      </c>
      <c r="C1998" s="21" t="s">
        <v>85</v>
      </c>
      <c r="D1998" s="23" t="s">
        <v>8373</v>
      </c>
      <c r="E1998" s="23" t="s">
        <v>596</v>
      </c>
      <c r="F1998" s="47" t="s">
        <v>144</v>
      </c>
      <c r="G1998" s="23" t="s">
        <v>8374</v>
      </c>
      <c r="H1998" s="23"/>
      <c r="I1998" s="23"/>
      <c r="J1998" s="23" t="s">
        <v>60</v>
      </c>
      <c r="K1998" s="21" t="s">
        <v>61</v>
      </c>
      <c r="L1998" s="25">
        <v>44266</v>
      </c>
      <c r="M1998" s="23" t="s">
        <v>7963</v>
      </c>
      <c r="N1998" s="25">
        <v>44267</v>
      </c>
      <c r="O1998" s="23" t="s">
        <v>5807</v>
      </c>
      <c r="P1998" s="26">
        <v>44266.598611111112</v>
      </c>
      <c r="Q1998" s="26">
        <v>44266.625</v>
      </c>
      <c r="R1998" s="26"/>
      <c r="S1998" s="23" t="s">
        <v>90</v>
      </c>
      <c r="T1998" s="26"/>
      <c r="U1998" s="26"/>
      <c r="V1998" s="23"/>
      <c r="W1998" s="27">
        <v>44256</v>
      </c>
      <c r="X1998" s="27"/>
      <c r="Z1998" s="42"/>
      <c r="AA1998" s="42"/>
      <c r="AB1998" s="42"/>
      <c r="AC1998" s="42"/>
      <c r="AD1998" s="42"/>
    </row>
    <row r="1999" spans="1:30" hidden="1">
      <c r="B1999" s="21" t="s">
        <v>8375</v>
      </c>
      <c r="C1999" s="21" t="s">
        <v>73</v>
      </c>
      <c r="D1999" s="23" t="s">
        <v>8376</v>
      </c>
      <c r="E1999" s="23" t="s">
        <v>56</v>
      </c>
      <c r="F1999" s="47" t="s">
        <v>140</v>
      </c>
      <c r="G1999" s="23" t="s">
        <v>59</v>
      </c>
      <c r="H1999" s="24" t="s">
        <v>58</v>
      </c>
      <c r="I1999" s="24" t="s">
        <v>58</v>
      </c>
      <c r="J1999" s="23" t="s">
        <v>60</v>
      </c>
      <c r="K1999" s="21" t="s">
        <v>61</v>
      </c>
      <c r="L1999" s="25">
        <v>44270</v>
      </c>
      <c r="M1999" s="23" t="s">
        <v>5807</v>
      </c>
      <c r="N1999" s="25">
        <v>44270</v>
      </c>
      <c r="O1999" s="23" t="s">
        <v>5807</v>
      </c>
      <c r="P1999" s="26">
        <v>44271.393750000003</v>
      </c>
      <c r="Q1999" s="26">
        <v>44271.393750000003</v>
      </c>
      <c r="R1999" s="26">
        <v>44271.572222222225</v>
      </c>
      <c r="S1999" s="23" t="s">
        <v>7727</v>
      </c>
      <c r="T1999" s="26">
        <v>44271.71875</v>
      </c>
      <c r="U1999" s="26">
        <v>44271.71875</v>
      </c>
      <c r="V1999" s="23"/>
      <c r="W1999" s="27">
        <v>44256</v>
      </c>
      <c r="X1999" s="27">
        <v>44256</v>
      </c>
      <c r="Z1999" s="87" t="s">
        <v>163</v>
      </c>
      <c r="AA1999" s="87" t="s">
        <v>348</v>
      </c>
      <c r="AB1999" s="87" t="s">
        <v>1901</v>
      </c>
      <c r="AC1999" s="87" t="s">
        <v>8377</v>
      </c>
      <c r="AD1999" s="87" t="s">
        <v>8378</v>
      </c>
    </row>
    <row r="2000" spans="1:30" hidden="1">
      <c r="A2000" s="87"/>
      <c r="B2000" s="21" t="s">
        <v>8379</v>
      </c>
      <c r="C2000" s="21" t="s">
        <v>108</v>
      </c>
      <c r="D2000" s="23" t="s">
        <v>8380</v>
      </c>
      <c r="E2000" s="23" t="s">
        <v>3</v>
      </c>
      <c r="F2000" s="47" t="s">
        <v>87</v>
      </c>
      <c r="G2000" s="23" t="s">
        <v>59</v>
      </c>
      <c r="H2000" s="24" t="s">
        <v>58</v>
      </c>
      <c r="I2000" s="24" t="s">
        <v>58</v>
      </c>
      <c r="J2000" s="23" t="s">
        <v>60</v>
      </c>
      <c r="K2000" s="21" t="s">
        <v>61</v>
      </c>
      <c r="L2000" s="25">
        <v>44270</v>
      </c>
      <c r="M2000" s="23" t="s">
        <v>5807</v>
      </c>
      <c r="N2000" s="25">
        <v>44281</v>
      </c>
      <c r="O2000" s="23" t="s">
        <v>5807</v>
      </c>
      <c r="P2000" s="26">
        <v>44272.362500000003</v>
      </c>
      <c r="Q2000" s="26">
        <v>44272.362500000003</v>
      </c>
      <c r="R2000" s="26">
        <v>44273.665277777778</v>
      </c>
      <c r="S2000" s="23" t="s">
        <v>110</v>
      </c>
      <c r="T2000" s="26">
        <v>44277.561805555553</v>
      </c>
      <c r="U2000" s="26">
        <v>44293.573611111111</v>
      </c>
      <c r="V2000" s="23"/>
      <c r="W2000" s="27">
        <v>44256</v>
      </c>
      <c r="X2000" s="27">
        <v>44287</v>
      </c>
      <c r="Z2000" s="87" t="s">
        <v>163</v>
      </c>
      <c r="AA2000" s="87" t="s">
        <v>189</v>
      </c>
      <c r="AB2000" s="87" t="s">
        <v>1901</v>
      </c>
      <c r="AC2000" s="87" t="s">
        <v>8381</v>
      </c>
      <c r="AD2000" s="87" t="s">
        <v>8382</v>
      </c>
    </row>
    <row r="2001" spans="1:30" ht="24" hidden="1">
      <c r="B2001" s="21" t="s">
        <v>8383</v>
      </c>
      <c r="C2001" s="21" t="s">
        <v>54</v>
      </c>
      <c r="D2001" s="23" t="s">
        <v>8384</v>
      </c>
      <c r="E2001" s="23" t="s">
        <v>56</v>
      </c>
      <c r="F2001" s="47" t="s">
        <v>1090</v>
      </c>
      <c r="G2001" s="23" t="s">
        <v>8385</v>
      </c>
      <c r="H2001" s="23" t="s">
        <v>58</v>
      </c>
      <c r="I2001" s="23" t="s">
        <v>58</v>
      </c>
      <c r="J2001" s="23" t="s">
        <v>60</v>
      </c>
      <c r="K2001" s="21" t="s">
        <v>61</v>
      </c>
      <c r="L2001" s="25">
        <v>44270</v>
      </c>
      <c r="M2001" s="23" t="s">
        <v>4358</v>
      </c>
      <c r="N2001" s="25"/>
      <c r="O2001" s="23" t="s">
        <v>5807</v>
      </c>
      <c r="P2001" s="26">
        <v>44271.378472222219</v>
      </c>
      <c r="Q2001" s="26">
        <v>44271.390277777777</v>
      </c>
      <c r="R2001" s="26">
        <v>44271.407638888886</v>
      </c>
      <c r="S2001" s="23" t="s">
        <v>90</v>
      </c>
      <c r="T2001" s="26">
        <v>44271.407638888886</v>
      </c>
      <c r="U2001" s="26">
        <v>44271.682638888888</v>
      </c>
      <c r="V2001" s="23"/>
      <c r="W2001" s="27">
        <v>44256</v>
      </c>
      <c r="X2001" s="27">
        <v>44256</v>
      </c>
      <c r="Z2001" s="87" t="s">
        <v>59</v>
      </c>
      <c r="AA2001" s="87" t="s">
        <v>59</v>
      </c>
      <c r="AB2001" s="87" t="s">
        <v>59</v>
      </c>
      <c r="AC2001" s="87" t="s">
        <v>8105</v>
      </c>
      <c r="AD2001" s="87" t="s">
        <v>59</v>
      </c>
    </row>
    <row r="2002" spans="1:30" hidden="1">
      <c r="B2002" s="21" t="s">
        <v>8386</v>
      </c>
      <c r="C2002" s="21" t="s">
        <v>73</v>
      </c>
      <c r="D2002" s="23" t="s">
        <v>8304</v>
      </c>
      <c r="E2002" s="23" t="s">
        <v>56</v>
      </c>
      <c r="F2002" s="47" t="s">
        <v>144</v>
      </c>
      <c r="G2002" s="23" t="s">
        <v>8387</v>
      </c>
      <c r="H2002" s="23"/>
      <c r="I2002" s="23"/>
      <c r="J2002" s="23" t="s">
        <v>60</v>
      </c>
      <c r="K2002" s="21" t="s">
        <v>61</v>
      </c>
      <c r="L2002" s="25">
        <v>44271</v>
      </c>
      <c r="M2002" s="23" t="s">
        <v>7963</v>
      </c>
      <c r="N2002" s="25">
        <v>44273</v>
      </c>
      <c r="O2002" s="23" t="s">
        <v>5807</v>
      </c>
      <c r="P2002" s="26">
        <v>44271.69027777778</v>
      </c>
      <c r="Q2002" s="26">
        <v>44271.694444444445</v>
      </c>
      <c r="R2002" s="26">
        <v>44271.686805555553</v>
      </c>
      <c r="S2002" s="23" t="s">
        <v>7727</v>
      </c>
      <c r="T2002" s="26">
        <v>44277.661111111112</v>
      </c>
      <c r="U2002" s="26">
        <v>44277.665277777778</v>
      </c>
      <c r="V2002" s="23"/>
      <c r="W2002" s="27">
        <v>44256</v>
      </c>
      <c r="X2002" s="27">
        <v>44256</v>
      </c>
      <c r="Z2002" s="87" t="s">
        <v>163</v>
      </c>
      <c r="AA2002" s="87" t="s">
        <v>189</v>
      </c>
      <c r="AB2002" s="87" t="s">
        <v>2490</v>
      </c>
      <c r="AC2002" s="87" t="s">
        <v>8388</v>
      </c>
      <c r="AD2002" s="87" t="s">
        <v>8389</v>
      </c>
    </row>
    <row r="2003" spans="1:30" ht="48" hidden="1">
      <c r="B2003" s="21" t="s">
        <v>8390</v>
      </c>
      <c r="C2003" s="21" t="s">
        <v>85</v>
      </c>
      <c r="D2003" s="23" t="s">
        <v>8391</v>
      </c>
      <c r="E2003" s="23" t="s">
        <v>56</v>
      </c>
      <c r="F2003" s="47" t="s">
        <v>345</v>
      </c>
      <c r="G2003" s="23" t="s">
        <v>8392</v>
      </c>
      <c r="H2003" s="24" t="s">
        <v>58</v>
      </c>
      <c r="I2003" s="24" t="s">
        <v>58</v>
      </c>
      <c r="J2003" s="23" t="s">
        <v>60</v>
      </c>
      <c r="K2003" s="21" t="s">
        <v>61</v>
      </c>
      <c r="L2003" s="25">
        <v>44279</v>
      </c>
      <c r="M2003" s="23" t="s">
        <v>4416</v>
      </c>
      <c r="N2003" s="25">
        <v>44279</v>
      </c>
      <c r="O2003" s="23" t="s">
        <v>5807</v>
      </c>
      <c r="P2003" s="26">
        <v>44279.629861111112</v>
      </c>
      <c r="Q2003" s="26">
        <v>44279.65347222222</v>
      </c>
      <c r="R2003" s="26">
        <v>44280.381249999999</v>
      </c>
      <c r="S2003" s="23" t="s">
        <v>90</v>
      </c>
      <c r="T2003" s="26">
        <v>44292.421527777777</v>
      </c>
      <c r="U2003" s="26">
        <v>44292.472222222219</v>
      </c>
      <c r="V2003" s="23"/>
      <c r="W2003" s="27">
        <v>44256</v>
      </c>
      <c r="X2003" s="27">
        <v>44287</v>
      </c>
      <c r="Z2003" s="87" t="s">
        <v>163</v>
      </c>
      <c r="AA2003" s="87" t="s">
        <v>348</v>
      </c>
      <c r="AB2003" s="87" t="s">
        <v>2490</v>
      </c>
      <c r="AC2003" s="87" t="s">
        <v>8393</v>
      </c>
      <c r="AD2003" s="87" t="s">
        <v>8394</v>
      </c>
    </row>
    <row r="2004" spans="1:30" ht="48" hidden="1">
      <c r="B2004" s="21" t="s">
        <v>8395</v>
      </c>
      <c r="C2004" s="21" t="s">
        <v>73</v>
      </c>
      <c r="D2004" s="23" t="s">
        <v>8396</v>
      </c>
      <c r="E2004" s="23" t="s">
        <v>56</v>
      </c>
      <c r="F2004" s="47" t="s">
        <v>144</v>
      </c>
      <c r="G2004" s="23" t="s">
        <v>8267</v>
      </c>
      <c r="H2004" s="23"/>
      <c r="I2004" s="23"/>
      <c r="J2004" s="23" t="s">
        <v>69</v>
      </c>
      <c r="K2004" s="21" t="s">
        <v>61</v>
      </c>
      <c r="L2004" s="25">
        <v>44280</v>
      </c>
      <c r="M2004" s="23" t="s">
        <v>8397</v>
      </c>
      <c r="N2004" s="25">
        <v>44280</v>
      </c>
      <c r="O2004" s="23" t="s">
        <v>5807</v>
      </c>
      <c r="P2004" s="26">
        <v>44280.436805555553</v>
      </c>
      <c r="Q2004" s="26">
        <v>44280.455555555556</v>
      </c>
      <c r="R2004" s="26">
        <v>44281.401388888888</v>
      </c>
      <c r="S2004" s="23" t="s">
        <v>7727</v>
      </c>
      <c r="T2004" s="26">
        <v>44285.60833333333</v>
      </c>
      <c r="U2004" s="26">
        <v>44292.460416666669</v>
      </c>
      <c r="V2004" s="23"/>
      <c r="W2004" s="27">
        <v>44256</v>
      </c>
      <c r="X2004" s="27">
        <v>44287</v>
      </c>
      <c r="Z2004" s="87" t="s">
        <v>163</v>
      </c>
      <c r="AA2004" s="87" t="s">
        <v>189</v>
      </c>
      <c r="AB2004" s="87" t="s">
        <v>2490</v>
      </c>
      <c r="AC2004" s="87" t="s">
        <v>8398</v>
      </c>
      <c r="AD2004" s="87" t="s">
        <v>8399</v>
      </c>
    </row>
    <row r="2005" spans="1:30" hidden="1">
      <c r="B2005" s="21" t="s">
        <v>8400</v>
      </c>
      <c r="C2005" s="21" t="s">
        <v>73</v>
      </c>
      <c r="D2005" s="23" t="s">
        <v>8401</v>
      </c>
      <c r="E2005" s="23" t="s">
        <v>56</v>
      </c>
      <c r="F2005" s="47" t="s">
        <v>345</v>
      </c>
      <c r="G2005" s="23" t="s">
        <v>8402</v>
      </c>
      <c r="H2005" s="23"/>
      <c r="I2005" s="23"/>
      <c r="J2005" s="23" t="s">
        <v>60</v>
      </c>
      <c r="K2005" s="21" t="s">
        <v>61</v>
      </c>
      <c r="L2005" s="25">
        <v>44280</v>
      </c>
      <c r="M2005" s="23" t="s">
        <v>7963</v>
      </c>
      <c r="N2005" s="25">
        <v>44281</v>
      </c>
      <c r="O2005" s="23" t="s">
        <v>5807</v>
      </c>
      <c r="P2005" s="26">
        <v>44280.675694444442</v>
      </c>
      <c r="Q2005" s="26">
        <v>44280.737500000003</v>
      </c>
      <c r="R2005" s="26">
        <v>44281.436805555553</v>
      </c>
      <c r="S2005" s="23" t="s">
        <v>7727</v>
      </c>
      <c r="T2005" s="26">
        <v>44291.42083333333</v>
      </c>
      <c r="U2005" s="26">
        <v>44291.481249999997</v>
      </c>
      <c r="V2005" s="23"/>
      <c r="W2005" s="27">
        <v>44256</v>
      </c>
      <c r="X2005" s="27">
        <v>44287</v>
      </c>
      <c r="Z2005" s="87" t="s">
        <v>163</v>
      </c>
      <c r="AA2005" s="87" t="s">
        <v>348</v>
      </c>
      <c r="AB2005" s="87" t="s">
        <v>2490</v>
      </c>
      <c r="AC2005" s="87" t="s">
        <v>8403</v>
      </c>
      <c r="AD2005" s="87" t="s">
        <v>8404</v>
      </c>
    </row>
    <row r="2006" spans="1:30" ht="36" hidden="1">
      <c r="B2006" s="21" t="s">
        <v>8405</v>
      </c>
      <c r="C2006" s="21" t="s">
        <v>214</v>
      </c>
      <c r="D2006" s="23" t="s">
        <v>8406</v>
      </c>
      <c r="E2006" s="23" t="s">
        <v>3</v>
      </c>
      <c r="F2006" s="47" t="s">
        <v>345</v>
      </c>
      <c r="G2006" s="23" t="s">
        <v>8407</v>
      </c>
      <c r="H2006" s="23" t="s">
        <v>58</v>
      </c>
      <c r="I2006" s="23" t="s">
        <v>58</v>
      </c>
      <c r="J2006" s="23" t="s">
        <v>60</v>
      </c>
      <c r="K2006" s="21" t="s">
        <v>61</v>
      </c>
      <c r="L2006" s="25">
        <v>44281</v>
      </c>
      <c r="M2006" s="23" t="s">
        <v>4358</v>
      </c>
      <c r="N2006" s="25"/>
      <c r="O2006" s="23" t="s">
        <v>5807</v>
      </c>
      <c r="P2006" s="26">
        <v>44281.675000000003</v>
      </c>
      <c r="Q2006" s="26">
        <v>44284.349305555559</v>
      </c>
      <c r="R2006" s="26">
        <v>44284.448611111111</v>
      </c>
      <c r="S2006" s="23" t="s">
        <v>110</v>
      </c>
      <c r="T2006" s="26">
        <v>44284.448611111111</v>
      </c>
      <c r="U2006" s="26">
        <v>44284.453472222223</v>
      </c>
      <c r="V2006" s="23"/>
      <c r="W2006" s="27">
        <v>44256</v>
      </c>
      <c r="X2006" s="27">
        <v>44256</v>
      </c>
      <c r="Y2006" s="88"/>
      <c r="Z2006" s="87" t="s">
        <v>163</v>
      </c>
      <c r="AA2006" s="87" t="s">
        <v>348</v>
      </c>
      <c r="AB2006" s="87" t="s">
        <v>2490</v>
      </c>
      <c r="AC2006" s="87" t="s">
        <v>8408</v>
      </c>
      <c r="AD2006" s="87" t="s">
        <v>8409</v>
      </c>
    </row>
    <row r="2007" spans="1:30" ht="24" hidden="1">
      <c r="B2007" s="21" t="s">
        <v>8410</v>
      </c>
      <c r="C2007" s="21" t="s">
        <v>85</v>
      </c>
      <c r="D2007" s="23" t="s">
        <v>8411</v>
      </c>
      <c r="E2007" s="23" t="s">
        <v>56</v>
      </c>
      <c r="F2007" s="47" t="s">
        <v>345</v>
      </c>
      <c r="G2007" s="23" t="s">
        <v>8412</v>
      </c>
      <c r="H2007" s="23"/>
      <c r="I2007" s="23"/>
      <c r="J2007" s="23" t="s">
        <v>60</v>
      </c>
      <c r="K2007" s="21" t="s">
        <v>61</v>
      </c>
      <c r="L2007" s="25">
        <v>44281</v>
      </c>
      <c r="M2007" s="23" t="s">
        <v>7963</v>
      </c>
      <c r="N2007" s="25"/>
      <c r="O2007" s="23" t="s">
        <v>5807</v>
      </c>
      <c r="P2007" s="26">
        <v>44281.681944444441</v>
      </c>
      <c r="Q2007" s="26">
        <v>44284.349305555559</v>
      </c>
      <c r="R2007" s="26">
        <v>44284.373611111114</v>
      </c>
      <c r="S2007" s="23" t="s">
        <v>90</v>
      </c>
      <c r="T2007" s="26">
        <v>44284.373611111114</v>
      </c>
      <c r="U2007" s="26">
        <v>44291.43472222222</v>
      </c>
      <c r="V2007" s="23"/>
      <c r="W2007" s="27">
        <v>44256</v>
      </c>
      <c r="X2007" s="27">
        <v>44287</v>
      </c>
      <c r="Z2007" s="87" t="s">
        <v>163</v>
      </c>
      <c r="AA2007" s="87" t="s">
        <v>348</v>
      </c>
      <c r="AB2007" s="87" t="s">
        <v>2490</v>
      </c>
      <c r="AC2007" s="87" t="s">
        <v>8413</v>
      </c>
      <c r="AD2007" s="87" t="s">
        <v>8414</v>
      </c>
    </row>
    <row r="2008" spans="1:30" ht="36" hidden="1">
      <c r="B2008" s="21" t="s">
        <v>8415</v>
      </c>
      <c r="C2008" s="21" t="s">
        <v>154</v>
      </c>
      <c r="D2008" s="23" t="s">
        <v>8416</v>
      </c>
      <c r="E2008" s="23" t="s">
        <v>56</v>
      </c>
      <c r="F2008" s="47" t="s">
        <v>345</v>
      </c>
      <c r="G2008" s="23" t="s">
        <v>8354</v>
      </c>
      <c r="H2008" s="24" t="s">
        <v>58</v>
      </c>
      <c r="I2008" s="24" t="s">
        <v>58</v>
      </c>
      <c r="J2008" s="23" t="s">
        <v>60</v>
      </c>
      <c r="K2008" s="21" t="s">
        <v>61</v>
      </c>
      <c r="L2008" s="25">
        <v>44282</v>
      </c>
      <c r="M2008" s="23" t="s">
        <v>4416</v>
      </c>
      <c r="N2008" s="25">
        <v>44282</v>
      </c>
      <c r="O2008" s="23" t="s">
        <v>5807</v>
      </c>
      <c r="P2008" s="26">
        <v>44284.316666666666</v>
      </c>
      <c r="Q2008" s="26">
        <v>44284.349305555559</v>
      </c>
      <c r="R2008" s="26">
        <v>44284.392361111109</v>
      </c>
      <c r="S2008" s="23" t="s">
        <v>90</v>
      </c>
      <c r="T2008" s="26">
        <v>44284.392361111109</v>
      </c>
      <c r="U2008" s="26">
        <v>44284.456944444442</v>
      </c>
      <c r="V2008" s="23"/>
      <c r="W2008" s="27">
        <v>44256</v>
      </c>
      <c r="X2008" s="27">
        <v>44256</v>
      </c>
      <c r="Z2008" s="87" t="s">
        <v>163</v>
      </c>
      <c r="AA2008" s="87" t="s">
        <v>348</v>
      </c>
      <c r="AB2008" s="87" t="s">
        <v>2490</v>
      </c>
      <c r="AC2008" s="87" t="s">
        <v>8417</v>
      </c>
      <c r="AD2008" s="87" t="s">
        <v>8418</v>
      </c>
    </row>
    <row r="2009" spans="1:30" ht="36" hidden="1">
      <c r="B2009" s="21" t="s">
        <v>8419</v>
      </c>
      <c r="C2009" s="21" t="s">
        <v>85</v>
      </c>
      <c r="D2009" s="23" t="s">
        <v>8420</v>
      </c>
      <c r="E2009" s="23" t="s">
        <v>56</v>
      </c>
      <c r="F2009" s="47" t="s">
        <v>345</v>
      </c>
      <c r="G2009" s="23" t="s">
        <v>8421</v>
      </c>
      <c r="H2009" s="23"/>
      <c r="I2009" s="23"/>
      <c r="J2009" s="23" t="s">
        <v>60</v>
      </c>
      <c r="K2009" s="21" t="s">
        <v>61</v>
      </c>
      <c r="L2009" s="25">
        <v>44284</v>
      </c>
      <c r="M2009" s="23" t="s">
        <v>7963</v>
      </c>
      <c r="N2009" s="25">
        <v>44291</v>
      </c>
      <c r="O2009" s="23" t="s">
        <v>5807</v>
      </c>
      <c r="P2009" s="26">
        <v>44284.415277777778</v>
      </c>
      <c r="Q2009" s="26">
        <v>44284.418055555558</v>
      </c>
      <c r="R2009" s="26">
        <v>44284.443055555559</v>
      </c>
      <c r="S2009" s="23" t="s">
        <v>90</v>
      </c>
      <c r="T2009" s="26">
        <v>44284.474999999999</v>
      </c>
      <c r="U2009" s="26">
        <v>44291.417361111111</v>
      </c>
      <c r="V2009" s="23"/>
      <c r="W2009" s="27">
        <v>44256</v>
      </c>
      <c r="X2009" s="27">
        <v>44287</v>
      </c>
      <c r="Z2009" s="87" t="s">
        <v>163</v>
      </c>
      <c r="AA2009" s="87" t="s">
        <v>348</v>
      </c>
      <c r="AB2009" s="87" t="s">
        <v>2490</v>
      </c>
      <c r="AC2009" s="87" t="s">
        <v>8422</v>
      </c>
      <c r="AD2009" s="87" t="s">
        <v>8423</v>
      </c>
    </row>
    <row r="2010" spans="1:30" ht="24" hidden="1">
      <c r="B2010" s="21" t="s">
        <v>8424</v>
      </c>
      <c r="C2010" s="21" t="s">
        <v>85</v>
      </c>
      <c r="D2010" s="23" t="s">
        <v>8425</v>
      </c>
      <c r="E2010" s="23" t="s">
        <v>56</v>
      </c>
      <c r="F2010" s="47" t="s">
        <v>345</v>
      </c>
      <c r="G2010" s="23" t="s">
        <v>8219</v>
      </c>
      <c r="H2010" s="23"/>
      <c r="I2010" s="23"/>
      <c r="J2010" s="23" t="s">
        <v>60</v>
      </c>
      <c r="K2010" s="21" t="s">
        <v>61</v>
      </c>
      <c r="L2010" s="25">
        <v>44284</v>
      </c>
      <c r="M2010" s="23" t="s">
        <v>7963</v>
      </c>
      <c r="N2010" s="25">
        <v>44291</v>
      </c>
      <c r="O2010" s="23" t="s">
        <v>5807</v>
      </c>
      <c r="P2010" s="26">
        <v>44284.51458333333</v>
      </c>
      <c r="Q2010" s="26">
        <v>44285.367361111108</v>
      </c>
      <c r="R2010" s="26">
        <v>44292.368055555555</v>
      </c>
      <c r="S2010" s="23" t="s">
        <v>90</v>
      </c>
      <c r="T2010" s="26">
        <v>44292.368055555555</v>
      </c>
      <c r="U2010" s="26">
        <v>44292.451388888891</v>
      </c>
      <c r="V2010" s="23"/>
      <c r="W2010" s="27">
        <v>44256</v>
      </c>
      <c r="X2010" s="27">
        <v>44287</v>
      </c>
      <c r="Z2010" s="87" t="s">
        <v>163</v>
      </c>
      <c r="AA2010" s="87" t="s">
        <v>348</v>
      </c>
      <c r="AB2010" s="87" t="s">
        <v>2490</v>
      </c>
      <c r="AC2010" s="87" t="s">
        <v>8426</v>
      </c>
      <c r="AD2010" s="87" t="s">
        <v>8427</v>
      </c>
    </row>
    <row r="2011" spans="1:30" hidden="1">
      <c r="B2011" s="21" t="s">
        <v>8428</v>
      </c>
      <c r="C2011" s="21" t="s">
        <v>108</v>
      </c>
      <c r="D2011" s="23" t="s">
        <v>8429</v>
      </c>
      <c r="E2011" s="23" t="s">
        <v>56</v>
      </c>
      <c r="F2011" s="47" t="s">
        <v>87</v>
      </c>
      <c r="G2011" s="23" t="s">
        <v>59</v>
      </c>
      <c r="H2011" s="24" t="s">
        <v>58</v>
      </c>
      <c r="I2011" s="24" t="s">
        <v>58</v>
      </c>
      <c r="J2011" s="23" t="s">
        <v>60</v>
      </c>
      <c r="K2011" s="21" t="s">
        <v>61</v>
      </c>
      <c r="L2011" s="25">
        <v>44285</v>
      </c>
      <c r="M2011" s="23" t="s">
        <v>5807</v>
      </c>
      <c r="N2011" s="25">
        <v>44294</v>
      </c>
      <c r="O2011" s="23" t="s">
        <v>5807</v>
      </c>
      <c r="P2011" s="26">
        <v>44291.375</v>
      </c>
      <c r="Q2011" s="26">
        <v>44291.375</v>
      </c>
      <c r="R2011" s="26">
        <v>44291.390277777777</v>
      </c>
      <c r="S2011" s="23" t="s">
        <v>110</v>
      </c>
      <c r="T2011" s="26">
        <v>44294.599305555559</v>
      </c>
      <c r="U2011" s="26">
        <v>44305.622916666667</v>
      </c>
      <c r="V2011" s="23"/>
      <c r="W2011" s="27">
        <v>44256</v>
      </c>
      <c r="X2011" s="27">
        <v>44287</v>
      </c>
      <c r="Z2011" s="87" t="s">
        <v>163</v>
      </c>
      <c r="AA2011" s="87" t="s">
        <v>189</v>
      </c>
      <c r="AB2011" s="87" t="s">
        <v>1901</v>
      </c>
      <c r="AC2011" s="87" t="s">
        <v>8430</v>
      </c>
      <c r="AD2011" s="87" t="s">
        <v>8431</v>
      </c>
    </row>
    <row r="2012" spans="1:30" ht="24" hidden="1">
      <c r="A2012" s="87"/>
      <c r="B2012" s="21" t="s">
        <v>8432</v>
      </c>
      <c r="C2012" s="21" t="s">
        <v>73</v>
      </c>
      <c r="D2012" s="23" t="s">
        <v>8433</v>
      </c>
      <c r="E2012" s="23" t="s">
        <v>56</v>
      </c>
      <c r="F2012" s="47" t="s">
        <v>345</v>
      </c>
      <c r="G2012" s="23" t="s">
        <v>8434</v>
      </c>
      <c r="H2012" s="23" t="s">
        <v>58</v>
      </c>
      <c r="I2012" s="23" t="s">
        <v>58</v>
      </c>
      <c r="J2012" s="23" t="s">
        <v>60</v>
      </c>
      <c r="K2012" s="21" t="s">
        <v>61</v>
      </c>
      <c r="L2012" s="25">
        <v>44291</v>
      </c>
      <c r="M2012" s="23" t="s">
        <v>4358</v>
      </c>
      <c r="N2012" s="25"/>
      <c r="O2012" s="23" t="s">
        <v>5807</v>
      </c>
      <c r="P2012" s="26">
        <v>44291.411111111112</v>
      </c>
      <c r="Q2012" s="26">
        <v>44291.441666666666</v>
      </c>
      <c r="R2012" s="26">
        <v>44292.470138888886</v>
      </c>
      <c r="S2012" s="23" t="s">
        <v>7727</v>
      </c>
      <c r="T2012" s="26">
        <v>44292.470138888886</v>
      </c>
      <c r="U2012" s="26">
        <v>44293.503472222219</v>
      </c>
      <c r="V2012" s="23"/>
      <c r="W2012" s="27">
        <v>44287</v>
      </c>
      <c r="X2012" s="27">
        <v>44287</v>
      </c>
      <c r="Z2012" s="87" t="s">
        <v>163</v>
      </c>
      <c r="AA2012" s="87" t="s">
        <v>348</v>
      </c>
      <c r="AB2012" s="87" t="s">
        <v>2490</v>
      </c>
      <c r="AC2012" s="87" t="s">
        <v>8435</v>
      </c>
      <c r="AD2012" s="87" t="s">
        <v>8436</v>
      </c>
    </row>
    <row r="2013" spans="1:30" ht="24" hidden="1">
      <c r="B2013" s="21" t="s">
        <v>8437</v>
      </c>
      <c r="C2013" s="21" t="s">
        <v>85</v>
      </c>
      <c r="D2013" s="23" t="s">
        <v>8438</v>
      </c>
      <c r="E2013" s="23" t="s">
        <v>56</v>
      </c>
      <c r="F2013" s="47" t="s">
        <v>345</v>
      </c>
      <c r="G2013" s="23" t="s">
        <v>8439</v>
      </c>
      <c r="H2013" s="23" t="s">
        <v>58</v>
      </c>
      <c r="I2013" s="23" t="s">
        <v>58</v>
      </c>
      <c r="J2013" s="23" t="s">
        <v>60</v>
      </c>
      <c r="K2013" s="21" t="s">
        <v>61</v>
      </c>
      <c r="L2013" s="25">
        <v>44291</v>
      </c>
      <c r="M2013" s="23" t="s">
        <v>4358</v>
      </c>
      <c r="N2013" s="25"/>
      <c r="O2013" s="23" t="s">
        <v>5807</v>
      </c>
      <c r="P2013" s="26">
        <v>44291.452777777777</v>
      </c>
      <c r="Q2013" s="26">
        <v>44291.452777777777</v>
      </c>
      <c r="R2013" s="26">
        <v>44292.39166666667</v>
      </c>
      <c r="S2013" s="23" t="s">
        <v>90</v>
      </c>
      <c r="T2013" s="26">
        <v>44292.39166666667</v>
      </c>
      <c r="U2013" s="26">
        <v>44292.444444444445</v>
      </c>
      <c r="V2013" s="23"/>
      <c r="W2013" s="27">
        <v>44287</v>
      </c>
      <c r="X2013" s="27">
        <v>44287</v>
      </c>
      <c r="Z2013" s="87" t="s">
        <v>163</v>
      </c>
      <c r="AA2013" s="87" t="s">
        <v>348</v>
      </c>
      <c r="AB2013" s="87" t="s">
        <v>2490</v>
      </c>
      <c r="AC2013" s="87" t="s">
        <v>8440</v>
      </c>
      <c r="AD2013" s="87" t="s">
        <v>8441</v>
      </c>
    </row>
    <row r="2014" spans="1:30" hidden="1">
      <c r="A2014" s="87"/>
      <c r="B2014" s="21" t="s">
        <v>8442</v>
      </c>
      <c r="C2014" s="21" t="s">
        <v>73</v>
      </c>
      <c r="D2014" s="23" t="s">
        <v>8443</v>
      </c>
      <c r="E2014" s="23" t="s">
        <v>56</v>
      </c>
      <c r="F2014" s="47" t="s">
        <v>140</v>
      </c>
      <c r="G2014" s="23" t="s">
        <v>59</v>
      </c>
      <c r="H2014" s="24" t="s">
        <v>58</v>
      </c>
      <c r="I2014" s="24" t="s">
        <v>58</v>
      </c>
      <c r="J2014" s="23" t="s">
        <v>60</v>
      </c>
      <c r="K2014" s="21" t="s">
        <v>61</v>
      </c>
      <c r="L2014" s="25">
        <v>44300</v>
      </c>
      <c r="M2014" s="23" t="s">
        <v>5807</v>
      </c>
      <c r="N2014" s="25"/>
      <c r="O2014" s="23" t="s">
        <v>5807</v>
      </c>
      <c r="P2014" s="26">
        <v>44301.604861111111</v>
      </c>
      <c r="Q2014" s="26">
        <v>44305.431944444441</v>
      </c>
      <c r="R2014" s="26">
        <v>44305.458333333336</v>
      </c>
      <c r="S2014" s="23" t="s">
        <v>7727</v>
      </c>
      <c r="T2014" s="26">
        <v>44312.619444444441</v>
      </c>
      <c r="U2014" s="26">
        <v>44312.627083333333</v>
      </c>
      <c r="V2014" s="23"/>
      <c r="W2014" s="27">
        <v>44287</v>
      </c>
      <c r="X2014" s="27">
        <v>44287</v>
      </c>
      <c r="Z2014" s="87" t="s">
        <v>163</v>
      </c>
      <c r="AA2014" s="87" t="s">
        <v>189</v>
      </c>
      <c r="AB2014" s="87" t="s">
        <v>1901</v>
      </c>
      <c r="AC2014" s="87" t="s">
        <v>8444</v>
      </c>
      <c r="AD2014" s="87" t="s">
        <v>8445</v>
      </c>
    </row>
    <row r="2015" spans="1:30" ht="24" hidden="1">
      <c r="B2015" s="21" t="s">
        <v>8446</v>
      </c>
      <c r="C2015" s="21" t="s">
        <v>85</v>
      </c>
      <c r="D2015" s="23" t="s">
        <v>8447</v>
      </c>
      <c r="E2015" s="23" t="s">
        <v>56</v>
      </c>
      <c r="F2015" s="47" t="s">
        <v>345</v>
      </c>
      <c r="G2015" s="23" t="s">
        <v>8448</v>
      </c>
      <c r="H2015" s="23"/>
      <c r="I2015" s="23"/>
      <c r="J2015" s="23" t="s">
        <v>60</v>
      </c>
      <c r="K2015" s="21" t="s">
        <v>61</v>
      </c>
      <c r="L2015" s="25">
        <v>44300</v>
      </c>
      <c r="M2015" s="23" t="s">
        <v>7963</v>
      </c>
      <c r="N2015" s="25">
        <v>44301</v>
      </c>
      <c r="O2015" s="23" t="s">
        <v>5807</v>
      </c>
      <c r="P2015" s="26">
        <v>44300.688194444447</v>
      </c>
      <c r="Q2015" s="26">
        <v>44300.700694444444</v>
      </c>
      <c r="R2015" s="26">
        <v>44301.382638888892</v>
      </c>
      <c r="S2015" s="23" t="s">
        <v>90</v>
      </c>
      <c r="T2015" s="26">
        <v>44308.578472222223</v>
      </c>
      <c r="U2015" s="26">
        <v>44308.633333333331</v>
      </c>
      <c r="V2015" s="23"/>
      <c r="W2015" s="27">
        <v>44287</v>
      </c>
      <c r="X2015" s="27">
        <v>44287</v>
      </c>
      <c r="Z2015" s="87" t="s">
        <v>163</v>
      </c>
      <c r="AA2015" s="87" t="s">
        <v>348</v>
      </c>
      <c r="AB2015" s="87" t="s">
        <v>2490</v>
      </c>
      <c r="AC2015" s="87" t="s">
        <v>8449</v>
      </c>
      <c r="AD2015" s="87" t="s">
        <v>8450</v>
      </c>
    </row>
    <row r="2016" spans="1:30" ht="24" hidden="1">
      <c r="B2016" s="21" t="s">
        <v>8451</v>
      </c>
      <c r="C2016" s="21" t="s">
        <v>85</v>
      </c>
      <c r="D2016" s="23" t="s">
        <v>8452</v>
      </c>
      <c r="E2016" s="23" t="s">
        <v>56</v>
      </c>
      <c r="F2016" s="47" t="s">
        <v>87</v>
      </c>
      <c r="G2016" s="23" t="s">
        <v>8453</v>
      </c>
      <c r="H2016" s="23"/>
      <c r="I2016" s="23"/>
      <c r="J2016" s="23" t="s">
        <v>60</v>
      </c>
      <c r="K2016" s="21" t="s">
        <v>61</v>
      </c>
      <c r="L2016" s="25">
        <v>44302</v>
      </c>
      <c r="M2016" s="23" t="s">
        <v>7963</v>
      </c>
      <c r="N2016" s="25">
        <v>44305</v>
      </c>
      <c r="O2016" s="23" t="s">
        <v>5807</v>
      </c>
      <c r="P2016" s="26">
        <v>44305.438194444447</v>
      </c>
      <c r="Q2016" s="26">
        <v>44305.665972222225</v>
      </c>
      <c r="R2016" s="26">
        <v>44305.67291666667</v>
      </c>
      <c r="S2016" s="23" t="s">
        <v>90</v>
      </c>
      <c r="T2016" s="26">
        <v>44326.413888888892</v>
      </c>
      <c r="U2016" s="26">
        <v>44326.470833333333</v>
      </c>
      <c r="V2016" s="23"/>
      <c r="W2016" s="27">
        <v>44287</v>
      </c>
      <c r="X2016" s="27">
        <v>44317</v>
      </c>
      <c r="Z2016" s="87" t="s">
        <v>163</v>
      </c>
      <c r="AA2016" s="87" t="s">
        <v>189</v>
      </c>
      <c r="AB2016" s="87" t="s">
        <v>1901</v>
      </c>
      <c r="AC2016" s="87" t="s">
        <v>8454</v>
      </c>
      <c r="AD2016" s="87" t="s">
        <v>8455</v>
      </c>
    </row>
    <row r="2017" spans="2:30" hidden="1">
      <c r="B2017" s="21" t="s">
        <v>8456</v>
      </c>
      <c r="C2017" s="21" t="s">
        <v>73</v>
      </c>
      <c r="D2017" s="23" t="s">
        <v>8457</v>
      </c>
      <c r="E2017" s="23" t="s">
        <v>56</v>
      </c>
      <c r="F2017" s="47" t="s">
        <v>87</v>
      </c>
      <c r="G2017" s="23" t="s">
        <v>59</v>
      </c>
      <c r="H2017" s="24" t="s">
        <v>58</v>
      </c>
      <c r="I2017" s="24" t="s">
        <v>58</v>
      </c>
      <c r="J2017" s="23" t="s">
        <v>60</v>
      </c>
      <c r="K2017" s="21" t="s">
        <v>61</v>
      </c>
      <c r="L2017" s="25">
        <v>44306</v>
      </c>
      <c r="M2017" s="23" t="s">
        <v>5807</v>
      </c>
      <c r="N2017" s="25"/>
      <c r="O2017" s="23" t="s">
        <v>5807</v>
      </c>
      <c r="P2017" s="26">
        <v>44307.438888888886</v>
      </c>
      <c r="Q2017" s="26">
        <v>44307.438888888886</v>
      </c>
      <c r="R2017" s="26">
        <v>44312.40625</v>
      </c>
      <c r="S2017" s="23" t="s">
        <v>7727</v>
      </c>
      <c r="T2017" s="26">
        <v>44328.670138888891</v>
      </c>
      <c r="U2017" s="26">
        <v>44328.677083333336</v>
      </c>
      <c r="V2017" s="23"/>
      <c r="W2017" s="27">
        <v>44287</v>
      </c>
      <c r="X2017" s="27">
        <v>44317</v>
      </c>
      <c r="Z2017" s="87" t="s">
        <v>163</v>
      </c>
      <c r="AA2017" s="87" t="s">
        <v>189</v>
      </c>
      <c r="AB2017" s="87" t="s">
        <v>1901</v>
      </c>
      <c r="AC2017" s="87" t="s">
        <v>8458</v>
      </c>
      <c r="AD2017" s="87" t="s">
        <v>8459</v>
      </c>
    </row>
    <row r="2018" spans="2:30" ht="48" hidden="1">
      <c r="B2018" s="21" t="s">
        <v>8460</v>
      </c>
      <c r="C2018" s="21" t="s">
        <v>85</v>
      </c>
      <c r="D2018" s="23" t="s">
        <v>8461</v>
      </c>
      <c r="E2018" s="23" t="s">
        <v>56</v>
      </c>
      <c r="F2018" s="47" t="s">
        <v>144</v>
      </c>
      <c r="G2018" s="23" t="s">
        <v>8462</v>
      </c>
      <c r="H2018" s="24" t="s">
        <v>58</v>
      </c>
      <c r="I2018" s="24" t="s">
        <v>58</v>
      </c>
      <c r="J2018" s="23" t="s">
        <v>60</v>
      </c>
      <c r="K2018" s="21" t="s">
        <v>61</v>
      </c>
      <c r="L2018" s="25">
        <v>44308</v>
      </c>
      <c r="M2018" s="23" t="s">
        <v>4416</v>
      </c>
      <c r="N2018" s="25">
        <v>44312</v>
      </c>
      <c r="O2018" s="23" t="s">
        <v>5807</v>
      </c>
      <c r="P2018" s="26">
        <v>44308.386111111111</v>
      </c>
      <c r="Q2018" s="26">
        <v>44308.388888888891</v>
      </c>
      <c r="R2018" s="26">
        <v>44308.430555555555</v>
      </c>
      <c r="S2018" s="23" t="s">
        <v>90</v>
      </c>
      <c r="T2018" s="26">
        <v>44312.548611111109</v>
      </c>
      <c r="U2018" s="26">
        <v>44313.435416666667</v>
      </c>
      <c r="V2018" s="23"/>
      <c r="W2018" s="27">
        <v>44287</v>
      </c>
      <c r="X2018" s="27">
        <v>44287</v>
      </c>
      <c r="Z2018" s="87" t="s">
        <v>163</v>
      </c>
      <c r="AA2018" s="87" t="s">
        <v>189</v>
      </c>
      <c r="AB2018" s="87" t="s">
        <v>2490</v>
      </c>
      <c r="AC2018" s="87" t="s">
        <v>8463</v>
      </c>
      <c r="AD2018" s="87" t="s">
        <v>8464</v>
      </c>
    </row>
    <row r="2019" spans="2:30" ht="24" hidden="1">
      <c r="B2019" s="21" t="s">
        <v>8465</v>
      </c>
      <c r="C2019" s="21" t="s">
        <v>73</v>
      </c>
      <c r="D2019" s="23" t="s">
        <v>8466</v>
      </c>
      <c r="E2019" s="23" t="s">
        <v>56</v>
      </c>
      <c r="F2019" s="47" t="s">
        <v>144</v>
      </c>
      <c r="G2019" s="23" t="s">
        <v>8467</v>
      </c>
      <c r="H2019" s="23"/>
      <c r="I2019" s="23"/>
      <c r="J2019" s="23" t="s">
        <v>60</v>
      </c>
      <c r="K2019" s="21" t="s">
        <v>61</v>
      </c>
      <c r="L2019" s="25">
        <v>44308</v>
      </c>
      <c r="M2019" s="23" t="s">
        <v>7963</v>
      </c>
      <c r="N2019" s="25">
        <v>44312</v>
      </c>
      <c r="O2019" s="23" t="s">
        <v>5807</v>
      </c>
      <c r="P2019" s="26">
        <v>44308.487500000003</v>
      </c>
      <c r="Q2019" s="26">
        <v>44308.583333333336</v>
      </c>
      <c r="R2019" s="26">
        <v>44308.682638888888</v>
      </c>
      <c r="S2019" s="23" t="s">
        <v>7727</v>
      </c>
      <c r="T2019" s="26">
        <v>44344.387499999997</v>
      </c>
      <c r="U2019" s="26">
        <v>44347.413194444445</v>
      </c>
      <c r="V2019" s="23"/>
      <c r="W2019" s="27">
        <v>44287</v>
      </c>
      <c r="X2019" s="27">
        <v>44347</v>
      </c>
      <c r="Z2019" s="87" t="s">
        <v>163</v>
      </c>
      <c r="AA2019" s="87" t="s">
        <v>189</v>
      </c>
      <c r="AB2019" s="87" t="s">
        <v>2490</v>
      </c>
      <c r="AC2019" s="87" t="s">
        <v>8468</v>
      </c>
      <c r="AD2019" s="87" t="s">
        <v>8469</v>
      </c>
    </row>
    <row r="2020" spans="2:30" hidden="1">
      <c r="B2020" s="21" t="s">
        <v>8470</v>
      </c>
      <c r="C2020" s="21" t="s">
        <v>4924</v>
      </c>
      <c r="D2020" s="23" t="s">
        <v>8471</v>
      </c>
      <c r="E2020" s="23" t="s">
        <v>3</v>
      </c>
      <c r="F2020" s="47" t="s">
        <v>140</v>
      </c>
      <c r="G2020" s="23" t="s">
        <v>59</v>
      </c>
      <c r="H2020" s="23" t="s">
        <v>59</v>
      </c>
      <c r="I2020" s="23" t="s">
        <v>59</v>
      </c>
      <c r="J2020" s="23" t="s">
        <v>69</v>
      </c>
      <c r="K2020" s="21" t="s">
        <v>61</v>
      </c>
      <c r="L2020" s="25">
        <v>44309</v>
      </c>
      <c r="M2020" s="23" t="s">
        <v>5807</v>
      </c>
      <c r="N2020" s="25">
        <v>44323</v>
      </c>
      <c r="O2020" s="23" t="s">
        <v>5807</v>
      </c>
      <c r="P2020" s="26">
        <v>44309.347916666666</v>
      </c>
      <c r="Q2020" s="26">
        <v>44309.347916666666</v>
      </c>
      <c r="R2020" s="26">
        <v>44309.347916666666</v>
      </c>
      <c r="S2020" s="23" t="s">
        <v>110</v>
      </c>
      <c r="T2020" s="26">
        <v>44323.570833333331</v>
      </c>
      <c r="U2020" s="26">
        <v>44326.688888888886</v>
      </c>
      <c r="V2020" s="23"/>
      <c r="W2020" s="27">
        <v>44287</v>
      </c>
      <c r="X2020" s="27">
        <v>44317</v>
      </c>
      <c r="Z2020" s="87" t="s">
        <v>163</v>
      </c>
      <c r="AA2020" s="87" t="s">
        <v>189</v>
      </c>
      <c r="AB2020" s="87" t="s">
        <v>1901</v>
      </c>
      <c r="AC2020" s="87" t="s">
        <v>8472</v>
      </c>
      <c r="AD2020" s="87" t="s">
        <v>8473</v>
      </c>
    </row>
    <row r="2021" spans="2:30" hidden="1">
      <c r="B2021" s="21" t="s">
        <v>8474</v>
      </c>
      <c r="C2021" s="21" t="s">
        <v>85</v>
      </c>
      <c r="D2021" s="23" t="s">
        <v>8475</v>
      </c>
      <c r="E2021" s="23" t="s">
        <v>56</v>
      </c>
      <c r="F2021" s="47" t="s">
        <v>140</v>
      </c>
      <c r="G2021" s="23" t="s">
        <v>59</v>
      </c>
      <c r="H2021" s="23" t="s">
        <v>59</v>
      </c>
      <c r="I2021" s="23" t="s">
        <v>59</v>
      </c>
      <c r="J2021" s="23" t="s">
        <v>60</v>
      </c>
      <c r="K2021" s="21" t="s">
        <v>61</v>
      </c>
      <c r="L2021" s="25">
        <v>44309</v>
      </c>
      <c r="M2021" s="23" t="s">
        <v>5807</v>
      </c>
      <c r="N2021" s="25"/>
      <c r="O2021" s="23" t="s">
        <v>5807</v>
      </c>
      <c r="P2021" s="26">
        <v>44309.592361111114</v>
      </c>
      <c r="Q2021" s="26">
        <v>44309.592361111114</v>
      </c>
      <c r="R2021" s="26">
        <v>44309.592361111114</v>
      </c>
      <c r="S2021" s="23" t="s">
        <v>90</v>
      </c>
      <c r="T2021" s="26">
        <v>44313.625694444447</v>
      </c>
      <c r="U2021" s="26">
        <v>44313.635416666664</v>
      </c>
      <c r="V2021" s="23"/>
      <c r="W2021" s="27">
        <v>44287</v>
      </c>
      <c r="X2021" s="27">
        <v>44287</v>
      </c>
      <c r="Z2021" s="87" t="s">
        <v>163</v>
      </c>
      <c r="AA2021" s="87" t="s">
        <v>189</v>
      </c>
      <c r="AB2021" s="87" t="s">
        <v>2490</v>
      </c>
      <c r="AC2021" s="87" t="s">
        <v>8476</v>
      </c>
      <c r="AD2021" s="87" t="s">
        <v>8477</v>
      </c>
    </row>
    <row r="2022" spans="2:30" ht="24" hidden="1">
      <c r="B2022" s="21" t="s">
        <v>8478</v>
      </c>
      <c r="C2022" s="21" t="s">
        <v>54</v>
      </c>
      <c r="D2022" s="23" t="s">
        <v>8479</v>
      </c>
      <c r="E2022" s="23" t="s">
        <v>3</v>
      </c>
      <c r="F2022" s="47" t="s">
        <v>87</v>
      </c>
      <c r="G2022" s="23" t="s">
        <v>8480</v>
      </c>
      <c r="H2022" s="23" t="s">
        <v>58</v>
      </c>
      <c r="I2022" s="23" t="s">
        <v>58</v>
      </c>
      <c r="J2022" s="23" t="s">
        <v>60</v>
      </c>
      <c r="K2022" s="21" t="s">
        <v>61</v>
      </c>
      <c r="L2022" s="25">
        <v>44309</v>
      </c>
      <c r="M2022" s="23" t="s">
        <v>4358</v>
      </c>
      <c r="N2022" s="25"/>
      <c r="O2022" s="23" t="s">
        <v>5807</v>
      </c>
      <c r="P2022" s="26">
        <v>44309.704861111109</v>
      </c>
      <c r="Q2022" s="26">
        <v>44312.350694444445</v>
      </c>
      <c r="R2022" s="26">
        <v>44314.386111111111</v>
      </c>
      <c r="S2022" s="23" t="s">
        <v>110</v>
      </c>
      <c r="T2022" s="26">
        <v>44314.647222222222</v>
      </c>
      <c r="U2022" s="26">
        <v>44322.600694444445</v>
      </c>
      <c r="V2022" s="23"/>
      <c r="W2022" s="27">
        <v>44287</v>
      </c>
      <c r="X2022" s="27">
        <v>44317</v>
      </c>
      <c r="Z2022" s="87" t="s">
        <v>163</v>
      </c>
      <c r="AA2022" s="87" t="s">
        <v>189</v>
      </c>
      <c r="AB2022" s="87" t="s">
        <v>1901</v>
      </c>
      <c r="AC2022" s="87" t="s">
        <v>8481</v>
      </c>
      <c r="AD2022" s="87" t="s">
        <v>8482</v>
      </c>
    </row>
    <row r="2023" spans="2:30" hidden="1">
      <c r="B2023" s="21" t="s">
        <v>8483</v>
      </c>
      <c r="C2023" s="21" t="s">
        <v>108</v>
      </c>
      <c r="D2023" s="23" t="s">
        <v>8484</v>
      </c>
      <c r="E2023" s="23" t="s">
        <v>3</v>
      </c>
      <c r="F2023" s="47" t="s">
        <v>87</v>
      </c>
      <c r="G2023" s="23"/>
      <c r="H2023" s="23" t="s">
        <v>59</v>
      </c>
      <c r="I2023" s="23" t="s">
        <v>88</v>
      </c>
      <c r="J2023" s="23" t="s">
        <v>69</v>
      </c>
      <c r="K2023" s="21" t="s">
        <v>61</v>
      </c>
      <c r="L2023" s="25">
        <v>44312</v>
      </c>
      <c r="M2023" s="23" t="s">
        <v>5807</v>
      </c>
      <c r="N2023" s="25">
        <v>44328</v>
      </c>
      <c r="O2023" s="23" t="s">
        <v>5807</v>
      </c>
      <c r="P2023" s="26">
        <v>44313.509722222225</v>
      </c>
      <c r="Q2023" s="26">
        <v>44313.509722222225</v>
      </c>
      <c r="R2023" s="26">
        <v>44314.378472222219</v>
      </c>
      <c r="S2023" s="23" t="s">
        <v>110</v>
      </c>
      <c r="T2023" s="26">
        <v>44328.690972222219</v>
      </c>
      <c r="U2023" s="26">
        <v>44337.625694444447</v>
      </c>
      <c r="V2023" s="23"/>
      <c r="W2023" s="27">
        <v>44287</v>
      </c>
      <c r="X2023" s="27">
        <v>44317</v>
      </c>
      <c r="Z2023" s="87" t="s">
        <v>163</v>
      </c>
      <c r="AA2023" s="87" t="s">
        <v>189</v>
      </c>
      <c r="AB2023" s="87" t="s">
        <v>1901</v>
      </c>
      <c r="AC2023" s="87" t="s">
        <v>8485</v>
      </c>
      <c r="AD2023" s="87" t="s">
        <v>8486</v>
      </c>
    </row>
    <row r="2024" spans="2:30" ht="24" hidden="1">
      <c r="B2024" s="21" t="s">
        <v>8487</v>
      </c>
      <c r="C2024" s="21" t="s">
        <v>142</v>
      </c>
      <c r="D2024" s="23" t="s">
        <v>8488</v>
      </c>
      <c r="E2024" s="23" t="s">
        <v>3</v>
      </c>
      <c r="F2024" s="47" t="s">
        <v>345</v>
      </c>
      <c r="G2024" s="23" t="s">
        <v>8489</v>
      </c>
      <c r="H2024" s="23" t="s">
        <v>58</v>
      </c>
      <c r="I2024" s="23" t="s">
        <v>58</v>
      </c>
      <c r="J2024" s="23" t="s">
        <v>60</v>
      </c>
      <c r="K2024" s="21" t="s">
        <v>61</v>
      </c>
      <c r="L2024" s="25">
        <v>44314</v>
      </c>
      <c r="M2024" s="23" t="s">
        <v>4358</v>
      </c>
      <c r="N2024" s="25"/>
      <c r="O2024" s="23" t="s">
        <v>5807</v>
      </c>
      <c r="P2024" s="26">
        <v>44314.606249999997</v>
      </c>
      <c r="Q2024" s="26">
        <v>44314.629861111112</v>
      </c>
      <c r="R2024" s="26">
        <v>44322.739583333336</v>
      </c>
      <c r="S2024" s="23" t="s">
        <v>110</v>
      </c>
      <c r="T2024" s="26">
        <v>44322.739583333336</v>
      </c>
      <c r="U2024" s="26">
        <v>44323.530555555553</v>
      </c>
      <c r="V2024" s="23"/>
      <c r="W2024" s="27">
        <v>44287</v>
      </c>
      <c r="X2024" s="27">
        <v>44317</v>
      </c>
      <c r="Z2024" s="87" t="s">
        <v>163</v>
      </c>
      <c r="AA2024" s="87" t="s">
        <v>316</v>
      </c>
      <c r="AB2024" s="87" t="s">
        <v>2490</v>
      </c>
      <c r="AC2024" s="87" t="s">
        <v>8490</v>
      </c>
      <c r="AD2024" s="87" t="s">
        <v>8491</v>
      </c>
    </row>
    <row r="2025" spans="2:30" ht="36" hidden="1">
      <c r="B2025" s="21" t="s">
        <v>8492</v>
      </c>
      <c r="C2025" s="21" t="s">
        <v>54</v>
      </c>
      <c r="D2025" s="23" t="s">
        <v>8493</v>
      </c>
      <c r="E2025" s="23" t="s">
        <v>56</v>
      </c>
      <c r="F2025" s="47" t="s">
        <v>345</v>
      </c>
      <c r="G2025" s="23" t="s">
        <v>8494</v>
      </c>
      <c r="H2025" s="23" t="s">
        <v>58</v>
      </c>
      <c r="I2025" s="23" t="s">
        <v>58</v>
      </c>
      <c r="J2025" s="23" t="s">
        <v>60</v>
      </c>
      <c r="K2025" s="21" t="s">
        <v>61</v>
      </c>
      <c r="L2025" s="25">
        <v>44319</v>
      </c>
      <c r="M2025" s="23" t="s">
        <v>4358</v>
      </c>
      <c r="N2025" s="25"/>
      <c r="O2025" s="23" t="s">
        <v>5807</v>
      </c>
      <c r="P2025" s="26">
        <v>44319.585416666669</v>
      </c>
      <c r="Q2025" s="26">
        <v>44322.365972222222</v>
      </c>
      <c r="R2025" s="26">
        <v>44322.746527777781</v>
      </c>
      <c r="S2025" s="23" t="s">
        <v>110</v>
      </c>
      <c r="T2025" s="26">
        <v>44327.413194444445</v>
      </c>
      <c r="U2025" s="26">
        <v>44327.695138888892</v>
      </c>
      <c r="V2025" s="23"/>
      <c r="W2025" s="27">
        <v>44317</v>
      </c>
      <c r="X2025" s="27">
        <v>44317</v>
      </c>
      <c r="Z2025" s="87" t="s">
        <v>163</v>
      </c>
      <c r="AA2025" s="87" t="s">
        <v>316</v>
      </c>
      <c r="AB2025" s="87" t="s">
        <v>2490</v>
      </c>
      <c r="AC2025" s="87" t="s">
        <v>8495</v>
      </c>
      <c r="AD2025" s="87" t="s">
        <v>8496</v>
      </c>
    </row>
    <row r="2026" spans="2:30" ht="48" hidden="1">
      <c r="B2026" s="21" t="s">
        <v>8497</v>
      </c>
      <c r="C2026" s="21" t="s">
        <v>85</v>
      </c>
      <c r="D2026" s="23" t="s">
        <v>8498</v>
      </c>
      <c r="E2026" s="23" t="s">
        <v>56</v>
      </c>
      <c r="F2026" s="47" t="s">
        <v>345</v>
      </c>
      <c r="G2026" s="23" t="s">
        <v>6688</v>
      </c>
      <c r="H2026" s="23" t="s">
        <v>58</v>
      </c>
      <c r="I2026" s="23" t="s">
        <v>58</v>
      </c>
      <c r="J2026" s="23" t="s">
        <v>60</v>
      </c>
      <c r="K2026" s="21" t="s">
        <v>61</v>
      </c>
      <c r="L2026" s="25">
        <v>44319</v>
      </c>
      <c r="M2026" s="23" t="s">
        <v>4358</v>
      </c>
      <c r="N2026" s="25"/>
      <c r="O2026" s="23" t="s">
        <v>5807</v>
      </c>
      <c r="P2026" s="26">
        <v>44319.586111111108</v>
      </c>
      <c r="Q2026" s="26">
        <v>44322.365972222222</v>
      </c>
      <c r="R2026" s="26">
        <v>44322.43472222222</v>
      </c>
      <c r="S2026" s="23" t="s">
        <v>90</v>
      </c>
      <c r="T2026" s="26">
        <v>44322.43472222222</v>
      </c>
      <c r="U2026" s="26">
        <v>44322.583333333336</v>
      </c>
      <c r="V2026" s="23"/>
      <c r="W2026" s="27">
        <v>44317</v>
      </c>
      <c r="X2026" s="27">
        <v>44317</v>
      </c>
      <c r="Z2026" s="87" t="s">
        <v>163</v>
      </c>
      <c r="AA2026" s="87" t="s">
        <v>348</v>
      </c>
      <c r="AB2026" s="87" t="s">
        <v>2490</v>
      </c>
      <c r="AC2026" s="87" t="s">
        <v>8499</v>
      </c>
      <c r="AD2026" s="87" t="s">
        <v>8500</v>
      </c>
    </row>
    <row r="2027" spans="2:30" ht="24" hidden="1">
      <c r="B2027" s="21" t="s">
        <v>8501</v>
      </c>
      <c r="C2027" s="21" t="s">
        <v>73</v>
      </c>
      <c r="D2027" s="23" t="s">
        <v>8502</v>
      </c>
      <c r="E2027" s="23" t="s">
        <v>56</v>
      </c>
      <c r="F2027" s="47" t="s">
        <v>345</v>
      </c>
      <c r="G2027" s="23" t="s">
        <v>8434</v>
      </c>
      <c r="H2027" s="23" t="s">
        <v>58</v>
      </c>
      <c r="I2027" s="23" t="s">
        <v>58</v>
      </c>
      <c r="J2027" s="23" t="s">
        <v>60</v>
      </c>
      <c r="K2027" s="21" t="s">
        <v>61</v>
      </c>
      <c r="L2027" s="25">
        <v>44319</v>
      </c>
      <c r="M2027" s="23" t="s">
        <v>4358</v>
      </c>
      <c r="N2027" s="25"/>
      <c r="O2027" s="23" t="s">
        <v>5807</v>
      </c>
      <c r="P2027" s="26">
        <v>44319.604166666664</v>
      </c>
      <c r="Q2027" s="26">
        <v>44322.365972222222</v>
      </c>
      <c r="R2027" s="26">
        <v>44322.656944444447</v>
      </c>
      <c r="S2027" s="23" t="s">
        <v>7727</v>
      </c>
      <c r="T2027" s="26">
        <v>44323.323611111111</v>
      </c>
      <c r="U2027" s="26">
        <v>44323.449305555558</v>
      </c>
      <c r="V2027" s="23"/>
      <c r="W2027" s="27">
        <v>44317</v>
      </c>
      <c r="X2027" s="27">
        <v>44317</v>
      </c>
      <c r="Z2027" s="87" t="s">
        <v>163</v>
      </c>
      <c r="AA2027" s="87" t="s">
        <v>348</v>
      </c>
      <c r="AB2027" s="87" t="s">
        <v>2490</v>
      </c>
      <c r="AC2027" s="87" t="s">
        <v>8503</v>
      </c>
      <c r="AD2027" s="87" t="s">
        <v>8504</v>
      </c>
    </row>
    <row r="2028" spans="2:30" ht="24" hidden="1">
      <c r="B2028" s="21" t="s">
        <v>8505</v>
      </c>
      <c r="C2028" s="21" t="s">
        <v>54</v>
      </c>
      <c r="D2028" s="23" t="s">
        <v>7086</v>
      </c>
      <c r="E2028" s="23" t="s">
        <v>3</v>
      </c>
      <c r="F2028" s="47" t="s">
        <v>345</v>
      </c>
      <c r="G2028" s="23" t="s">
        <v>8506</v>
      </c>
      <c r="H2028" s="23" t="s">
        <v>58</v>
      </c>
      <c r="I2028" s="23" t="s">
        <v>58</v>
      </c>
      <c r="J2028" s="23" t="s">
        <v>60</v>
      </c>
      <c r="K2028" s="21" t="s">
        <v>61</v>
      </c>
      <c r="L2028" s="25">
        <v>44323</v>
      </c>
      <c r="M2028" s="23" t="s">
        <v>4358</v>
      </c>
      <c r="N2028" s="25"/>
      <c r="O2028" s="23" t="s">
        <v>5807</v>
      </c>
      <c r="P2028" s="26">
        <v>44323.475694444445</v>
      </c>
      <c r="Q2028" s="26">
        <v>44323.478472222225</v>
      </c>
      <c r="R2028" s="26">
        <v>44323.554166666669</v>
      </c>
      <c r="S2028" s="23" t="s">
        <v>110</v>
      </c>
      <c r="T2028" s="26">
        <v>44323.554166666669</v>
      </c>
      <c r="U2028" s="26">
        <v>44323.6</v>
      </c>
      <c r="V2028" s="23"/>
      <c r="W2028" s="27">
        <v>44317</v>
      </c>
      <c r="X2028" s="27">
        <v>44317</v>
      </c>
      <c r="Z2028" s="87" t="s">
        <v>163</v>
      </c>
      <c r="AA2028" s="87" t="s">
        <v>348</v>
      </c>
      <c r="AB2028" s="87" t="s">
        <v>2490</v>
      </c>
      <c r="AC2028" s="87" t="s">
        <v>8507</v>
      </c>
      <c r="AD2028" s="87" t="s">
        <v>8508</v>
      </c>
    </row>
    <row r="2029" spans="2:30" ht="24" hidden="1">
      <c r="B2029" s="21" t="s">
        <v>8509</v>
      </c>
      <c r="C2029" s="21" t="s">
        <v>54</v>
      </c>
      <c r="D2029" s="23" t="s">
        <v>8037</v>
      </c>
      <c r="E2029" s="23" t="s">
        <v>3</v>
      </c>
      <c r="F2029" s="47" t="s">
        <v>140</v>
      </c>
      <c r="G2029" s="23" t="s">
        <v>8510</v>
      </c>
      <c r="H2029" s="23" t="s">
        <v>58</v>
      </c>
      <c r="I2029" s="23" t="s">
        <v>58</v>
      </c>
      <c r="J2029" s="23" t="s">
        <v>60</v>
      </c>
      <c r="K2029" s="21" t="s">
        <v>61</v>
      </c>
      <c r="L2029" s="25">
        <v>44323</v>
      </c>
      <c r="M2029" s="23" t="s">
        <v>4358</v>
      </c>
      <c r="N2029" s="25"/>
      <c r="O2029" s="23" t="s">
        <v>5807</v>
      </c>
      <c r="P2029" s="26">
        <v>44323.506249999999</v>
      </c>
      <c r="Q2029" s="26">
        <v>44323.544444444444</v>
      </c>
      <c r="R2029" s="26">
        <v>44323.551388888889</v>
      </c>
      <c r="S2029" s="23" t="s">
        <v>110</v>
      </c>
      <c r="T2029" s="26">
        <v>44326.640972222223</v>
      </c>
      <c r="U2029" s="26">
        <v>44326.660416666666</v>
      </c>
      <c r="V2029" s="23"/>
      <c r="W2029" s="27">
        <v>44317</v>
      </c>
      <c r="X2029" s="27">
        <v>44317</v>
      </c>
      <c r="Z2029" s="87" t="s">
        <v>163</v>
      </c>
      <c r="AA2029" s="87" t="s">
        <v>316</v>
      </c>
      <c r="AB2029" s="87" t="s">
        <v>2490</v>
      </c>
      <c r="AC2029" s="87" t="s">
        <v>8511</v>
      </c>
      <c r="AD2029" s="87" t="s">
        <v>8512</v>
      </c>
    </row>
    <row r="2030" spans="2:30" ht="24" hidden="1">
      <c r="B2030" s="21" t="s">
        <v>8513</v>
      </c>
      <c r="C2030" s="21" t="s">
        <v>73</v>
      </c>
      <c r="D2030" s="23" t="s">
        <v>8514</v>
      </c>
      <c r="E2030" s="23" t="s">
        <v>56</v>
      </c>
      <c r="F2030" s="47" t="s">
        <v>144</v>
      </c>
      <c r="G2030" s="23" t="s">
        <v>8515</v>
      </c>
      <c r="H2030" s="23"/>
      <c r="I2030" s="23"/>
      <c r="J2030" s="23" t="s">
        <v>78</v>
      </c>
      <c r="K2030" s="21" t="s">
        <v>61</v>
      </c>
      <c r="L2030" s="25">
        <v>44326</v>
      </c>
      <c r="M2030" s="23" t="s">
        <v>7963</v>
      </c>
      <c r="N2030" s="25">
        <v>44327</v>
      </c>
      <c r="O2030" s="23" t="s">
        <v>5807</v>
      </c>
      <c r="P2030" s="26">
        <v>44326.612500000003</v>
      </c>
      <c r="Q2030" s="26">
        <v>44326.635416666664</v>
      </c>
      <c r="R2030" s="26">
        <v>44327.424305555556</v>
      </c>
      <c r="S2030" s="23" t="s">
        <v>7727</v>
      </c>
      <c r="T2030" s="26">
        <v>44335.432638888888</v>
      </c>
      <c r="U2030" s="26">
        <v>44335.43472222222</v>
      </c>
      <c r="V2030" s="23"/>
      <c r="W2030" s="27">
        <v>44317</v>
      </c>
      <c r="X2030" s="27">
        <v>44317</v>
      </c>
      <c r="Z2030" s="87" t="s">
        <v>8225</v>
      </c>
      <c r="AA2030" s="87" t="s">
        <v>348</v>
      </c>
      <c r="AB2030" s="87" t="s">
        <v>2490</v>
      </c>
      <c r="AC2030" s="87" t="s">
        <v>8516</v>
      </c>
      <c r="AD2030" s="87" t="s">
        <v>8517</v>
      </c>
    </row>
    <row r="2031" spans="2:30" ht="36" hidden="1">
      <c r="B2031" s="21" t="s">
        <v>8518</v>
      </c>
      <c r="C2031" s="21" t="s">
        <v>73</v>
      </c>
      <c r="D2031" s="23" t="s">
        <v>8433</v>
      </c>
      <c r="E2031" s="23" t="s">
        <v>56</v>
      </c>
      <c r="F2031" s="47" t="s">
        <v>345</v>
      </c>
      <c r="G2031" s="23" t="s">
        <v>8519</v>
      </c>
      <c r="H2031" s="23" t="s">
        <v>58</v>
      </c>
      <c r="I2031" s="23" t="s">
        <v>58</v>
      </c>
      <c r="J2031" s="23" t="s">
        <v>60</v>
      </c>
      <c r="K2031" s="21" t="s">
        <v>61</v>
      </c>
      <c r="L2031" s="25">
        <v>44327</v>
      </c>
      <c r="M2031" s="23" t="s">
        <v>4358</v>
      </c>
      <c r="N2031" s="25"/>
      <c r="O2031" s="23" t="s">
        <v>5807</v>
      </c>
      <c r="P2031" s="26">
        <v>44327.521527777775</v>
      </c>
      <c r="Q2031" s="26">
        <v>44327.568055555559</v>
      </c>
      <c r="R2031" s="26">
        <v>44327.661111111112</v>
      </c>
      <c r="S2031" s="23" t="s">
        <v>7727</v>
      </c>
      <c r="T2031" s="26">
        <v>44327.661111111112</v>
      </c>
      <c r="U2031" s="26">
        <v>44328.405555555553</v>
      </c>
      <c r="V2031" s="23"/>
      <c r="W2031" s="27">
        <v>44317</v>
      </c>
      <c r="X2031" s="27">
        <v>44317</v>
      </c>
      <c r="Z2031" s="87" t="s">
        <v>163</v>
      </c>
      <c r="AA2031" s="87" t="s">
        <v>348</v>
      </c>
      <c r="AB2031" s="87" t="s">
        <v>2490</v>
      </c>
      <c r="AC2031" s="87" t="s">
        <v>8520</v>
      </c>
      <c r="AD2031" s="87" t="s">
        <v>8521</v>
      </c>
    </row>
    <row r="2032" spans="2:30" ht="24">
      <c r="B2032" s="21" t="s">
        <v>8522</v>
      </c>
      <c r="C2032" s="21" t="s">
        <v>283</v>
      </c>
      <c r="D2032" s="23" t="s">
        <v>8523</v>
      </c>
      <c r="E2032" s="23" t="s">
        <v>3</v>
      </c>
      <c r="F2032" s="47" t="s">
        <v>345</v>
      </c>
      <c r="G2032" s="23" t="s">
        <v>8524</v>
      </c>
      <c r="H2032" s="23" t="s">
        <v>58</v>
      </c>
      <c r="I2032" s="23" t="s">
        <v>58</v>
      </c>
      <c r="J2032" s="23" t="s">
        <v>60</v>
      </c>
      <c r="K2032" s="21" t="s">
        <v>61</v>
      </c>
      <c r="L2032" s="25">
        <v>44327</v>
      </c>
      <c r="M2032" s="23" t="s">
        <v>4358</v>
      </c>
      <c r="N2032" s="25"/>
      <c r="O2032" s="23" t="s">
        <v>5807</v>
      </c>
      <c r="P2032" s="26">
        <v>44327.692361111112</v>
      </c>
      <c r="Q2032" s="26">
        <v>44327.708333333336</v>
      </c>
      <c r="R2032" s="26">
        <v>44327.751388888886</v>
      </c>
      <c r="S2032" s="23" t="s">
        <v>110</v>
      </c>
      <c r="T2032" s="26">
        <v>44327.751388888886</v>
      </c>
      <c r="U2032" s="26">
        <v>44328.404166666667</v>
      </c>
      <c r="V2032" s="23"/>
      <c r="W2032" s="27">
        <v>44317</v>
      </c>
      <c r="X2032" s="27">
        <v>44317</v>
      </c>
      <c r="Z2032" s="87" t="s">
        <v>163</v>
      </c>
      <c r="AA2032" s="87" t="s">
        <v>348</v>
      </c>
      <c r="AB2032" s="87" t="s">
        <v>2490</v>
      </c>
      <c r="AC2032" s="87" t="s">
        <v>8525</v>
      </c>
      <c r="AD2032" s="87" t="s">
        <v>8526</v>
      </c>
    </row>
    <row r="2033" spans="1:30" ht="24" hidden="1">
      <c r="B2033" s="21" t="s">
        <v>8527</v>
      </c>
      <c r="C2033" s="21" t="s">
        <v>108</v>
      </c>
      <c r="D2033" s="23" t="s">
        <v>8528</v>
      </c>
      <c r="E2033" s="23" t="s">
        <v>56</v>
      </c>
      <c r="F2033" s="47" t="s">
        <v>87</v>
      </c>
      <c r="G2033" s="23" t="s">
        <v>8529</v>
      </c>
      <c r="H2033" s="23" t="s">
        <v>58</v>
      </c>
      <c r="I2033" s="23" t="s">
        <v>58</v>
      </c>
      <c r="J2033" s="23" t="s">
        <v>60</v>
      </c>
      <c r="K2033" s="21" t="s">
        <v>61</v>
      </c>
      <c r="L2033" s="25">
        <v>44328</v>
      </c>
      <c r="M2033" s="23" t="s">
        <v>4416</v>
      </c>
      <c r="N2033" s="25">
        <v>44330</v>
      </c>
      <c r="O2033" s="23" t="s">
        <v>5807</v>
      </c>
      <c r="P2033" s="26">
        <v>44328.377083333333</v>
      </c>
      <c r="Q2033" s="26">
        <v>44328.408333333333</v>
      </c>
      <c r="R2033" s="26">
        <v>44328.804861111108</v>
      </c>
      <c r="S2033" s="23" t="s">
        <v>110</v>
      </c>
      <c r="T2033" s="26">
        <v>44330.555555555555</v>
      </c>
      <c r="U2033" s="26">
        <v>44336.406944444447</v>
      </c>
      <c r="V2033" s="23"/>
      <c r="W2033" s="27">
        <v>44317</v>
      </c>
      <c r="X2033" s="27">
        <v>44317</v>
      </c>
      <c r="Z2033" s="87" t="s">
        <v>59</v>
      </c>
      <c r="AA2033" s="87" t="s">
        <v>59</v>
      </c>
      <c r="AB2033" s="87" t="s">
        <v>59</v>
      </c>
      <c r="AC2033" s="87" t="s">
        <v>8053</v>
      </c>
      <c r="AD2033" s="87" t="s">
        <v>59</v>
      </c>
    </row>
    <row r="2034" spans="1:30" ht="24" hidden="1">
      <c r="B2034" s="21" t="s">
        <v>8530</v>
      </c>
      <c r="C2034" s="21" t="s">
        <v>54</v>
      </c>
      <c r="D2034" s="23" t="s">
        <v>8531</v>
      </c>
      <c r="E2034" s="23" t="s">
        <v>3</v>
      </c>
      <c r="F2034" s="47" t="s">
        <v>345</v>
      </c>
      <c r="G2034" s="23" t="s">
        <v>8532</v>
      </c>
      <c r="H2034" s="23" t="s">
        <v>58</v>
      </c>
      <c r="I2034" s="23" t="s">
        <v>58</v>
      </c>
      <c r="J2034" s="23" t="s">
        <v>60</v>
      </c>
      <c r="K2034" s="21" t="s">
        <v>61</v>
      </c>
      <c r="L2034" s="25">
        <v>44333</v>
      </c>
      <c r="M2034" s="23" t="s">
        <v>4358</v>
      </c>
      <c r="N2034" s="25"/>
      <c r="O2034" s="23" t="s">
        <v>5807</v>
      </c>
      <c r="P2034" s="26">
        <v>44333.490277777775</v>
      </c>
      <c r="Q2034" s="26">
        <v>44330.579861111109</v>
      </c>
      <c r="R2034" s="26">
        <v>44334.414583333331</v>
      </c>
      <c r="S2034" s="23" t="s">
        <v>110</v>
      </c>
      <c r="T2034" s="26">
        <v>44334.414583333331</v>
      </c>
      <c r="U2034" s="26">
        <v>44336.377083333333</v>
      </c>
      <c r="V2034" s="23"/>
      <c r="W2034" s="27">
        <v>44317</v>
      </c>
      <c r="X2034" s="27">
        <v>44317</v>
      </c>
      <c r="Z2034" s="87" t="s">
        <v>163</v>
      </c>
      <c r="AA2034" s="87" t="s">
        <v>348</v>
      </c>
      <c r="AB2034" s="87" t="s">
        <v>2490</v>
      </c>
      <c r="AC2034" s="87" t="s">
        <v>8533</v>
      </c>
      <c r="AD2034" s="87" t="s">
        <v>8534</v>
      </c>
    </row>
    <row r="2035" spans="1:30" hidden="1">
      <c r="B2035" s="21" t="s">
        <v>8535</v>
      </c>
      <c r="C2035" s="21" t="s">
        <v>85</v>
      </c>
      <c r="D2035" s="23" t="s">
        <v>8536</v>
      </c>
      <c r="E2035" s="23" t="s">
        <v>56</v>
      </c>
      <c r="F2035" s="47" t="s">
        <v>87</v>
      </c>
      <c r="G2035" s="23" t="s">
        <v>8537</v>
      </c>
      <c r="H2035" s="23"/>
      <c r="I2035" s="23"/>
      <c r="J2035" s="23" t="s">
        <v>60</v>
      </c>
      <c r="K2035" s="21" t="s">
        <v>61</v>
      </c>
      <c r="L2035" s="25">
        <v>44340</v>
      </c>
      <c r="M2035" s="23" t="s">
        <v>7963</v>
      </c>
      <c r="N2035" s="25">
        <v>44343</v>
      </c>
      <c r="O2035" s="23" t="s">
        <v>5807</v>
      </c>
      <c r="P2035" s="26">
        <v>44340.605555555558</v>
      </c>
      <c r="Q2035" s="26">
        <v>44340.609027777777</v>
      </c>
      <c r="R2035" s="26">
        <v>44342.457638888889</v>
      </c>
      <c r="S2035" s="23" t="s">
        <v>90</v>
      </c>
      <c r="T2035" s="26">
        <v>44358.376388888886</v>
      </c>
      <c r="U2035" s="26">
        <v>44358.387499999997</v>
      </c>
      <c r="V2035" s="23"/>
      <c r="W2035" s="27">
        <v>44317</v>
      </c>
      <c r="X2035" s="69">
        <v>44348</v>
      </c>
      <c r="Z2035" s="87" t="s">
        <v>221</v>
      </c>
      <c r="AA2035" s="87" t="s">
        <v>189</v>
      </c>
      <c r="AB2035" s="87" t="s">
        <v>1901</v>
      </c>
      <c r="AC2035" s="87" t="s">
        <v>8538</v>
      </c>
      <c r="AD2035" s="87" t="s">
        <v>8539</v>
      </c>
    </row>
    <row r="2036" spans="1:30" ht="36" hidden="1">
      <c r="A2036" s="87"/>
      <c r="B2036" s="21" t="s">
        <v>8540</v>
      </c>
      <c r="C2036" s="21" t="s">
        <v>108</v>
      </c>
      <c r="D2036" s="23" t="s">
        <v>8541</v>
      </c>
      <c r="E2036" s="23" t="s">
        <v>56</v>
      </c>
      <c r="F2036" s="47" t="s">
        <v>144</v>
      </c>
      <c r="G2036" s="23" t="s">
        <v>8542</v>
      </c>
      <c r="H2036" s="23" t="s">
        <v>58</v>
      </c>
      <c r="I2036" s="23" t="s">
        <v>58</v>
      </c>
      <c r="J2036" s="23" t="s">
        <v>60</v>
      </c>
      <c r="K2036" s="21" t="s">
        <v>61</v>
      </c>
      <c r="L2036" s="25">
        <v>44341</v>
      </c>
      <c r="M2036" s="23" t="s">
        <v>4416</v>
      </c>
      <c r="N2036" s="25"/>
      <c r="O2036" s="23" t="s">
        <v>5807</v>
      </c>
      <c r="P2036" s="26">
        <v>44341.594444444447</v>
      </c>
      <c r="Q2036" s="26">
        <v>44341.71875</v>
      </c>
      <c r="R2036" s="26">
        <v>44342.761805555558</v>
      </c>
      <c r="S2036" s="23" t="s">
        <v>110</v>
      </c>
      <c r="T2036" s="26">
        <v>44342.761805555558</v>
      </c>
      <c r="U2036" s="26">
        <v>44343.324305555558</v>
      </c>
      <c r="V2036" s="23"/>
      <c r="W2036" s="27">
        <v>44317</v>
      </c>
      <c r="X2036" s="27">
        <v>44317</v>
      </c>
      <c r="Z2036" s="87" t="s">
        <v>163</v>
      </c>
      <c r="AA2036" s="87" t="s">
        <v>348</v>
      </c>
      <c r="AB2036" s="87" t="s">
        <v>2490</v>
      </c>
      <c r="AC2036" s="87" t="s">
        <v>8543</v>
      </c>
      <c r="AD2036" s="87" t="s">
        <v>8544</v>
      </c>
    </row>
    <row r="2037" spans="1:30" ht="24" hidden="1">
      <c r="B2037" s="21" t="s">
        <v>8545</v>
      </c>
      <c r="C2037" s="21" t="s">
        <v>73</v>
      </c>
      <c r="D2037" s="23" t="s">
        <v>8546</v>
      </c>
      <c r="E2037" s="23" t="s">
        <v>56</v>
      </c>
      <c r="F2037" s="47" t="s">
        <v>87</v>
      </c>
      <c r="G2037" s="23" t="s">
        <v>8547</v>
      </c>
      <c r="H2037" s="23" t="s">
        <v>58</v>
      </c>
      <c r="I2037" s="23" t="s">
        <v>58</v>
      </c>
      <c r="J2037" s="23" t="s">
        <v>60</v>
      </c>
      <c r="K2037" s="21" t="s">
        <v>61</v>
      </c>
      <c r="L2037" s="25">
        <v>44342</v>
      </c>
      <c r="M2037" s="23" t="s">
        <v>8397</v>
      </c>
      <c r="N2037" s="25"/>
      <c r="O2037" s="23" t="s">
        <v>5807</v>
      </c>
      <c r="P2037" s="26">
        <v>44342.448611111111</v>
      </c>
      <c r="Q2037" s="26">
        <v>44342.494444444441</v>
      </c>
      <c r="R2037" s="26">
        <v>44355.449305555558</v>
      </c>
      <c r="S2037" s="23" t="s">
        <v>7727</v>
      </c>
      <c r="T2037" s="26">
        <v>44383.754861111112</v>
      </c>
      <c r="U2037" s="26">
        <v>44390.705555555556</v>
      </c>
      <c r="V2037" s="23"/>
      <c r="W2037" s="27">
        <v>44317</v>
      </c>
      <c r="X2037" s="27">
        <v>44378</v>
      </c>
      <c r="Z2037" s="87" t="s">
        <v>163</v>
      </c>
      <c r="AA2037" s="87" t="s">
        <v>189</v>
      </c>
      <c r="AB2037" s="87" t="s">
        <v>1901</v>
      </c>
      <c r="AC2037" s="87" t="s">
        <v>8548</v>
      </c>
      <c r="AD2037" s="87" t="s">
        <v>8549</v>
      </c>
    </row>
    <row r="2038" spans="1:30" ht="36" hidden="1">
      <c r="B2038" s="21" t="s">
        <v>8550</v>
      </c>
      <c r="C2038" s="21" t="s">
        <v>85</v>
      </c>
      <c r="D2038" s="23" t="s">
        <v>8551</v>
      </c>
      <c r="E2038" s="23" t="s">
        <v>56</v>
      </c>
      <c r="F2038" s="47" t="s">
        <v>345</v>
      </c>
      <c r="G2038" s="23" t="s">
        <v>8552</v>
      </c>
      <c r="H2038" s="23" t="s">
        <v>58</v>
      </c>
      <c r="I2038" s="23" t="s">
        <v>58</v>
      </c>
      <c r="J2038" s="23" t="s">
        <v>60</v>
      </c>
      <c r="K2038" s="21" t="s">
        <v>61</v>
      </c>
      <c r="L2038" s="25">
        <v>44342</v>
      </c>
      <c r="M2038" s="23" t="s">
        <v>4358</v>
      </c>
      <c r="N2038" s="25"/>
      <c r="O2038" s="23" t="s">
        <v>5807</v>
      </c>
      <c r="P2038" s="26">
        <v>44342.676388888889</v>
      </c>
      <c r="Q2038" s="26">
        <v>44342.6875</v>
      </c>
      <c r="R2038" s="26">
        <v>44343.355555555558</v>
      </c>
      <c r="S2038" s="23" t="s">
        <v>90</v>
      </c>
      <c r="T2038" s="26">
        <v>44343.355555555558</v>
      </c>
      <c r="U2038" s="26">
        <v>44343.407638888886</v>
      </c>
      <c r="V2038" s="23"/>
      <c r="W2038" s="27">
        <v>44317</v>
      </c>
      <c r="X2038" s="27">
        <v>44317</v>
      </c>
      <c r="Z2038" s="2" t="s">
        <v>221</v>
      </c>
      <c r="AA2038" s="2" t="s">
        <v>348</v>
      </c>
      <c r="AB2038" s="2" t="s">
        <v>2490</v>
      </c>
      <c r="AC2038" s="52" t="s">
        <v>8553</v>
      </c>
      <c r="AD2038" s="52" t="s">
        <v>8554</v>
      </c>
    </row>
    <row r="2039" spans="1:30" ht="72" hidden="1">
      <c r="B2039" s="21" t="s">
        <v>8555</v>
      </c>
      <c r="C2039" s="21" t="s">
        <v>85</v>
      </c>
      <c r="D2039" s="23" t="s">
        <v>8556</v>
      </c>
      <c r="E2039" s="23" t="s">
        <v>56</v>
      </c>
      <c r="F2039" s="47" t="s">
        <v>87</v>
      </c>
      <c r="G2039" s="23" t="s">
        <v>8557</v>
      </c>
      <c r="H2039" s="24" t="s">
        <v>58</v>
      </c>
      <c r="I2039" s="24" t="s">
        <v>58</v>
      </c>
      <c r="J2039" s="23" t="s">
        <v>60</v>
      </c>
      <c r="K2039" s="21" t="s">
        <v>61</v>
      </c>
      <c r="L2039" s="25">
        <v>44342</v>
      </c>
      <c r="M2039" s="23" t="s">
        <v>8397</v>
      </c>
      <c r="N2039" s="25"/>
      <c r="O2039" s="23" t="s">
        <v>5807</v>
      </c>
      <c r="P2039" s="26">
        <v>44342.659722222219</v>
      </c>
      <c r="Q2039" s="26">
        <v>44342.6875</v>
      </c>
      <c r="R2039" s="26">
        <v>44343.42291666667</v>
      </c>
      <c r="S2039" s="23" t="s">
        <v>90</v>
      </c>
      <c r="T2039" s="26">
        <v>44347.416666666664</v>
      </c>
      <c r="U2039" s="26">
        <v>44347.48333333333</v>
      </c>
      <c r="V2039" s="23"/>
      <c r="W2039" s="27">
        <v>44317</v>
      </c>
      <c r="X2039" s="27">
        <v>44317</v>
      </c>
      <c r="Z2039" s="87" t="s">
        <v>59</v>
      </c>
      <c r="AA2039" s="87" t="s">
        <v>59</v>
      </c>
      <c r="AB2039" s="87" t="s">
        <v>59</v>
      </c>
      <c r="AC2039" s="87" t="s">
        <v>8053</v>
      </c>
      <c r="AD2039" s="87" t="s">
        <v>59</v>
      </c>
    </row>
    <row r="2040" spans="1:30" hidden="1">
      <c r="A2040" s="87"/>
      <c r="B2040" s="21" t="s">
        <v>8558</v>
      </c>
      <c r="C2040" s="21" t="s">
        <v>108</v>
      </c>
      <c r="D2040" s="23" t="s">
        <v>8559</v>
      </c>
      <c r="E2040" s="23" t="s">
        <v>56</v>
      </c>
      <c r="F2040" s="47" t="s">
        <v>87</v>
      </c>
      <c r="G2040" s="23"/>
      <c r="H2040" s="23" t="s">
        <v>59</v>
      </c>
      <c r="I2040" s="23" t="s">
        <v>88</v>
      </c>
      <c r="J2040" s="23" t="s">
        <v>60</v>
      </c>
      <c r="K2040" s="21" t="s">
        <v>61</v>
      </c>
      <c r="L2040" s="25">
        <v>44342</v>
      </c>
      <c r="M2040" s="23" t="s">
        <v>5807</v>
      </c>
      <c r="N2040" s="25">
        <v>44347</v>
      </c>
      <c r="O2040" s="23" t="s">
        <v>5807</v>
      </c>
      <c r="P2040" s="26">
        <v>44344.371527777781</v>
      </c>
      <c r="Q2040" s="26">
        <v>44344.371527777781</v>
      </c>
      <c r="R2040" s="26">
        <v>44344.606944444444</v>
      </c>
      <c r="S2040" s="23" t="s">
        <v>110</v>
      </c>
      <c r="T2040" s="26">
        <v>44370.675000000003</v>
      </c>
      <c r="U2040" s="26">
        <v>44377.5625</v>
      </c>
      <c r="V2040" s="23"/>
      <c r="W2040" s="27">
        <v>44317</v>
      </c>
      <c r="X2040" s="27">
        <v>44348</v>
      </c>
      <c r="Z2040" s="87" t="s">
        <v>163</v>
      </c>
      <c r="AA2040" s="2" t="s">
        <v>189</v>
      </c>
      <c r="AB2040" s="2" t="s">
        <v>1901</v>
      </c>
      <c r="AC2040" s="2" t="s">
        <v>8560</v>
      </c>
      <c r="AD2040" s="2" t="s">
        <v>8561</v>
      </c>
    </row>
    <row r="2041" spans="1:30" ht="84" hidden="1">
      <c r="B2041" s="21" t="s">
        <v>8562</v>
      </c>
      <c r="C2041" s="21" t="s">
        <v>214</v>
      </c>
      <c r="D2041" s="23" t="s">
        <v>8563</v>
      </c>
      <c r="E2041" s="23" t="s">
        <v>56</v>
      </c>
      <c r="F2041" s="47" t="s">
        <v>345</v>
      </c>
      <c r="G2041" s="23" t="s">
        <v>8564</v>
      </c>
      <c r="H2041" s="23" t="s">
        <v>58</v>
      </c>
      <c r="I2041" s="23" t="s">
        <v>58</v>
      </c>
      <c r="J2041" s="23" t="s">
        <v>60</v>
      </c>
      <c r="K2041" s="21" t="s">
        <v>61</v>
      </c>
      <c r="L2041" s="25">
        <v>44343</v>
      </c>
      <c r="M2041" s="23" t="s">
        <v>4358</v>
      </c>
      <c r="N2041" s="25"/>
      <c r="O2041" s="23" t="s">
        <v>5807</v>
      </c>
      <c r="P2041" s="26">
        <v>44343.530555555553</v>
      </c>
      <c r="Q2041" s="26">
        <v>44343.592361111114</v>
      </c>
      <c r="R2041" s="26">
        <v>44348.414583333331</v>
      </c>
      <c r="S2041" s="23" t="s">
        <v>110</v>
      </c>
      <c r="T2041" s="26">
        <v>44348.414583333331</v>
      </c>
      <c r="U2041" s="26">
        <v>44350.605555555558</v>
      </c>
      <c r="V2041" s="23"/>
      <c r="W2041" s="27">
        <v>44317</v>
      </c>
      <c r="X2041" s="27">
        <v>44348</v>
      </c>
      <c r="Z2041" s="87" t="s">
        <v>163</v>
      </c>
      <c r="AA2041" s="42" t="s">
        <v>348</v>
      </c>
      <c r="AB2041" s="2" t="s">
        <v>2490</v>
      </c>
      <c r="AC2041" s="2" t="s">
        <v>8565</v>
      </c>
      <c r="AD2041" s="87" t="s">
        <v>8566</v>
      </c>
    </row>
    <row r="2042" spans="1:30" hidden="1">
      <c r="A2042" s="87"/>
      <c r="B2042" s="21" t="s">
        <v>8567</v>
      </c>
      <c r="C2042" s="21" t="s">
        <v>108</v>
      </c>
      <c r="D2042" s="23" t="s">
        <v>8568</v>
      </c>
      <c r="E2042" s="23" t="s">
        <v>3</v>
      </c>
      <c r="F2042" s="47" t="s">
        <v>140</v>
      </c>
      <c r="G2042" s="23" t="s">
        <v>59</v>
      </c>
      <c r="H2042" s="23" t="s">
        <v>58</v>
      </c>
      <c r="I2042" s="23" t="s">
        <v>58</v>
      </c>
      <c r="J2042" s="23" t="s">
        <v>60</v>
      </c>
      <c r="K2042" s="21" t="s">
        <v>61</v>
      </c>
      <c r="L2042" s="25">
        <v>44343</v>
      </c>
      <c r="M2042" s="23" t="s">
        <v>5807</v>
      </c>
      <c r="N2042" s="25">
        <v>44348</v>
      </c>
      <c r="O2042" s="23" t="s">
        <v>5807</v>
      </c>
      <c r="P2042" s="26">
        <v>44347.319444444445</v>
      </c>
      <c r="Q2042" s="26">
        <v>44347.319444444445</v>
      </c>
      <c r="R2042" s="26">
        <v>44347.319444444445</v>
      </c>
      <c r="S2042" s="23" t="s">
        <v>110</v>
      </c>
      <c r="T2042" s="26">
        <v>44369.543749999997</v>
      </c>
      <c r="U2042" s="26">
        <v>44370.666666666664</v>
      </c>
      <c r="V2042" s="23"/>
      <c r="W2042" s="27">
        <v>44317</v>
      </c>
      <c r="X2042" s="27">
        <v>44348</v>
      </c>
      <c r="Z2042" s="87" t="s">
        <v>163</v>
      </c>
      <c r="AA2042" s="2" t="s">
        <v>189</v>
      </c>
      <c r="AB2042" s="2" t="s">
        <v>1901</v>
      </c>
      <c r="AC2042" s="2" t="s">
        <v>8569</v>
      </c>
      <c r="AD2042" s="2" t="s">
        <v>8570</v>
      </c>
    </row>
    <row r="2043" spans="1:30" hidden="1">
      <c r="B2043" s="21" t="s">
        <v>8571</v>
      </c>
      <c r="C2043" s="21" t="s">
        <v>73</v>
      </c>
      <c r="D2043" s="23" t="s">
        <v>8572</v>
      </c>
      <c r="E2043" s="23" t="s">
        <v>56</v>
      </c>
      <c r="F2043" s="47" t="s">
        <v>144</v>
      </c>
      <c r="G2043" s="23" t="s">
        <v>59</v>
      </c>
      <c r="H2043" s="23" t="s">
        <v>58</v>
      </c>
      <c r="I2043" s="23" t="s">
        <v>58</v>
      </c>
      <c r="J2043" s="23" t="s">
        <v>60</v>
      </c>
      <c r="K2043" s="21" t="s">
        <v>61</v>
      </c>
      <c r="L2043" s="25">
        <v>44344</v>
      </c>
      <c r="M2043" s="23" t="s">
        <v>5807</v>
      </c>
      <c r="N2043" s="25">
        <v>44343</v>
      </c>
      <c r="O2043" s="23" t="s">
        <v>5807</v>
      </c>
      <c r="P2043" s="26">
        <v>44344.379861111112</v>
      </c>
      <c r="Q2043" s="26">
        <v>44344.379861111112</v>
      </c>
      <c r="R2043" s="26">
        <v>44344.625694444447</v>
      </c>
      <c r="S2043" s="23" t="s">
        <v>7727</v>
      </c>
      <c r="T2043" s="26">
        <v>44347.45416666667</v>
      </c>
      <c r="U2043" s="26">
        <v>44347.45416666667</v>
      </c>
      <c r="V2043" s="23"/>
      <c r="W2043" s="27">
        <v>44317</v>
      </c>
      <c r="X2043" s="27">
        <v>44347</v>
      </c>
      <c r="Z2043" s="87" t="s">
        <v>163</v>
      </c>
      <c r="AA2043" s="2" t="s">
        <v>348</v>
      </c>
      <c r="AB2043" s="2" t="s">
        <v>1901</v>
      </c>
      <c r="AC2043" s="2" t="s">
        <v>8573</v>
      </c>
      <c r="AD2043" s="2" t="s">
        <v>8574</v>
      </c>
    </row>
    <row r="2044" spans="1:30" ht="36" hidden="1">
      <c r="B2044" s="21" t="s">
        <v>8575</v>
      </c>
      <c r="C2044" s="21" t="s">
        <v>154</v>
      </c>
      <c r="D2044" s="23" t="s">
        <v>8576</v>
      </c>
      <c r="E2044" s="23" t="s">
        <v>56</v>
      </c>
      <c r="F2044" s="47" t="s">
        <v>345</v>
      </c>
      <c r="G2044" s="23" t="s">
        <v>8354</v>
      </c>
      <c r="H2044" s="23" t="s">
        <v>58</v>
      </c>
      <c r="I2044" s="23" t="s">
        <v>58</v>
      </c>
      <c r="J2044" s="23" t="s">
        <v>60</v>
      </c>
      <c r="K2044" s="21" t="s">
        <v>61</v>
      </c>
      <c r="L2044" s="25">
        <v>44347</v>
      </c>
      <c r="M2044" s="23" t="s">
        <v>4416</v>
      </c>
      <c r="N2044" s="25">
        <v>44347</v>
      </c>
      <c r="O2044" s="23" t="s">
        <v>5807</v>
      </c>
      <c r="P2044" s="26">
        <v>44347.44027777778</v>
      </c>
      <c r="Q2044" s="26">
        <v>44347.445138888892</v>
      </c>
      <c r="R2044" s="26">
        <v>44347.448611111111</v>
      </c>
      <c r="S2044" s="23" t="s">
        <v>90</v>
      </c>
      <c r="T2044" s="26">
        <v>44347.448611111111</v>
      </c>
      <c r="U2044" s="26">
        <v>44347.578472222223</v>
      </c>
      <c r="V2044" s="23"/>
      <c r="W2044" s="27">
        <v>44317</v>
      </c>
      <c r="X2044" s="27">
        <v>44317</v>
      </c>
      <c r="Z2044" s="42" t="s">
        <v>163</v>
      </c>
      <c r="AA2044" s="42" t="s">
        <v>348</v>
      </c>
      <c r="AB2044" s="42" t="s">
        <v>2490</v>
      </c>
      <c r="AC2044" s="42" t="s">
        <v>8577</v>
      </c>
      <c r="AD2044" s="42" t="s">
        <v>8578</v>
      </c>
    </row>
    <row r="2045" spans="1:30" ht="24" hidden="1">
      <c r="B2045" s="21" t="s">
        <v>8579</v>
      </c>
      <c r="C2045" s="21" t="s">
        <v>85</v>
      </c>
      <c r="D2045" s="23" t="s">
        <v>8580</v>
      </c>
      <c r="E2045" s="23" t="s">
        <v>56</v>
      </c>
      <c r="F2045" s="47" t="s">
        <v>140</v>
      </c>
      <c r="G2045" s="23" t="s">
        <v>8581</v>
      </c>
      <c r="H2045" s="24" t="s">
        <v>8582</v>
      </c>
      <c r="I2045" s="24" t="s">
        <v>58</v>
      </c>
      <c r="J2045" s="23" t="s">
        <v>60</v>
      </c>
      <c r="K2045" s="21" t="s">
        <v>61</v>
      </c>
      <c r="L2045" s="25">
        <v>44348</v>
      </c>
      <c r="M2045" s="23" t="s">
        <v>8397</v>
      </c>
      <c r="N2045" s="25"/>
      <c r="O2045" s="23" t="s">
        <v>5807</v>
      </c>
      <c r="P2045" s="26">
        <v>44348.428472222222</v>
      </c>
      <c r="Q2045" s="26">
        <v>44348.486111111109</v>
      </c>
      <c r="R2045" s="26">
        <v>44348.615277777775</v>
      </c>
      <c r="S2045" s="23" t="s">
        <v>90</v>
      </c>
      <c r="T2045" s="26">
        <v>44358.37777777778</v>
      </c>
      <c r="U2045" s="26">
        <v>44358.395138888889</v>
      </c>
      <c r="V2045" s="23"/>
      <c r="W2045" s="27">
        <v>44348</v>
      </c>
      <c r="X2045" s="69">
        <v>44348</v>
      </c>
      <c r="Z2045" s="87" t="s">
        <v>163</v>
      </c>
      <c r="AA2045" s="2" t="s">
        <v>189</v>
      </c>
      <c r="AB2045" s="2" t="s">
        <v>1901</v>
      </c>
      <c r="AC2045" s="2" t="s">
        <v>8583</v>
      </c>
      <c r="AD2045" s="2" t="s">
        <v>8584</v>
      </c>
    </row>
    <row r="2046" spans="1:30" ht="24" hidden="1">
      <c r="B2046" s="21" t="s">
        <v>8585</v>
      </c>
      <c r="C2046" s="21" t="s">
        <v>85</v>
      </c>
      <c r="D2046" s="23" t="s">
        <v>8358</v>
      </c>
      <c r="E2046" s="23" t="s">
        <v>56</v>
      </c>
      <c r="F2046" s="47" t="s">
        <v>345</v>
      </c>
      <c r="G2046" s="23" t="s">
        <v>7805</v>
      </c>
      <c r="H2046" s="23" t="s">
        <v>2453</v>
      </c>
      <c r="I2046" s="24" t="s">
        <v>58</v>
      </c>
      <c r="J2046" s="23" t="s">
        <v>60</v>
      </c>
      <c r="K2046" s="21" t="s">
        <v>61</v>
      </c>
      <c r="L2046" s="25">
        <v>44348</v>
      </c>
      <c r="M2046" s="23" t="s">
        <v>4416</v>
      </c>
      <c r="N2046" s="25">
        <v>44348</v>
      </c>
      <c r="O2046" s="23" t="s">
        <v>5807</v>
      </c>
      <c r="P2046" s="26">
        <v>44348.50277777778</v>
      </c>
      <c r="Q2046" s="26">
        <v>44348.583333333336</v>
      </c>
      <c r="R2046" s="26">
        <v>44348.62222222222</v>
      </c>
      <c r="S2046" s="23" t="s">
        <v>90</v>
      </c>
      <c r="T2046" s="26">
        <v>44348.62222222222</v>
      </c>
      <c r="U2046" s="26">
        <v>44349.576388888891</v>
      </c>
      <c r="V2046" s="23"/>
      <c r="W2046" s="27">
        <v>44348</v>
      </c>
      <c r="X2046" s="27">
        <v>44348</v>
      </c>
      <c r="Z2046" s="87" t="s">
        <v>163</v>
      </c>
      <c r="AA2046" s="2" t="s">
        <v>348</v>
      </c>
      <c r="AB2046" s="2" t="s">
        <v>2490</v>
      </c>
      <c r="AC2046" s="2" t="s">
        <v>8586</v>
      </c>
      <c r="AD2046" s="2" t="s">
        <v>8587</v>
      </c>
    </row>
    <row r="2047" spans="1:30" hidden="1">
      <c r="A2047" s="87"/>
      <c r="B2047" s="21" t="s">
        <v>8588</v>
      </c>
      <c r="C2047" s="21" t="s">
        <v>108</v>
      </c>
      <c r="D2047" s="23" t="s">
        <v>8589</v>
      </c>
      <c r="E2047" s="23" t="s">
        <v>3</v>
      </c>
      <c r="F2047" s="47" t="s">
        <v>144</v>
      </c>
      <c r="G2047" s="23" t="s">
        <v>59</v>
      </c>
      <c r="H2047" s="23" t="s">
        <v>58</v>
      </c>
      <c r="I2047" s="24" t="s">
        <v>58</v>
      </c>
      <c r="J2047" s="23" t="s">
        <v>60</v>
      </c>
      <c r="K2047" s="21" t="s">
        <v>61</v>
      </c>
      <c r="L2047" s="25">
        <v>44348</v>
      </c>
      <c r="M2047" s="23" t="s">
        <v>5807</v>
      </c>
      <c r="N2047" s="25">
        <v>44348</v>
      </c>
      <c r="O2047" s="23" t="s">
        <v>5807</v>
      </c>
      <c r="P2047" s="26">
        <v>44348.927083333336</v>
      </c>
      <c r="Q2047" s="26">
        <v>44348.927083333336</v>
      </c>
      <c r="R2047" s="26">
        <v>44349.55972222222</v>
      </c>
      <c r="S2047" s="23" t="s">
        <v>110</v>
      </c>
      <c r="T2047" s="26">
        <v>44368.59097222222</v>
      </c>
      <c r="U2047" s="26">
        <v>44368.600694444445</v>
      </c>
      <c r="V2047" s="23"/>
      <c r="W2047" s="27">
        <v>44348</v>
      </c>
      <c r="X2047" s="27">
        <v>44348</v>
      </c>
      <c r="Z2047" s="87" t="s">
        <v>163</v>
      </c>
      <c r="AA2047" s="2" t="s">
        <v>348</v>
      </c>
      <c r="AB2047" s="2" t="s">
        <v>2490</v>
      </c>
      <c r="AC2047" s="2" t="s">
        <v>8590</v>
      </c>
      <c r="AD2047" s="2" t="s">
        <v>8591</v>
      </c>
    </row>
    <row r="2048" spans="1:30" hidden="1">
      <c r="B2048" s="21" t="s">
        <v>8592</v>
      </c>
      <c r="C2048" s="21" t="s">
        <v>108</v>
      </c>
      <c r="D2048" s="23" t="s">
        <v>8593</v>
      </c>
      <c r="E2048" s="23" t="s">
        <v>56</v>
      </c>
      <c r="F2048" s="47" t="s">
        <v>144</v>
      </c>
      <c r="G2048" s="23" t="s">
        <v>59</v>
      </c>
      <c r="H2048" s="23" t="s">
        <v>58</v>
      </c>
      <c r="I2048" s="24" t="s">
        <v>58</v>
      </c>
      <c r="J2048" s="23" t="s">
        <v>60</v>
      </c>
      <c r="K2048" s="21" t="s">
        <v>61</v>
      </c>
      <c r="L2048" s="25">
        <v>44349</v>
      </c>
      <c r="M2048" s="23" t="s">
        <v>5807</v>
      </c>
      <c r="N2048" s="25"/>
      <c r="O2048" s="23" t="s">
        <v>5807</v>
      </c>
      <c r="P2048" s="26">
        <v>44354.787499999999</v>
      </c>
      <c r="Q2048" s="26">
        <v>44354.787499999999</v>
      </c>
      <c r="R2048" s="26">
        <v>44356.61041666667</v>
      </c>
      <c r="S2048" s="23" t="s">
        <v>110</v>
      </c>
      <c r="T2048" s="26">
        <v>44356.61041666667</v>
      </c>
      <c r="U2048" s="26">
        <v>44358.371527777781</v>
      </c>
      <c r="V2048" s="23"/>
      <c r="W2048" s="27">
        <v>44348</v>
      </c>
      <c r="X2048" s="27">
        <v>44348</v>
      </c>
      <c r="Z2048" s="87" t="s">
        <v>163</v>
      </c>
      <c r="AA2048" s="2" t="s">
        <v>348</v>
      </c>
      <c r="AB2048" s="2" t="s">
        <v>2490</v>
      </c>
      <c r="AC2048" s="2" t="s">
        <v>8594</v>
      </c>
      <c r="AD2048" s="2" t="s">
        <v>8595</v>
      </c>
    </row>
    <row r="2049" spans="1:30" hidden="1">
      <c r="B2049" s="21" t="s">
        <v>8596</v>
      </c>
      <c r="C2049" s="21" t="s">
        <v>85</v>
      </c>
      <c r="D2049" s="23" t="s">
        <v>8597</v>
      </c>
      <c r="E2049" s="23" t="s">
        <v>56</v>
      </c>
      <c r="F2049" s="47" t="s">
        <v>144</v>
      </c>
      <c r="G2049" s="23" t="s">
        <v>59</v>
      </c>
      <c r="H2049" s="23" t="s">
        <v>58</v>
      </c>
      <c r="I2049" s="24" t="s">
        <v>58</v>
      </c>
      <c r="J2049" s="23" t="s">
        <v>60</v>
      </c>
      <c r="K2049" s="21" t="s">
        <v>61</v>
      </c>
      <c r="L2049" s="25">
        <v>44349</v>
      </c>
      <c r="M2049" s="23" t="s">
        <v>5807</v>
      </c>
      <c r="N2049" s="25"/>
      <c r="O2049" s="23" t="s">
        <v>5807</v>
      </c>
      <c r="P2049" s="26">
        <v>44350.578472222223</v>
      </c>
      <c r="Q2049" s="26">
        <v>44350.578472222223</v>
      </c>
      <c r="R2049" s="26">
        <v>44351.323611111111</v>
      </c>
      <c r="S2049" s="23" t="s">
        <v>90</v>
      </c>
      <c r="T2049" s="26">
        <v>44358.447222222225</v>
      </c>
      <c r="U2049" s="26">
        <v>44358.467361111114</v>
      </c>
      <c r="V2049" s="23"/>
      <c r="W2049" s="69">
        <v>44348</v>
      </c>
      <c r="X2049" s="69">
        <v>44348</v>
      </c>
      <c r="Z2049" s="87" t="s">
        <v>163</v>
      </c>
      <c r="AA2049" s="2" t="s">
        <v>348</v>
      </c>
      <c r="AB2049" s="2" t="s">
        <v>2490</v>
      </c>
      <c r="AC2049" s="2" t="s">
        <v>8598</v>
      </c>
      <c r="AD2049" s="2" t="s">
        <v>8599</v>
      </c>
    </row>
    <row r="2050" spans="1:30" ht="24" hidden="1">
      <c r="B2050" s="21" t="s">
        <v>8600</v>
      </c>
      <c r="C2050" s="21" t="s">
        <v>85</v>
      </c>
      <c r="D2050" s="23" t="s">
        <v>8601</v>
      </c>
      <c r="E2050" s="23" t="s">
        <v>56</v>
      </c>
      <c r="F2050" s="47" t="s">
        <v>140</v>
      </c>
      <c r="G2050" s="23" t="s">
        <v>8602</v>
      </c>
      <c r="H2050" s="23" t="s">
        <v>8582</v>
      </c>
      <c r="I2050" s="24" t="s">
        <v>58</v>
      </c>
      <c r="J2050" s="23" t="s">
        <v>60</v>
      </c>
      <c r="K2050" s="21" t="s">
        <v>61</v>
      </c>
      <c r="L2050" s="25">
        <v>44350</v>
      </c>
      <c r="M2050" s="23" t="s">
        <v>8397</v>
      </c>
      <c r="N2050" s="25"/>
      <c r="O2050" s="23" t="s">
        <v>5807</v>
      </c>
      <c r="P2050" s="26">
        <v>44350.623611111114</v>
      </c>
      <c r="Q2050" s="26">
        <v>44350.638888888891</v>
      </c>
      <c r="R2050" s="26">
        <v>44354.411805555559</v>
      </c>
      <c r="S2050" s="23" t="s">
        <v>90</v>
      </c>
      <c r="T2050" s="26">
        <v>44358.378472222219</v>
      </c>
      <c r="U2050" s="26">
        <v>44358.399305555555</v>
      </c>
      <c r="V2050" s="23"/>
      <c r="W2050" s="27">
        <v>44348</v>
      </c>
      <c r="X2050" s="69">
        <v>44348</v>
      </c>
      <c r="Z2050" s="87" t="s">
        <v>163</v>
      </c>
      <c r="AA2050" s="2" t="s">
        <v>189</v>
      </c>
      <c r="AB2050" s="2" t="s">
        <v>1901</v>
      </c>
      <c r="AC2050" s="2" t="s">
        <v>8603</v>
      </c>
      <c r="AD2050" s="2" t="s">
        <v>8604</v>
      </c>
    </row>
    <row r="2051" spans="1:30" ht="24" hidden="1">
      <c r="B2051" s="21" t="s">
        <v>8605</v>
      </c>
      <c r="C2051" s="21" t="s">
        <v>85</v>
      </c>
      <c r="D2051" s="23" t="s">
        <v>8606</v>
      </c>
      <c r="E2051" s="23" t="s">
        <v>56</v>
      </c>
      <c r="F2051" s="47" t="s">
        <v>87</v>
      </c>
      <c r="G2051" s="23" t="s">
        <v>8607</v>
      </c>
      <c r="H2051" s="23" t="s">
        <v>7895</v>
      </c>
      <c r="I2051" s="24" t="s">
        <v>58</v>
      </c>
      <c r="J2051" s="23" t="s">
        <v>60</v>
      </c>
      <c r="K2051" s="21" t="s">
        <v>61</v>
      </c>
      <c r="L2051" s="25">
        <v>44351</v>
      </c>
      <c r="M2051" s="23" t="s">
        <v>4416</v>
      </c>
      <c r="N2051" s="25">
        <v>44356</v>
      </c>
      <c r="O2051" s="23" t="s">
        <v>5807</v>
      </c>
      <c r="P2051" s="26">
        <v>44351.663888888892</v>
      </c>
      <c r="Q2051" s="26">
        <v>44354.362500000003</v>
      </c>
      <c r="R2051" s="26">
        <v>44355.393750000003</v>
      </c>
      <c r="S2051" s="23" t="s">
        <v>90</v>
      </c>
      <c r="T2051" s="26">
        <v>44358.383333333331</v>
      </c>
      <c r="U2051" s="26">
        <v>44358.397222222222</v>
      </c>
      <c r="V2051" s="23"/>
      <c r="W2051" s="27">
        <v>44348</v>
      </c>
      <c r="X2051" s="69">
        <v>44348</v>
      </c>
      <c r="Z2051" s="87" t="s">
        <v>163</v>
      </c>
      <c r="AA2051" s="2" t="s">
        <v>189</v>
      </c>
      <c r="AB2051" s="2" t="s">
        <v>1901</v>
      </c>
      <c r="AC2051" s="2" t="s">
        <v>8608</v>
      </c>
      <c r="AD2051" s="2" t="s">
        <v>8609</v>
      </c>
    </row>
    <row r="2052" spans="1:30" hidden="1">
      <c r="A2052" s="87"/>
      <c r="B2052" s="21" t="s">
        <v>8610</v>
      </c>
      <c r="C2052" s="21" t="s">
        <v>108</v>
      </c>
      <c r="D2052" s="23" t="s">
        <v>8611</v>
      </c>
      <c r="E2052" s="23" t="s">
        <v>3</v>
      </c>
      <c r="F2052" s="47" t="s">
        <v>144</v>
      </c>
      <c r="G2052" s="23" t="s">
        <v>59</v>
      </c>
      <c r="H2052" s="23" t="s">
        <v>58</v>
      </c>
      <c r="I2052" s="24" t="s">
        <v>58</v>
      </c>
      <c r="J2052" s="23" t="s">
        <v>60</v>
      </c>
      <c r="K2052" s="21" t="s">
        <v>61</v>
      </c>
      <c r="L2052" s="25">
        <v>44354</v>
      </c>
      <c r="M2052" s="23" t="s">
        <v>5807</v>
      </c>
      <c r="N2052" s="25">
        <v>44349</v>
      </c>
      <c r="O2052" s="23" t="s">
        <v>5807</v>
      </c>
      <c r="P2052" s="26">
        <v>44356.552777777775</v>
      </c>
      <c r="Q2052" s="26">
        <v>44356.552777777775</v>
      </c>
      <c r="R2052" s="26">
        <v>44375.672222222223</v>
      </c>
      <c r="S2052" s="23" t="s">
        <v>110</v>
      </c>
      <c r="T2052" s="26">
        <v>44375.672222222223</v>
      </c>
      <c r="U2052" s="26">
        <v>44375.681944444441</v>
      </c>
      <c r="V2052" s="23"/>
      <c r="W2052" s="27">
        <v>44348</v>
      </c>
      <c r="X2052" s="27">
        <v>44348</v>
      </c>
      <c r="Z2052" s="87" t="s">
        <v>163</v>
      </c>
      <c r="AA2052" s="2" t="s">
        <v>348</v>
      </c>
      <c r="AB2052" s="2" t="s">
        <v>2490</v>
      </c>
      <c r="AC2052" s="2" t="s">
        <v>8612</v>
      </c>
      <c r="AD2052" s="2" t="s">
        <v>8613</v>
      </c>
    </row>
    <row r="2053" spans="1:30" hidden="1">
      <c r="A2053" s="87" t="s">
        <v>8614</v>
      </c>
      <c r="B2053" s="21" t="s">
        <v>8615</v>
      </c>
      <c r="C2053" s="21" t="s">
        <v>108</v>
      </c>
      <c r="D2053" s="23" t="s">
        <v>8616</v>
      </c>
      <c r="E2053" s="23" t="s">
        <v>596</v>
      </c>
      <c r="F2053" s="47" t="s">
        <v>144</v>
      </c>
      <c r="G2053" s="23" t="s">
        <v>59</v>
      </c>
      <c r="H2053" s="23" t="s">
        <v>58</v>
      </c>
      <c r="I2053" s="24" t="s">
        <v>58</v>
      </c>
      <c r="J2053" s="23" t="s">
        <v>60</v>
      </c>
      <c r="K2053" s="21" t="s">
        <v>61</v>
      </c>
      <c r="L2053" s="25">
        <v>44354</v>
      </c>
      <c r="M2053" s="23" t="s">
        <v>5807</v>
      </c>
      <c r="N2053" s="25">
        <v>44350</v>
      </c>
      <c r="O2053" s="23"/>
      <c r="P2053" s="26"/>
      <c r="Q2053" s="26"/>
      <c r="R2053" s="26"/>
      <c r="S2053" s="23" t="s">
        <v>110</v>
      </c>
      <c r="T2053" s="26"/>
      <c r="U2053" s="26"/>
      <c r="V2053" s="23"/>
      <c r="W2053" s="27">
        <v>44348</v>
      </c>
      <c r="X2053" s="27"/>
      <c r="Z2053" s="42" t="s">
        <v>7995</v>
      </c>
      <c r="AA2053" s="42" t="s">
        <v>348</v>
      </c>
      <c r="AB2053" s="42" t="s">
        <v>2490</v>
      </c>
      <c r="AC2053" s="42" t="s">
        <v>8617</v>
      </c>
      <c r="AD2053" s="91" t="s">
        <v>8618</v>
      </c>
    </row>
    <row r="2054" spans="1:30" hidden="1">
      <c r="A2054" s="87" t="s">
        <v>8619</v>
      </c>
      <c r="B2054" s="21" t="s">
        <v>8620</v>
      </c>
      <c r="C2054" s="21" t="s">
        <v>108</v>
      </c>
      <c r="D2054" s="23" t="s">
        <v>8621</v>
      </c>
      <c r="E2054" s="23" t="s">
        <v>596</v>
      </c>
      <c r="F2054" s="47" t="s">
        <v>144</v>
      </c>
      <c r="G2054" s="23" t="s">
        <v>59</v>
      </c>
      <c r="H2054" s="23" t="s">
        <v>58</v>
      </c>
      <c r="I2054" s="24" t="s">
        <v>58</v>
      </c>
      <c r="J2054" s="23" t="s">
        <v>60</v>
      </c>
      <c r="K2054" s="21" t="s">
        <v>61</v>
      </c>
      <c r="L2054" s="25">
        <v>44354</v>
      </c>
      <c r="M2054" s="23" t="s">
        <v>5807</v>
      </c>
      <c r="N2054" s="25">
        <v>44350</v>
      </c>
      <c r="O2054" s="23"/>
      <c r="P2054" s="26"/>
      <c r="Q2054" s="26"/>
      <c r="R2054" s="26"/>
      <c r="S2054" s="23" t="s">
        <v>110</v>
      </c>
      <c r="T2054" s="26"/>
      <c r="U2054" s="26"/>
      <c r="V2054" s="23"/>
      <c r="W2054" s="27">
        <v>44348</v>
      </c>
      <c r="X2054" s="27"/>
      <c r="Z2054" s="42" t="s">
        <v>7995</v>
      </c>
      <c r="AA2054" s="42" t="s">
        <v>348</v>
      </c>
      <c r="AB2054" s="42" t="s">
        <v>1901</v>
      </c>
      <c r="AC2054" s="42" t="s">
        <v>8622</v>
      </c>
      <c r="AD2054" s="91" t="s">
        <v>8623</v>
      </c>
    </row>
    <row r="2055" spans="1:30" ht="48" hidden="1">
      <c r="B2055" s="21" t="s">
        <v>8624</v>
      </c>
      <c r="C2055" s="21" t="s">
        <v>85</v>
      </c>
      <c r="D2055" s="23" t="s">
        <v>5997</v>
      </c>
      <c r="E2055" s="23" t="s">
        <v>56</v>
      </c>
      <c r="F2055" s="47" t="s">
        <v>345</v>
      </c>
      <c r="G2055" s="23" t="s">
        <v>8625</v>
      </c>
      <c r="H2055" s="23" t="s">
        <v>58</v>
      </c>
      <c r="I2055" s="24" t="s">
        <v>58</v>
      </c>
      <c r="J2055" s="23" t="s">
        <v>60</v>
      </c>
      <c r="K2055" s="21" t="s">
        <v>61</v>
      </c>
      <c r="L2055" s="25">
        <v>44354</v>
      </c>
      <c r="M2055" s="23" t="s">
        <v>4358</v>
      </c>
      <c r="N2055" s="25"/>
      <c r="O2055" s="23" t="s">
        <v>5807</v>
      </c>
      <c r="P2055" s="26">
        <v>44354.464583333334</v>
      </c>
      <c r="Q2055" s="26">
        <v>44354.495833333334</v>
      </c>
      <c r="R2055" s="26">
        <v>44355.428472222222</v>
      </c>
      <c r="S2055" s="23" t="s">
        <v>90</v>
      </c>
      <c r="T2055" s="26">
        <v>44355.428472222222</v>
      </c>
      <c r="U2055" s="26">
        <v>44356.700694444444</v>
      </c>
      <c r="V2055" s="23"/>
      <c r="W2055" s="27">
        <v>44348</v>
      </c>
      <c r="X2055" s="69">
        <v>44348</v>
      </c>
      <c r="Z2055" s="87" t="s">
        <v>163</v>
      </c>
      <c r="AA2055" s="2" t="s">
        <v>348</v>
      </c>
      <c r="AB2055" s="2" t="s">
        <v>2490</v>
      </c>
      <c r="AC2055" s="2" t="s">
        <v>8626</v>
      </c>
      <c r="AD2055" s="2" t="s">
        <v>8627</v>
      </c>
    </row>
    <row r="2056" spans="1:30" ht="24" hidden="1">
      <c r="B2056" s="21" t="s">
        <v>8628</v>
      </c>
      <c r="C2056" s="21" t="s">
        <v>54</v>
      </c>
      <c r="D2056" s="23" t="s">
        <v>8629</v>
      </c>
      <c r="E2056" s="23" t="s">
        <v>56</v>
      </c>
      <c r="F2056" s="47" t="s">
        <v>345</v>
      </c>
      <c r="G2056" s="23" t="s">
        <v>8630</v>
      </c>
      <c r="H2056" s="23" t="s">
        <v>58</v>
      </c>
      <c r="I2056" s="24" t="s">
        <v>58</v>
      </c>
      <c r="J2056" s="23" t="s">
        <v>60</v>
      </c>
      <c r="K2056" s="21" t="s">
        <v>61</v>
      </c>
      <c r="L2056" s="25">
        <v>44354</v>
      </c>
      <c r="M2056" s="23" t="s">
        <v>4358</v>
      </c>
      <c r="N2056" s="25"/>
      <c r="O2056" s="23" t="s">
        <v>5807</v>
      </c>
      <c r="P2056" s="26">
        <v>44354.464583333334</v>
      </c>
      <c r="Q2056" s="26">
        <v>44354.495833333334</v>
      </c>
      <c r="R2056" s="26">
        <v>44356.776388888888</v>
      </c>
      <c r="S2056" s="23" t="s">
        <v>110</v>
      </c>
      <c r="T2056" s="26">
        <v>44356.776388888888</v>
      </c>
      <c r="U2056" s="26">
        <v>44368.449305555558</v>
      </c>
      <c r="V2056" s="23"/>
      <c r="W2056" s="27">
        <v>44348</v>
      </c>
      <c r="X2056" s="27">
        <v>44348</v>
      </c>
      <c r="Z2056" s="87" t="s">
        <v>163</v>
      </c>
      <c r="AA2056" s="2" t="s">
        <v>348</v>
      </c>
      <c r="AB2056" s="2" t="s">
        <v>2490</v>
      </c>
      <c r="AC2056" s="2" t="s">
        <v>8631</v>
      </c>
      <c r="AD2056" s="2" t="s">
        <v>8632</v>
      </c>
    </row>
    <row r="2057" spans="1:30" hidden="1">
      <c r="A2057" s="87" t="s">
        <v>8619</v>
      </c>
      <c r="B2057" s="21" t="s">
        <v>8633</v>
      </c>
      <c r="C2057" s="21" t="s">
        <v>108</v>
      </c>
      <c r="D2057" s="23" t="s">
        <v>8634</v>
      </c>
      <c r="E2057" s="23" t="s">
        <v>596</v>
      </c>
      <c r="F2057" s="47" t="s">
        <v>144</v>
      </c>
      <c r="G2057" s="23" t="s">
        <v>59</v>
      </c>
      <c r="H2057" s="23" t="s">
        <v>58</v>
      </c>
      <c r="I2057" s="24" t="s">
        <v>58</v>
      </c>
      <c r="J2057" s="23" t="s">
        <v>60</v>
      </c>
      <c r="K2057" s="21" t="s">
        <v>61</v>
      </c>
      <c r="L2057" s="25">
        <v>44355</v>
      </c>
      <c r="M2057" s="23" t="s">
        <v>5807</v>
      </c>
      <c r="N2057" s="25">
        <v>44354</v>
      </c>
      <c r="O2057" s="23"/>
      <c r="P2057" s="26"/>
      <c r="Q2057" s="26"/>
      <c r="R2057" s="26"/>
      <c r="S2057" s="23" t="s">
        <v>110</v>
      </c>
      <c r="T2057" s="26"/>
      <c r="U2057" s="26"/>
      <c r="V2057" s="23"/>
      <c r="W2057" s="27"/>
      <c r="X2057" s="27"/>
    </row>
    <row r="2058" spans="1:30" hidden="1">
      <c r="A2058" s="87" t="s">
        <v>8614</v>
      </c>
      <c r="B2058" s="21" t="s">
        <v>8635</v>
      </c>
      <c r="C2058" s="21" t="s">
        <v>108</v>
      </c>
      <c r="D2058" s="23" t="s">
        <v>8636</v>
      </c>
      <c r="E2058" s="23" t="s">
        <v>596</v>
      </c>
      <c r="F2058" s="47" t="s">
        <v>144</v>
      </c>
      <c r="G2058" s="23" t="s">
        <v>59</v>
      </c>
      <c r="H2058" s="23" t="s">
        <v>58</v>
      </c>
      <c r="I2058" s="24" t="s">
        <v>58</v>
      </c>
      <c r="J2058" s="23" t="s">
        <v>60</v>
      </c>
      <c r="K2058" s="21" t="s">
        <v>61</v>
      </c>
      <c r="L2058" s="25">
        <v>44355</v>
      </c>
      <c r="M2058" s="23" t="s">
        <v>5807</v>
      </c>
      <c r="N2058" s="25">
        <v>44355</v>
      </c>
      <c r="O2058" s="23"/>
      <c r="P2058" s="26"/>
      <c r="Q2058" s="26"/>
      <c r="R2058" s="26"/>
      <c r="S2058" s="23" t="s">
        <v>110</v>
      </c>
      <c r="T2058" s="26"/>
      <c r="U2058" s="26"/>
      <c r="V2058" s="23"/>
      <c r="W2058" s="27"/>
      <c r="X2058" s="27"/>
    </row>
    <row r="2059" spans="1:30" hidden="1">
      <c r="B2059" s="21" t="s">
        <v>8637</v>
      </c>
      <c r="C2059" s="21" t="s">
        <v>73</v>
      </c>
      <c r="D2059" s="23" t="s">
        <v>8638</v>
      </c>
      <c r="E2059" s="23" t="s">
        <v>56</v>
      </c>
      <c r="F2059" s="47" t="s">
        <v>144</v>
      </c>
      <c r="G2059" s="23" t="s">
        <v>8639</v>
      </c>
      <c r="H2059" s="24" t="s">
        <v>58</v>
      </c>
      <c r="I2059" s="24" t="s">
        <v>58</v>
      </c>
      <c r="J2059" s="23" t="s">
        <v>60</v>
      </c>
      <c r="K2059" s="21" t="s">
        <v>61</v>
      </c>
      <c r="L2059" s="25">
        <v>44356</v>
      </c>
      <c r="M2059" s="23" t="s">
        <v>8397</v>
      </c>
      <c r="N2059" s="25"/>
      <c r="O2059" s="23" t="s">
        <v>5807</v>
      </c>
      <c r="P2059" s="26">
        <v>44356.477777777778</v>
      </c>
      <c r="Q2059" s="26">
        <v>44356.487500000003</v>
      </c>
      <c r="R2059" s="26">
        <v>44356.625694444447</v>
      </c>
      <c r="S2059" s="23" t="s">
        <v>7727</v>
      </c>
      <c r="T2059" s="26">
        <v>44358.566666666666</v>
      </c>
      <c r="U2059" s="26">
        <v>44361.59097222222</v>
      </c>
      <c r="V2059" s="23"/>
      <c r="W2059" s="27">
        <v>44348</v>
      </c>
      <c r="X2059" s="27">
        <v>44348</v>
      </c>
      <c r="Z2059" s="87" t="s">
        <v>163</v>
      </c>
      <c r="AA2059" s="2" t="s">
        <v>189</v>
      </c>
      <c r="AB2059" s="2" t="s">
        <v>2490</v>
      </c>
      <c r="AC2059" s="2" t="s">
        <v>8640</v>
      </c>
      <c r="AD2059" s="2" t="s">
        <v>8641</v>
      </c>
    </row>
    <row r="2060" spans="1:30" hidden="1">
      <c r="B2060" s="21" t="s">
        <v>8642</v>
      </c>
      <c r="C2060" s="21" t="s">
        <v>73</v>
      </c>
      <c r="D2060" s="23" t="s">
        <v>8643</v>
      </c>
      <c r="E2060" s="23" t="s">
        <v>596</v>
      </c>
      <c r="F2060" s="47" t="s">
        <v>144</v>
      </c>
      <c r="G2060" s="23" t="s">
        <v>8644</v>
      </c>
      <c r="H2060" s="24" t="s">
        <v>58</v>
      </c>
      <c r="I2060" s="24" t="s">
        <v>58</v>
      </c>
      <c r="J2060" s="23" t="s">
        <v>60</v>
      </c>
      <c r="K2060" s="21" t="s">
        <v>61</v>
      </c>
      <c r="L2060" s="25">
        <v>44362</v>
      </c>
      <c r="M2060" s="23" t="s">
        <v>8397</v>
      </c>
      <c r="N2060" s="25"/>
      <c r="O2060" s="23" t="s">
        <v>5807</v>
      </c>
      <c r="P2060" s="26">
        <v>44362.405555555553</v>
      </c>
      <c r="Q2060" s="26">
        <v>44362.451388888891</v>
      </c>
      <c r="R2060" s="26">
        <v>44362.566666666666</v>
      </c>
      <c r="S2060" s="23" t="s">
        <v>7727</v>
      </c>
      <c r="T2060" s="26">
        <v>44362.625</v>
      </c>
      <c r="U2060" s="26">
        <v>44362.631249999999</v>
      </c>
      <c r="V2060" s="23"/>
      <c r="W2060" s="27">
        <v>44348</v>
      </c>
      <c r="X2060" s="27"/>
    </row>
    <row r="2061" spans="1:30" hidden="1">
      <c r="B2061" s="21" t="s">
        <v>8645</v>
      </c>
      <c r="C2061" s="21" t="s">
        <v>54</v>
      </c>
      <c r="D2061" s="23" t="s">
        <v>8646</v>
      </c>
      <c r="E2061" s="23" t="s">
        <v>56</v>
      </c>
      <c r="F2061" s="47" t="s">
        <v>144</v>
      </c>
      <c r="G2061" s="23" t="s">
        <v>59</v>
      </c>
      <c r="H2061" s="23" t="s">
        <v>58</v>
      </c>
      <c r="I2061" s="24" t="s">
        <v>58</v>
      </c>
      <c r="J2061" s="23" t="s">
        <v>60</v>
      </c>
      <c r="K2061" s="21" t="s">
        <v>61</v>
      </c>
      <c r="L2061" s="25">
        <v>44362</v>
      </c>
      <c r="M2061" s="23" t="s">
        <v>5807</v>
      </c>
      <c r="N2061" s="25"/>
      <c r="O2061" s="23" t="s">
        <v>5807</v>
      </c>
      <c r="P2061" s="26">
        <v>44362.594444444447</v>
      </c>
      <c r="Q2061" s="26">
        <v>44362.594444444447</v>
      </c>
      <c r="R2061" s="26">
        <v>44362.594444444447</v>
      </c>
      <c r="S2061" s="23" t="s">
        <v>90</v>
      </c>
      <c r="T2061" s="26">
        <v>44375.629861111112</v>
      </c>
      <c r="U2061" s="26">
        <v>44383.48333333333</v>
      </c>
      <c r="V2061" s="23"/>
      <c r="W2061" s="27">
        <v>44348</v>
      </c>
      <c r="X2061" s="27">
        <v>44378</v>
      </c>
      <c r="Z2061" s="87" t="s">
        <v>163</v>
      </c>
      <c r="AA2061" s="2" t="s">
        <v>189</v>
      </c>
      <c r="AB2061" s="2" t="s">
        <v>1901</v>
      </c>
      <c r="AC2061" s="2" t="s">
        <v>8647</v>
      </c>
      <c r="AD2061" s="2" t="s">
        <v>8648</v>
      </c>
    </row>
    <row r="2062" spans="1:30" hidden="1">
      <c r="A2062" s="87"/>
      <c r="B2062" s="21" t="s">
        <v>8649</v>
      </c>
      <c r="C2062" s="21" t="s">
        <v>108</v>
      </c>
      <c r="D2062" s="23" t="s">
        <v>8650</v>
      </c>
      <c r="E2062" s="23" t="s">
        <v>3</v>
      </c>
      <c r="F2062" s="47" t="s">
        <v>144</v>
      </c>
      <c r="G2062" s="23" t="s">
        <v>59</v>
      </c>
      <c r="H2062" s="23" t="s">
        <v>58</v>
      </c>
      <c r="I2062" s="24" t="s">
        <v>58</v>
      </c>
      <c r="J2062" s="23" t="s">
        <v>60</v>
      </c>
      <c r="K2062" s="21" t="s">
        <v>61</v>
      </c>
      <c r="L2062" s="25">
        <v>44363</v>
      </c>
      <c r="M2062" s="23" t="s">
        <v>5807</v>
      </c>
      <c r="N2062" s="25">
        <v>44365</v>
      </c>
      <c r="O2062" s="23" t="s">
        <v>5807</v>
      </c>
      <c r="P2062" s="26">
        <v>44363.425694444442</v>
      </c>
      <c r="Q2062" s="26">
        <v>44363.425694444442</v>
      </c>
      <c r="R2062" s="26">
        <v>44363.425694444442</v>
      </c>
      <c r="S2062" s="23" t="s">
        <v>110</v>
      </c>
      <c r="T2062" s="26">
        <v>44369.543749999997</v>
      </c>
      <c r="U2062" s="26">
        <v>44370.666666666664</v>
      </c>
      <c r="V2062" s="23"/>
      <c r="W2062" s="27">
        <v>44348</v>
      </c>
      <c r="X2062" s="27">
        <v>44348</v>
      </c>
      <c r="Z2062" s="87" t="s">
        <v>163</v>
      </c>
      <c r="AA2062" s="2" t="s">
        <v>189</v>
      </c>
      <c r="AB2062" s="2" t="s">
        <v>1901</v>
      </c>
      <c r="AC2062" s="2" t="s">
        <v>8622</v>
      </c>
      <c r="AD2062" s="2" t="s">
        <v>8651</v>
      </c>
    </row>
    <row r="2063" spans="1:30" ht="24" hidden="1">
      <c r="B2063" s="21" t="s">
        <v>8652</v>
      </c>
      <c r="C2063" s="21" t="s">
        <v>54</v>
      </c>
      <c r="D2063" s="23" t="s">
        <v>8653</v>
      </c>
      <c r="E2063" s="23" t="s">
        <v>3</v>
      </c>
      <c r="F2063" s="47" t="s">
        <v>345</v>
      </c>
      <c r="G2063" s="23" t="s">
        <v>8506</v>
      </c>
      <c r="H2063" s="23" t="s">
        <v>58</v>
      </c>
      <c r="I2063" s="24" t="s">
        <v>58</v>
      </c>
      <c r="J2063" s="23" t="s">
        <v>60</v>
      </c>
      <c r="K2063" s="21" t="s">
        <v>61</v>
      </c>
      <c r="L2063" s="25">
        <v>44363</v>
      </c>
      <c r="M2063" s="23" t="s">
        <v>4416</v>
      </c>
      <c r="N2063" s="25">
        <v>44362</v>
      </c>
      <c r="O2063" s="23" t="s">
        <v>5807</v>
      </c>
      <c r="P2063" s="26">
        <v>44363.449305555558</v>
      </c>
      <c r="Q2063" s="26">
        <v>44363.472916666666</v>
      </c>
      <c r="R2063" s="26">
        <v>44363.613194444442</v>
      </c>
      <c r="S2063" s="23" t="s">
        <v>110</v>
      </c>
      <c r="T2063" s="26">
        <v>44363.613194444442</v>
      </c>
      <c r="U2063" s="26">
        <v>44364.359027777777</v>
      </c>
      <c r="V2063" s="23"/>
      <c r="W2063" s="27">
        <v>44348</v>
      </c>
      <c r="X2063" s="27">
        <v>44348</v>
      </c>
      <c r="Z2063" s="87" t="s">
        <v>163</v>
      </c>
      <c r="AA2063" s="42" t="s">
        <v>348</v>
      </c>
      <c r="AB2063" s="2" t="s">
        <v>2490</v>
      </c>
      <c r="AC2063" s="2" t="s">
        <v>8654</v>
      </c>
      <c r="AD2063" s="2" t="s">
        <v>8655</v>
      </c>
    </row>
    <row r="2064" spans="1:30" hidden="1">
      <c r="B2064" s="21" t="s">
        <v>8656</v>
      </c>
      <c r="C2064" s="21" t="s">
        <v>85</v>
      </c>
      <c r="D2064" s="23" t="s">
        <v>8657</v>
      </c>
      <c r="E2064" s="23" t="s">
        <v>56</v>
      </c>
      <c r="F2064" s="47" t="s">
        <v>144</v>
      </c>
      <c r="G2064" s="23" t="s">
        <v>59</v>
      </c>
      <c r="H2064" s="23" t="s">
        <v>58</v>
      </c>
      <c r="I2064" s="24" t="s">
        <v>58</v>
      </c>
      <c r="J2064" s="23" t="s">
        <v>60</v>
      </c>
      <c r="K2064" s="21" t="s">
        <v>61</v>
      </c>
      <c r="L2064" s="25">
        <v>44364</v>
      </c>
      <c r="M2064" s="23" t="s">
        <v>5807</v>
      </c>
      <c r="N2064" s="25"/>
      <c r="O2064" s="23" t="s">
        <v>5807</v>
      </c>
      <c r="P2064" s="26">
        <v>44364.456250000003</v>
      </c>
      <c r="Q2064" s="26">
        <v>44364.456250000003</v>
      </c>
      <c r="R2064" s="26">
        <v>44364.456250000003</v>
      </c>
      <c r="S2064" s="23" t="s">
        <v>90</v>
      </c>
      <c r="T2064" s="26">
        <v>44382.384722222225</v>
      </c>
      <c r="U2064" s="26">
        <v>44383.484027777777</v>
      </c>
      <c r="V2064" s="23"/>
      <c r="W2064" s="27">
        <v>44348</v>
      </c>
      <c r="X2064" s="27">
        <v>44378</v>
      </c>
      <c r="Z2064" s="87" t="s">
        <v>163</v>
      </c>
      <c r="AA2064" s="2" t="s">
        <v>189</v>
      </c>
      <c r="AB2064" s="2" t="s">
        <v>1901</v>
      </c>
      <c r="AC2064" s="2" t="s">
        <v>8658</v>
      </c>
      <c r="AD2064" s="2" t="s">
        <v>8659</v>
      </c>
    </row>
    <row r="2065" spans="1:30" hidden="1">
      <c r="B2065" s="21" t="s">
        <v>8660</v>
      </c>
      <c r="C2065" s="21" t="s">
        <v>85</v>
      </c>
      <c r="D2065" s="23" t="s">
        <v>8661</v>
      </c>
      <c r="E2065" s="23" t="s">
        <v>56</v>
      </c>
      <c r="F2065" s="47" t="s">
        <v>345</v>
      </c>
      <c r="G2065" s="23" t="s">
        <v>8662</v>
      </c>
      <c r="H2065" s="23" t="s">
        <v>58</v>
      </c>
      <c r="I2065" s="24" t="s">
        <v>58</v>
      </c>
      <c r="J2065" s="23" t="s">
        <v>60</v>
      </c>
      <c r="K2065" s="21" t="s">
        <v>61</v>
      </c>
      <c r="L2065" s="25">
        <v>44370</v>
      </c>
      <c r="M2065" s="23" t="s">
        <v>4416</v>
      </c>
      <c r="N2065" s="25">
        <v>44370</v>
      </c>
      <c r="O2065" s="23" t="s">
        <v>5807</v>
      </c>
      <c r="P2065" s="26">
        <v>44370.640277777777</v>
      </c>
      <c r="Q2065" s="26">
        <v>44370.679861111108</v>
      </c>
      <c r="R2065" s="26">
        <v>44375.570138888892</v>
      </c>
      <c r="S2065" s="23" t="s">
        <v>90</v>
      </c>
      <c r="T2065" s="26">
        <v>44375.570138888892</v>
      </c>
      <c r="U2065" s="26">
        <v>44375.629166666666</v>
      </c>
      <c r="V2065" s="23"/>
      <c r="W2065" s="27">
        <v>44348</v>
      </c>
      <c r="X2065" s="27">
        <v>44348</v>
      </c>
      <c r="Z2065" s="87" t="s">
        <v>163</v>
      </c>
      <c r="AA2065" s="42" t="s">
        <v>348</v>
      </c>
      <c r="AB2065" s="2" t="s">
        <v>2490</v>
      </c>
      <c r="AC2065" s="2" t="s">
        <v>8663</v>
      </c>
      <c r="AD2065" s="2" t="s">
        <v>8664</v>
      </c>
    </row>
    <row r="2066" spans="1:30" hidden="1">
      <c r="B2066" s="21" t="s">
        <v>8665</v>
      </c>
      <c r="C2066" s="21" t="s">
        <v>73</v>
      </c>
      <c r="D2066" s="23" t="s">
        <v>8666</v>
      </c>
      <c r="E2066" s="23" t="s">
        <v>56</v>
      </c>
      <c r="F2066" s="47" t="s">
        <v>345</v>
      </c>
      <c r="G2066" s="23" t="s">
        <v>8667</v>
      </c>
      <c r="H2066" s="24" t="s">
        <v>58</v>
      </c>
      <c r="I2066" s="24" t="s">
        <v>58</v>
      </c>
      <c r="J2066" s="23" t="s">
        <v>60</v>
      </c>
      <c r="K2066" s="21" t="s">
        <v>61</v>
      </c>
      <c r="L2066" s="25">
        <v>44370</v>
      </c>
      <c r="M2066" s="23" t="s">
        <v>8397</v>
      </c>
      <c r="N2066" s="25"/>
      <c r="O2066" s="23" t="s">
        <v>5807</v>
      </c>
      <c r="P2066" s="26">
        <v>44370.647222222222</v>
      </c>
      <c r="Q2066" s="26">
        <v>44370.679861111108</v>
      </c>
      <c r="R2066" s="26">
        <v>44371.404861111114</v>
      </c>
      <c r="S2066" s="23" t="s">
        <v>7727</v>
      </c>
      <c r="T2066" s="26">
        <v>44371.404861111114</v>
      </c>
      <c r="U2066" s="26">
        <v>44371.45</v>
      </c>
      <c r="V2066" s="23"/>
      <c r="W2066" s="27">
        <v>44348</v>
      </c>
      <c r="X2066" s="27">
        <v>44348</v>
      </c>
      <c r="Z2066" s="87" t="s">
        <v>163</v>
      </c>
      <c r="AA2066" s="2" t="s">
        <v>348</v>
      </c>
      <c r="AB2066" s="2" t="s">
        <v>2490</v>
      </c>
      <c r="AC2066" s="2" t="s">
        <v>8668</v>
      </c>
      <c r="AD2066" s="2" t="s">
        <v>8669</v>
      </c>
    </row>
    <row r="2067" spans="1:30" hidden="1">
      <c r="B2067" s="21" t="s">
        <v>8670</v>
      </c>
      <c r="C2067" s="21" t="s">
        <v>108</v>
      </c>
      <c r="D2067" s="23" t="s">
        <v>8671</v>
      </c>
      <c r="E2067" s="23" t="s">
        <v>56</v>
      </c>
      <c r="F2067" s="47" t="s">
        <v>87</v>
      </c>
      <c r="G2067" s="23" t="s">
        <v>59</v>
      </c>
      <c r="H2067" s="23" t="s">
        <v>58</v>
      </c>
      <c r="I2067" s="24" t="s">
        <v>58</v>
      </c>
      <c r="J2067" s="23" t="s">
        <v>60</v>
      </c>
      <c r="K2067" s="21" t="s">
        <v>61</v>
      </c>
      <c r="L2067" s="25">
        <v>44371</v>
      </c>
      <c r="M2067" s="23" t="s">
        <v>5807</v>
      </c>
      <c r="N2067" s="25">
        <v>44382</v>
      </c>
      <c r="O2067" s="23" t="s">
        <v>5807</v>
      </c>
      <c r="P2067" s="26">
        <v>44377.386805555558</v>
      </c>
      <c r="Q2067" s="26">
        <v>44377.386805555558</v>
      </c>
      <c r="R2067" s="26">
        <v>44377.393055555556</v>
      </c>
      <c r="S2067" s="23" t="s">
        <v>110</v>
      </c>
      <c r="T2067" s="26">
        <v>44382.84652777778</v>
      </c>
      <c r="U2067" s="26">
        <v>44385.730555555558</v>
      </c>
      <c r="V2067" s="23"/>
      <c r="W2067" s="27">
        <v>44348</v>
      </c>
      <c r="X2067" s="27">
        <v>44378</v>
      </c>
      <c r="Z2067" s="87" t="s">
        <v>163</v>
      </c>
      <c r="AA2067" s="2" t="s">
        <v>189</v>
      </c>
      <c r="AB2067" s="2" t="s">
        <v>1901</v>
      </c>
      <c r="AC2067" s="2" t="s">
        <v>8672</v>
      </c>
      <c r="AD2067" s="2" t="s">
        <v>8673</v>
      </c>
    </row>
    <row r="2068" spans="1:30" hidden="1">
      <c r="B2068" s="21" t="s">
        <v>8674</v>
      </c>
      <c r="C2068" s="21" t="s">
        <v>73</v>
      </c>
      <c r="D2068" s="23" t="s">
        <v>8675</v>
      </c>
      <c r="E2068" s="23" t="s">
        <v>56</v>
      </c>
      <c r="F2068" s="47" t="s">
        <v>345</v>
      </c>
      <c r="G2068" s="23" t="s">
        <v>8402</v>
      </c>
      <c r="H2068" s="23"/>
      <c r="I2068" s="23"/>
      <c r="J2068" s="23" t="s">
        <v>60</v>
      </c>
      <c r="K2068" s="21" t="s">
        <v>61</v>
      </c>
      <c r="L2068" s="25">
        <v>44376</v>
      </c>
      <c r="M2068" s="23" t="s">
        <v>7963</v>
      </c>
      <c r="N2068" s="25">
        <v>44376</v>
      </c>
      <c r="O2068" s="23" t="s">
        <v>5807</v>
      </c>
      <c r="P2068" s="26">
        <v>44376.318055555559</v>
      </c>
      <c r="Q2068" s="26">
        <v>44376.348611111112</v>
      </c>
      <c r="R2068" s="26">
        <v>44379.589583333334</v>
      </c>
      <c r="S2068" s="23" t="s">
        <v>7727</v>
      </c>
      <c r="T2068" s="26">
        <v>44379.589583333334</v>
      </c>
      <c r="U2068" s="26">
        <v>44379.672222222223</v>
      </c>
      <c r="V2068" s="23"/>
      <c r="W2068" s="27">
        <v>44348</v>
      </c>
      <c r="X2068" s="27">
        <v>44378</v>
      </c>
      <c r="Z2068" s="87" t="s">
        <v>163</v>
      </c>
      <c r="AA2068" s="2" t="s">
        <v>348</v>
      </c>
      <c r="AB2068" s="2" t="s">
        <v>2490</v>
      </c>
      <c r="AC2068" s="2" t="s">
        <v>8676</v>
      </c>
      <c r="AD2068" s="2" t="s">
        <v>8677</v>
      </c>
    </row>
    <row r="2069" spans="1:30" ht="48" hidden="1">
      <c r="B2069" s="21" t="s">
        <v>8678</v>
      </c>
      <c r="C2069" s="21" t="s">
        <v>85</v>
      </c>
      <c r="D2069" s="23" t="s">
        <v>5997</v>
      </c>
      <c r="E2069" s="23" t="s">
        <v>56</v>
      </c>
      <c r="F2069" s="47" t="s">
        <v>345</v>
      </c>
      <c r="G2069" s="23" t="s">
        <v>8679</v>
      </c>
      <c r="H2069" s="23" t="s">
        <v>58</v>
      </c>
      <c r="I2069" s="23" t="s">
        <v>58</v>
      </c>
      <c r="J2069" s="23" t="s">
        <v>60</v>
      </c>
      <c r="K2069" s="21" t="s">
        <v>61</v>
      </c>
      <c r="L2069" s="25">
        <v>44377</v>
      </c>
      <c r="M2069" s="23" t="s">
        <v>4358</v>
      </c>
      <c r="N2069" s="25"/>
      <c r="O2069" s="23" t="s">
        <v>5807</v>
      </c>
      <c r="P2069" s="26">
        <v>44378.359027777777</v>
      </c>
      <c r="Q2069" s="26">
        <v>44379.351388888892</v>
      </c>
      <c r="R2069" s="26">
        <v>44382.362500000003</v>
      </c>
      <c r="S2069" s="23" t="s">
        <v>90</v>
      </c>
      <c r="T2069" s="26">
        <v>44382.362500000003</v>
      </c>
      <c r="U2069" s="26">
        <v>44382.415277777778</v>
      </c>
      <c r="V2069" s="23"/>
      <c r="W2069" s="27">
        <v>44378</v>
      </c>
      <c r="X2069" s="27">
        <v>44378</v>
      </c>
      <c r="Z2069" s="87" t="s">
        <v>163</v>
      </c>
      <c r="AA2069" s="2" t="s">
        <v>348</v>
      </c>
      <c r="AB2069" s="2" t="s">
        <v>2490</v>
      </c>
      <c r="AC2069" s="2" t="s">
        <v>8680</v>
      </c>
      <c r="AD2069" s="2" t="s">
        <v>8681</v>
      </c>
    </row>
    <row r="2070" spans="1:30" ht="24" hidden="1">
      <c r="B2070" s="21" t="s">
        <v>8682</v>
      </c>
      <c r="C2070" s="21" t="s">
        <v>85</v>
      </c>
      <c r="D2070" s="23" t="s">
        <v>8683</v>
      </c>
      <c r="E2070" s="23" t="s">
        <v>56</v>
      </c>
      <c r="F2070" s="47" t="s">
        <v>345</v>
      </c>
      <c r="G2070" s="23" t="s">
        <v>7805</v>
      </c>
      <c r="H2070" s="23" t="s">
        <v>2453</v>
      </c>
      <c r="I2070" s="24" t="s">
        <v>58</v>
      </c>
      <c r="J2070" s="23" t="s">
        <v>60</v>
      </c>
      <c r="K2070" s="21" t="s">
        <v>61</v>
      </c>
      <c r="L2070" s="25">
        <v>44377</v>
      </c>
      <c r="M2070" s="23" t="s">
        <v>4416</v>
      </c>
      <c r="N2070" s="25"/>
      <c r="O2070" s="23" t="s">
        <v>5807</v>
      </c>
      <c r="P2070" s="26">
        <v>44377.584027777775</v>
      </c>
      <c r="Q2070" s="26">
        <v>44377.600694444445</v>
      </c>
      <c r="R2070" s="26">
        <v>44382.372916666667</v>
      </c>
      <c r="S2070" s="23" t="s">
        <v>90</v>
      </c>
      <c r="T2070" s="26">
        <v>44382.372916666667</v>
      </c>
      <c r="U2070" s="26">
        <v>44382.427777777775</v>
      </c>
      <c r="V2070" s="23"/>
      <c r="W2070" s="27">
        <v>44348</v>
      </c>
      <c r="X2070" s="27">
        <v>44378</v>
      </c>
      <c r="Z2070" s="87" t="s">
        <v>163</v>
      </c>
      <c r="AA2070" s="2" t="s">
        <v>348</v>
      </c>
      <c r="AB2070" s="2" t="s">
        <v>2490</v>
      </c>
      <c r="AC2070" s="2" t="s">
        <v>8684</v>
      </c>
      <c r="AD2070" s="2" t="s">
        <v>8685</v>
      </c>
    </row>
    <row r="2071" spans="1:30" ht="24" hidden="1">
      <c r="B2071" s="21" t="s">
        <v>8686</v>
      </c>
      <c r="C2071" s="21" t="s">
        <v>85</v>
      </c>
      <c r="D2071" s="23" t="s">
        <v>8687</v>
      </c>
      <c r="E2071" s="23" t="s">
        <v>56</v>
      </c>
      <c r="F2071" s="47" t="s">
        <v>345</v>
      </c>
      <c r="G2071" s="23" t="s">
        <v>8219</v>
      </c>
      <c r="H2071" s="24" t="s">
        <v>58</v>
      </c>
      <c r="I2071" s="24" t="s">
        <v>58</v>
      </c>
      <c r="J2071" s="23" t="s">
        <v>60</v>
      </c>
      <c r="K2071" s="21" t="s">
        <v>61</v>
      </c>
      <c r="L2071" s="25">
        <v>44377</v>
      </c>
      <c r="M2071" s="23" t="s">
        <v>8397</v>
      </c>
      <c r="N2071" s="25"/>
      <c r="O2071" s="23" t="s">
        <v>5807</v>
      </c>
      <c r="P2071" s="26">
        <v>44377.78125</v>
      </c>
      <c r="Q2071" s="26">
        <v>44379.351388888892</v>
      </c>
      <c r="R2071" s="26">
        <v>44382.380555555559</v>
      </c>
      <c r="S2071" s="23" t="s">
        <v>90</v>
      </c>
      <c r="T2071" s="26">
        <v>44382.380555555559</v>
      </c>
      <c r="U2071" s="26">
        <v>44382.463888888888</v>
      </c>
      <c r="V2071" s="23"/>
      <c r="W2071" s="27">
        <v>44348</v>
      </c>
      <c r="X2071" s="27">
        <v>44382</v>
      </c>
      <c r="Z2071" s="87" t="s">
        <v>163</v>
      </c>
      <c r="AA2071" s="2" t="s">
        <v>348</v>
      </c>
      <c r="AB2071" s="2" t="s">
        <v>2490</v>
      </c>
      <c r="AC2071" s="2" t="s">
        <v>8688</v>
      </c>
      <c r="AD2071" s="2" t="s">
        <v>8689</v>
      </c>
    </row>
    <row r="2072" spans="1:30" ht="36" hidden="1">
      <c r="B2072" s="21" t="s">
        <v>8690</v>
      </c>
      <c r="C2072" s="21" t="s">
        <v>250</v>
      </c>
      <c r="D2072" s="23" t="s">
        <v>8691</v>
      </c>
      <c r="E2072" s="23" t="s">
        <v>3</v>
      </c>
      <c r="F2072" s="47" t="s">
        <v>345</v>
      </c>
      <c r="G2072" s="23" t="s">
        <v>8692</v>
      </c>
      <c r="H2072" s="23" t="s">
        <v>58</v>
      </c>
      <c r="I2072" s="23" t="s">
        <v>58</v>
      </c>
      <c r="J2072" s="23" t="s">
        <v>60</v>
      </c>
      <c r="K2072" s="21" t="s">
        <v>61</v>
      </c>
      <c r="L2072" s="25">
        <v>44378</v>
      </c>
      <c r="M2072" s="23" t="s">
        <v>4358</v>
      </c>
      <c r="N2072" s="25"/>
      <c r="O2072" s="23" t="s">
        <v>5807</v>
      </c>
      <c r="P2072" s="26">
        <v>44378.399305555555</v>
      </c>
      <c r="Q2072" s="26">
        <v>44379.351388888892</v>
      </c>
      <c r="R2072" s="26">
        <v>44379.85</v>
      </c>
      <c r="S2072" s="23" t="s">
        <v>110</v>
      </c>
      <c r="T2072" s="26">
        <v>44379.85</v>
      </c>
      <c r="U2072" s="26">
        <v>44382.414583333331</v>
      </c>
      <c r="V2072" s="23"/>
      <c r="W2072" s="27">
        <v>44378</v>
      </c>
      <c r="X2072" s="27">
        <v>44378</v>
      </c>
      <c r="Z2072" s="87" t="s">
        <v>163</v>
      </c>
      <c r="AA2072" s="2" t="s">
        <v>348</v>
      </c>
      <c r="AB2072" s="2" t="s">
        <v>2490</v>
      </c>
      <c r="AC2072" s="2" t="s">
        <v>8693</v>
      </c>
      <c r="AD2072" s="2" t="s">
        <v>8694</v>
      </c>
    </row>
    <row r="2073" spans="1:30" hidden="1">
      <c r="A2073" s="87"/>
      <c r="B2073" s="21" t="s">
        <v>8695</v>
      </c>
      <c r="C2073" s="21" t="s">
        <v>108</v>
      </c>
      <c r="D2073" s="23" t="s">
        <v>8696</v>
      </c>
      <c r="E2073" s="23" t="s">
        <v>56</v>
      </c>
      <c r="F2073" s="47" t="s">
        <v>144</v>
      </c>
      <c r="G2073" s="23" t="s">
        <v>59</v>
      </c>
      <c r="H2073" s="23" t="s">
        <v>58</v>
      </c>
      <c r="I2073" s="24" t="s">
        <v>58</v>
      </c>
      <c r="J2073" s="23" t="s">
        <v>60</v>
      </c>
      <c r="K2073" s="21" t="s">
        <v>61</v>
      </c>
      <c r="L2073" s="25">
        <v>44379</v>
      </c>
      <c r="M2073" s="23" t="s">
        <v>5807</v>
      </c>
      <c r="N2073" s="25">
        <v>44384</v>
      </c>
      <c r="O2073" s="23" t="s">
        <v>5807</v>
      </c>
      <c r="P2073" s="26">
        <v>44383.410416666666</v>
      </c>
      <c r="Q2073" s="26">
        <v>44383.410416666666</v>
      </c>
      <c r="R2073" s="26">
        <v>44383.435416666667</v>
      </c>
      <c r="S2073" s="23" t="s">
        <v>110</v>
      </c>
      <c r="T2073" s="26">
        <v>44385.669444444444</v>
      </c>
      <c r="U2073" s="26">
        <v>44391.684027777781</v>
      </c>
      <c r="V2073" s="23"/>
      <c r="W2073" s="27">
        <v>44378</v>
      </c>
      <c r="X2073" s="27">
        <v>44378</v>
      </c>
      <c r="Z2073" s="87" t="s">
        <v>163</v>
      </c>
      <c r="AA2073" s="2" t="s">
        <v>189</v>
      </c>
      <c r="AB2073" s="2" t="s">
        <v>1901</v>
      </c>
      <c r="AC2073" s="2" t="s">
        <v>8697</v>
      </c>
      <c r="AD2073" s="2" t="s">
        <v>8698</v>
      </c>
    </row>
    <row r="2074" spans="1:30" ht="24" hidden="1">
      <c r="B2074" s="21" t="s">
        <v>8699</v>
      </c>
      <c r="C2074" s="21" t="s">
        <v>85</v>
      </c>
      <c r="D2074" s="23" t="s">
        <v>8700</v>
      </c>
      <c r="E2074" s="23" t="s">
        <v>56</v>
      </c>
      <c r="F2074" s="47" t="s">
        <v>345</v>
      </c>
      <c r="G2074" s="23" t="s">
        <v>8701</v>
      </c>
      <c r="H2074" s="23" t="s">
        <v>58</v>
      </c>
      <c r="I2074" s="24" t="s">
        <v>58</v>
      </c>
      <c r="J2074" s="23" t="s">
        <v>60</v>
      </c>
      <c r="K2074" s="21" t="s">
        <v>61</v>
      </c>
      <c r="L2074" s="25">
        <v>44379</v>
      </c>
      <c r="M2074" s="23" t="s">
        <v>4416</v>
      </c>
      <c r="N2074" s="25"/>
      <c r="O2074" s="23" t="s">
        <v>5807</v>
      </c>
      <c r="P2074" s="26">
        <v>44379.467361111114</v>
      </c>
      <c r="Q2074" s="26">
        <v>44379.499305555553</v>
      </c>
      <c r="R2074" s="26">
        <v>44382.385416666664</v>
      </c>
      <c r="S2074" s="23" t="s">
        <v>90</v>
      </c>
      <c r="T2074" s="26">
        <v>44382.385416666664</v>
      </c>
      <c r="U2074" s="26">
        <v>44382.434027777781</v>
      </c>
      <c r="V2074" s="23"/>
      <c r="W2074" s="27">
        <v>44378</v>
      </c>
      <c r="X2074" s="27">
        <v>44378</v>
      </c>
      <c r="Z2074" s="87" t="s">
        <v>163</v>
      </c>
      <c r="AA2074" s="2" t="s">
        <v>348</v>
      </c>
      <c r="AB2074" s="2" t="s">
        <v>2490</v>
      </c>
      <c r="AC2074" s="2" t="s">
        <v>8702</v>
      </c>
      <c r="AD2074" s="2" t="s">
        <v>8703</v>
      </c>
    </row>
    <row r="2075" spans="1:30" ht="48" hidden="1">
      <c r="A2075" s="87"/>
      <c r="B2075" s="21" t="s">
        <v>8704</v>
      </c>
      <c r="C2075" s="21" t="s">
        <v>85</v>
      </c>
      <c r="D2075" s="23" t="s">
        <v>5997</v>
      </c>
      <c r="E2075" s="23" t="s">
        <v>56</v>
      </c>
      <c r="F2075" s="47" t="s">
        <v>345</v>
      </c>
      <c r="G2075" s="23" t="s">
        <v>8705</v>
      </c>
      <c r="H2075" s="23" t="s">
        <v>58</v>
      </c>
      <c r="I2075" s="23" t="s">
        <v>58</v>
      </c>
      <c r="J2075" s="23" t="s">
        <v>60</v>
      </c>
      <c r="K2075" s="21" t="s">
        <v>61</v>
      </c>
      <c r="L2075" s="25">
        <v>44382</v>
      </c>
      <c r="M2075" s="23" t="s">
        <v>4358</v>
      </c>
      <c r="N2075" s="25"/>
      <c r="O2075" s="23" t="s">
        <v>5807</v>
      </c>
      <c r="P2075" s="26">
        <v>44382.411111111112</v>
      </c>
      <c r="Q2075" s="26">
        <v>44379.484722222223</v>
      </c>
      <c r="R2075" s="26">
        <v>44384.570138888892</v>
      </c>
      <c r="S2075" s="23" t="s">
        <v>90</v>
      </c>
      <c r="T2075" s="26">
        <v>44384.570138888892</v>
      </c>
      <c r="U2075" s="26">
        <v>44385.597222222219</v>
      </c>
      <c r="V2075" s="23"/>
      <c r="W2075" s="27">
        <v>44378</v>
      </c>
      <c r="X2075" s="27">
        <v>44378</v>
      </c>
      <c r="Z2075" s="87" t="s">
        <v>163</v>
      </c>
      <c r="AA2075" s="2" t="s">
        <v>348</v>
      </c>
      <c r="AB2075" s="2" t="s">
        <v>2490</v>
      </c>
      <c r="AC2075" s="2" t="s">
        <v>8706</v>
      </c>
      <c r="AD2075" s="2" t="s">
        <v>8707</v>
      </c>
    </row>
    <row r="2076" spans="1:30" ht="60" hidden="1">
      <c r="B2076" s="21" t="s">
        <v>8708</v>
      </c>
      <c r="C2076" s="21" t="s">
        <v>85</v>
      </c>
      <c r="D2076" s="23" t="s">
        <v>8709</v>
      </c>
      <c r="E2076" s="23" t="s">
        <v>56</v>
      </c>
      <c r="F2076" s="47" t="s">
        <v>87</v>
      </c>
      <c r="G2076" s="23" t="s">
        <v>8710</v>
      </c>
      <c r="H2076" s="23" t="s">
        <v>58</v>
      </c>
      <c r="I2076" s="23" t="s">
        <v>58</v>
      </c>
      <c r="J2076" s="23" t="s">
        <v>60</v>
      </c>
      <c r="K2076" s="21" t="s">
        <v>61</v>
      </c>
      <c r="L2076" s="25">
        <v>44386</v>
      </c>
      <c r="M2076" s="23" t="s">
        <v>4358</v>
      </c>
      <c r="N2076" s="25"/>
      <c r="O2076" s="23" t="s">
        <v>5807</v>
      </c>
      <c r="P2076" s="26">
        <v>44386.61041666667</v>
      </c>
      <c r="Q2076" s="26">
        <v>44386.616666666669</v>
      </c>
      <c r="R2076" s="26">
        <v>44389.356944444444</v>
      </c>
      <c r="S2076" s="23" t="s">
        <v>90</v>
      </c>
      <c r="T2076" s="26">
        <v>44412.585416666669</v>
      </c>
      <c r="U2076" s="26">
        <v>44413.326388888891</v>
      </c>
      <c r="V2076" s="23"/>
      <c r="W2076" s="27">
        <v>44378</v>
      </c>
      <c r="X2076" s="27">
        <v>44409</v>
      </c>
      <c r="Z2076" s="87" t="s">
        <v>163</v>
      </c>
      <c r="AA2076" s="2" t="s">
        <v>7490</v>
      </c>
      <c r="AB2076" s="2" t="s">
        <v>2449</v>
      </c>
      <c r="AC2076" s="2" t="s">
        <v>8711</v>
      </c>
      <c r="AD2076" s="2" t="s">
        <v>8712</v>
      </c>
    </row>
    <row r="2077" spans="1:30" ht="24" hidden="1">
      <c r="B2077" s="21" t="s">
        <v>8713</v>
      </c>
      <c r="C2077" s="21" t="s">
        <v>73</v>
      </c>
      <c r="D2077" s="23" t="s">
        <v>8714</v>
      </c>
      <c r="E2077" s="23" t="s">
        <v>56</v>
      </c>
      <c r="F2077" s="47" t="s">
        <v>144</v>
      </c>
      <c r="G2077" s="23" t="s">
        <v>8715</v>
      </c>
      <c r="H2077" s="23"/>
      <c r="I2077" s="23"/>
      <c r="J2077" s="23" t="s">
        <v>60</v>
      </c>
      <c r="K2077" s="21" t="s">
        <v>61</v>
      </c>
      <c r="L2077" s="25">
        <v>44389</v>
      </c>
      <c r="M2077" s="23" t="s">
        <v>7963</v>
      </c>
      <c r="N2077" s="25"/>
      <c r="O2077" s="23" t="s">
        <v>5807</v>
      </c>
      <c r="P2077" s="26">
        <v>44389.371527777781</v>
      </c>
      <c r="Q2077" s="26">
        <v>44389.375</v>
      </c>
      <c r="R2077" s="26">
        <v>44389.390277777777</v>
      </c>
      <c r="S2077" s="23" t="s">
        <v>7727</v>
      </c>
      <c r="T2077" s="26">
        <v>44392.429166666669</v>
      </c>
      <c r="U2077" s="26">
        <v>44403.475694444445</v>
      </c>
      <c r="V2077" s="23"/>
      <c r="W2077" s="27">
        <v>44378</v>
      </c>
      <c r="X2077" s="27">
        <v>44378</v>
      </c>
      <c r="Z2077" s="87" t="s">
        <v>163</v>
      </c>
      <c r="AA2077" s="2" t="s">
        <v>7490</v>
      </c>
      <c r="AB2077" s="2" t="s">
        <v>2490</v>
      </c>
      <c r="AC2077" s="2" t="s">
        <v>8716</v>
      </c>
      <c r="AD2077" s="2" t="s">
        <v>8717</v>
      </c>
    </row>
    <row r="2078" spans="1:30" ht="60" hidden="1">
      <c r="B2078" s="21" t="s">
        <v>8718</v>
      </c>
      <c r="C2078" s="21" t="s">
        <v>54</v>
      </c>
      <c r="D2078" s="23" t="s">
        <v>8719</v>
      </c>
      <c r="E2078" s="23" t="s">
        <v>3</v>
      </c>
      <c r="F2078" s="47" t="s">
        <v>140</v>
      </c>
      <c r="G2078" s="23" t="s">
        <v>8720</v>
      </c>
      <c r="H2078" s="23" t="s">
        <v>58</v>
      </c>
      <c r="I2078" s="23" t="s">
        <v>58</v>
      </c>
      <c r="J2078" s="23" t="s">
        <v>60</v>
      </c>
      <c r="K2078" s="21" t="s">
        <v>61</v>
      </c>
      <c r="L2078" s="25">
        <v>44391</v>
      </c>
      <c r="M2078" s="23" t="s">
        <v>4358</v>
      </c>
      <c r="N2078" s="25"/>
      <c r="O2078" s="23" t="s">
        <v>5807</v>
      </c>
      <c r="P2078" s="26">
        <v>44391.638888888891</v>
      </c>
      <c r="Q2078" s="26">
        <v>44391.642361111109</v>
      </c>
      <c r="R2078" s="26">
        <v>44391.672222222223</v>
      </c>
      <c r="S2078" s="23" t="s">
        <v>110</v>
      </c>
      <c r="T2078" s="26">
        <v>44396.606249999997</v>
      </c>
      <c r="U2078" s="26">
        <v>44405.664583333331</v>
      </c>
      <c r="V2078" s="23"/>
      <c r="W2078" s="27">
        <v>44378</v>
      </c>
      <c r="X2078" s="27">
        <v>44378</v>
      </c>
      <c r="Z2078" s="87" t="s">
        <v>163</v>
      </c>
      <c r="AA2078" s="2" t="s">
        <v>7490</v>
      </c>
      <c r="AB2078" s="2" t="s">
        <v>1901</v>
      </c>
      <c r="AC2078" s="2" t="s">
        <v>8721</v>
      </c>
      <c r="AD2078" s="2" t="s">
        <v>8722</v>
      </c>
    </row>
    <row r="2079" spans="1:30" hidden="1">
      <c r="B2079" s="21" t="s">
        <v>8723</v>
      </c>
      <c r="C2079" s="21" t="s">
        <v>85</v>
      </c>
      <c r="D2079" s="23" t="s">
        <v>8724</v>
      </c>
      <c r="E2079" s="23" t="s">
        <v>56</v>
      </c>
      <c r="F2079" s="47" t="s">
        <v>87</v>
      </c>
      <c r="G2079" s="23" t="s">
        <v>59</v>
      </c>
      <c r="H2079" s="23" t="s">
        <v>58</v>
      </c>
      <c r="I2079" s="24" t="s">
        <v>58</v>
      </c>
      <c r="J2079" s="23" t="s">
        <v>69</v>
      </c>
      <c r="K2079" s="21" t="s">
        <v>61</v>
      </c>
      <c r="L2079" s="25">
        <v>44392</v>
      </c>
      <c r="M2079" s="23" t="s">
        <v>7721</v>
      </c>
      <c r="N2079" s="25"/>
      <c r="O2079" s="23" t="s">
        <v>5807</v>
      </c>
      <c r="P2079" s="26">
        <v>44392.445138888892</v>
      </c>
      <c r="Q2079" s="26">
        <v>44392.445138888892</v>
      </c>
      <c r="R2079" s="26">
        <v>44392.445138888892</v>
      </c>
      <c r="S2079" s="23" t="s">
        <v>90</v>
      </c>
      <c r="T2079" s="26">
        <v>44400.385416666664</v>
      </c>
      <c r="U2079" s="26">
        <v>44403.702777777777</v>
      </c>
      <c r="V2079" s="23"/>
      <c r="W2079" s="27">
        <v>44378</v>
      </c>
      <c r="X2079" s="27">
        <v>44378</v>
      </c>
      <c r="Z2079" s="87" t="s">
        <v>163</v>
      </c>
      <c r="AA2079" s="2" t="s">
        <v>7490</v>
      </c>
      <c r="AB2079" s="2" t="s">
        <v>1901</v>
      </c>
      <c r="AC2079" s="2" t="s">
        <v>8725</v>
      </c>
      <c r="AD2079" s="2" t="s">
        <v>8726</v>
      </c>
    </row>
    <row r="2080" spans="1:30" ht="36" hidden="1">
      <c r="B2080" s="21" t="s">
        <v>8727</v>
      </c>
      <c r="C2080" s="21" t="s">
        <v>73</v>
      </c>
      <c r="D2080" s="23" t="s">
        <v>8728</v>
      </c>
      <c r="E2080" s="23" t="s">
        <v>56</v>
      </c>
      <c r="F2080" s="47" t="s">
        <v>87</v>
      </c>
      <c r="G2080" s="23" t="s">
        <v>8729</v>
      </c>
      <c r="H2080" s="23"/>
      <c r="I2080" s="23"/>
      <c r="J2080" s="23" t="s">
        <v>60</v>
      </c>
      <c r="K2080" s="21" t="s">
        <v>61</v>
      </c>
      <c r="L2080" s="25">
        <v>44392</v>
      </c>
      <c r="M2080" s="23" t="s">
        <v>7963</v>
      </c>
      <c r="N2080" s="25"/>
      <c r="O2080" s="23" t="s">
        <v>5807</v>
      </c>
      <c r="P2080" s="26">
        <v>44392.618055555555</v>
      </c>
      <c r="Q2080" s="26">
        <v>44392.645833333336</v>
      </c>
      <c r="R2080" s="26">
        <v>44392.690972222219</v>
      </c>
      <c r="S2080" s="23" t="s">
        <v>7727</v>
      </c>
      <c r="T2080" s="26">
        <v>44411.484722222223</v>
      </c>
      <c r="U2080" s="26">
        <v>44411.580555555556</v>
      </c>
      <c r="V2080" s="23"/>
      <c r="W2080" s="27">
        <v>44378</v>
      </c>
      <c r="X2080" s="27">
        <v>44411</v>
      </c>
      <c r="Z2080" s="87" t="s">
        <v>163</v>
      </c>
      <c r="AA2080" s="2" t="s">
        <v>7490</v>
      </c>
      <c r="AB2080" s="2" t="s">
        <v>1901</v>
      </c>
      <c r="AC2080" s="2" t="s">
        <v>8730</v>
      </c>
      <c r="AD2080" s="2" t="s">
        <v>8731</v>
      </c>
    </row>
    <row r="2081" spans="1:32" ht="24">
      <c r="B2081" s="21" t="s">
        <v>8732</v>
      </c>
      <c r="C2081" s="21" t="s">
        <v>283</v>
      </c>
      <c r="D2081" s="23" t="s">
        <v>8733</v>
      </c>
      <c r="E2081" s="23" t="s">
        <v>3</v>
      </c>
      <c r="F2081" s="47" t="s">
        <v>345</v>
      </c>
      <c r="G2081" s="23" t="s">
        <v>8197</v>
      </c>
      <c r="H2081" s="24" t="s">
        <v>58</v>
      </c>
      <c r="I2081" s="24" t="s">
        <v>58</v>
      </c>
      <c r="J2081" s="23" t="s">
        <v>60</v>
      </c>
      <c r="K2081" s="21" t="s">
        <v>61</v>
      </c>
      <c r="L2081" s="25">
        <v>44399</v>
      </c>
      <c r="M2081" s="23" t="s">
        <v>4358</v>
      </c>
      <c r="N2081" s="25"/>
      <c r="O2081" s="23" t="s">
        <v>5807</v>
      </c>
      <c r="P2081" s="26">
        <v>44399.615972222222</v>
      </c>
      <c r="Q2081" s="26">
        <v>44403.351388888892</v>
      </c>
      <c r="R2081" s="26">
        <v>44403.458333333336</v>
      </c>
      <c r="S2081" s="23" t="s">
        <v>110</v>
      </c>
      <c r="T2081" s="26">
        <v>44403.458333333336</v>
      </c>
      <c r="U2081" s="26">
        <v>44404.386111111111</v>
      </c>
      <c r="V2081" s="23"/>
      <c r="W2081" s="27">
        <v>44378</v>
      </c>
      <c r="X2081" s="27">
        <v>44378</v>
      </c>
      <c r="Z2081" s="87" t="s">
        <v>163</v>
      </c>
      <c r="AA2081" s="2" t="s">
        <v>316</v>
      </c>
      <c r="AB2081" s="2" t="s">
        <v>2490</v>
      </c>
      <c r="AC2081" s="2" t="s">
        <v>8734</v>
      </c>
      <c r="AD2081" s="2" t="s">
        <v>8735</v>
      </c>
      <c r="AE2081" s="29"/>
      <c r="AF2081" s="29"/>
    </row>
    <row r="2082" spans="1:32" ht="24" hidden="1">
      <c r="B2082" s="21" t="s">
        <v>8736</v>
      </c>
      <c r="C2082" s="21" t="s">
        <v>73</v>
      </c>
      <c r="D2082" s="23" t="s">
        <v>8737</v>
      </c>
      <c r="E2082" s="23" t="s">
        <v>56</v>
      </c>
      <c r="F2082" s="47" t="s">
        <v>345</v>
      </c>
      <c r="G2082" s="23" t="s">
        <v>8738</v>
      </c>
      <c r="H2082" s="24" t="s">
        <v>58</v>
      </c>
      <c r="I2082" s="24" t="s">
        <v>58</v>
      </c>
      <c r="J2082" s="23" t="s">
        <v>60</v>
      </c>
      <c r="K2082" s="21" t="s">
        <v>61</v>
      </c>
      <c r="L2082" s="25">
        <v>44399</v>
      </c>
      <c r="M2082" s="23" t="s">
        <v>8397</v>
      </c>
      <c r="N2082" s="25"/>
      <c r="O2082" s="23" t="s">
        <v>5807</v>
      </c>
      <c r="P2082" s="26">
        <v>44399.678472222222</v>
      </c>
      <c r="Q2082" s="26">
        <v>44403.351388888892</v>
      </c>
      <c r="R2082" s="26">
        <v>44403.461111111108</v>
      </c>
      <c r="S2082" s="23" t="s">
        <v>7727</v>
      </c>
      <c r="T2082" s="26">
        <v>44404.402083333334</v>
      </c>
      <c r="U2082" s="26">
        <v>44404.609722222223</v>
      </c>
      <c r="V2082" s="23"/>
      <c r="W2082" s="27">
        <v>44378</v>
      </c>
      <c r="X2082" s="27">
        <v>44378</v>
      </c>
      <c r="Z2082" s="87" t="s">
        <v>163</v>
      </c>
      <c r="AA2082" s="2" t="s">
        <v>316</v>
      </c>
      <c r="AB2082" s="2" t="s">
        <v>2490</v>
      </c>
      <c r="AC2082" s="2" t="s">
        <v>8739</v>
      </c>
      <c r="AD2082" s="2" t="s">
        <v>8740</v>
      </c>
    </row>
    <row r="2083" spans="1:32" hidden="1">
      <c r="B2083" s="21" t="s">
        <v>8741</v>
      </c>
      <c r="C2083" s="21" t="s">
        <v>54</v>
      </c>
      <c r="D2083" s="23" t="s">
        <v>8742</v>
      </c>
      <c r="E2083" s="23" t="s">
        <v>3</v>
      </c>
      <c r="F2083" s="47" t="s">
        <v>87</v>
      </c>
      <c r="G2083" s="23" t="s">
        <v>5850</v>
      </c>
      <c r="H2083" s="23" t="s">
        <v>58</v>
      </c>
      <c r="I2083" s="23" t="s">
        <v>158</v>
      </c>
      <c r="J2083" s="23" t="s">
        <v>60</v>
      </c>
      <c r="K2083" s="21" t="s">
        <v>61</v>
      </c>
      <c r="L2083" s="25">
        <v>44400</v>
      </c>
      <c r="M2083" s="23" t="s">
        <v>4416</v>
      </c>
      <c r="N2083" s="25">
        <v>44404</v>
      </c>
      <c r="O2083" s="23" t="s">
        <v>5807</v>
      </c>
      <c r="P2083" s="26">
        <v>44400.371527777781</v>
      </c>
      <c r="Q2083" s="26">
        <v>44403.351388888892</v>
      </c>
      <c r="R2083" s="26">
        <v>44403.45</v>
      </c>
      <c r="S2083" s="23" t="s">
        <v>110</v>
      </c>
      <c r="T2083" s="26">
        <v>44404.570138888892</v>
      </c>
      <c r="U2083" s="26">
        <v>44405.578472222223</v>
      </c>
      <c r="V2083" s="23"/>
      <c r="W2083" s="27">
        <v>44378</v>
      </c>
      <c r="X2083" s="27">
        <v>44378</v>
      </c>
      <c r="Z2083" s="87" t="s">
        <v>163</v>
      </c>
      <c r="AA2083" s="2" t="s">
        <v>7490</v>
      </c>
      <c r="AB2083" s="2" t="s">
        <v>1901</v>
      </c>
      <c r="AC2083" s="2" t="s">
        <v>8743</v>
      </c>
      <c r="AD2083" s="2" t="s">
        <v>8744</v>
      </c>
    </row>
    <row r="2084" spans="1:32" ht="36" hidden="1">
      <c r="B2084" s="21" t="s">
        <v>8745</v>
      </c>
      <c r="C2084" s="21" t="s">
        <v>85</v>
      </c>
      <c r="D2084" s="23" t="s">
        <v>8746</v>
      </c>
      <c r="E2084" s="23" t="s">
        <v>56</v>
      </c>
      <c r="F2084" s="47" t="s">
        <v>87</v>
      </c>
      <c r="G2084" s="23" t="s">
        <v>8747</v>
      </c>
      <c r="H2084" s="23" t="s">
        <v>58</v>
      </c>
      <c r="I2084" s="23" t="s">
        <v>58</v>
      </c>
      <c r="J2084" s="23" t="s">
        <v>60</v>
      </c>
      <c r="K2084" s="21" t="s">
        <v>61</v>
      </c>
      <c r="L2084" s="25">
        <v>44403</v>
      </c>
      <c r="M2084" s="23" t="s">
        <v>4358</v>
      </c>
      <c r="N2084" s="25"/>
      <c r="O2084" s="23" t="s">
        <v>5807</v>
      </c>
      <c r="P2084" s="26">
        <v>44404.378472222219</v>
      </c>
      <c r="Q2084" s="26">
        <v>44404.384027777778</v>
      </c>
      <c r="R2084" s="26">
        <v>44404.451388888891</v>
      </c>
      <c r="S2084" s="23" t="s">
        <v>90</v>
      </c>
      <c r="T2084" s="26">
        <v>44407.40625</v>
      </c>
      <c r="U2084" s="26">
        <v>44407.618750000001</v>
      </c>
      <c r="V2084" s="23"/>
      <c r="W2084" s="27">
        <v>44378</v>
      </c>
      <c r="X2084" s="27">
        <v>44378</v>
      </c>
      <c r="Z2084" s="87" t="s">
        <v>163</v>
      </c>
      <c r="AA2084" s="2" t="s">
        <v>7490</v>
      </c>
      <c r="AB2084" s="2" t="s">
        <v>1901</v>
      </c>
      <c r="AC2084" s="2" t="s">
        <v>8748</v>
      </c>
      <c r="AD2084" s="2" t="s">
        <v>8749</v>
      </c>
    </row>
    <row r="2085" spans="1:32" ht="24" hidden="1">
      <c r="B2085" s="21" t="s">
        <v>8750</v>
      </c>
      <c r="C2085" s="21" t="s">
        <v>73</v>
      </c>
      <c r="D2085" s="23" t="s">
        <v>8751</v>
      </c>
      <c r="E2085" s="23" t="s">
        <v>56</v>
      </c>
      <c r="F2085" s="47" t="s">
        <v>345</v>
      </c>
      <c r="G2085" s="23" t="s">
        <v>8752</v>
      </c>
      <c r="H2085" s="24" t="s">
        <v>58</v>
      </c>
      <c r="I2085" s="24" t="s">
        <v>58</v>
      </c>
      <c r="J2085" s="23" t="s">
        <v>60</v>
      </c>
      <c r="K2085" s="21" t="s">
        <v>61</v>
      </c>
      <c r="L2085" s="25">
        <v>44410</v>
      </c>
      <c r="M2085" s="23" t="s">
        <v>8397</v>
      </c>
      <c r="N2085" s="25"/>
      <c r="O2085" s="23" t="s">
        <v>5807</v>
      </c>
      <c r="P2085" s="26">
        <v>44410.71875</v>
      </c>
      <c r="Q2085" s="26">
        <v>44410.724305555559</v>
      </c>
      <c r="R2085" s="26">
        <v>44411.667361111111</v>
      </c>
      <c r="S2085" s="23" t="s">
        <v>7727</v>
      </c>
      <c r="T2085" s="26">
        <v>44411.667361111111</v>
      </c>
      <c r="U2085" s="26">
        <v>44412.344444444447</v>
      </c>
      <c r="V2085" s="23"/>
      <c r="W2085" s="27">
        <v>44409</v>
      </c>
      <c r="X2085" s="27">
        <v>44409</v>
      </c>
      <c r="Z2085" s="87" t="s">
        <v>163</v>
      </c>
      <c r="AA2085" s="2" t="s">
        <v>348</v>
      </c>
      <c r="AB2085" s="2" t="s">
        <v>2490</v>
      </c>
      <c r="AC2085" s="2" t="s">
        <v>8753</v>
      </c>
      <c r="AD2085" s="2" t="s">
        <v>8754</v>
      </c>
    </row>
    <row r="2086" spans="1:32" ht="60" hidden="1">
      <c r="A2086" s="87" t="s">
        <v>8755</v>
      </c>
      <c r="B2086" s="21" t="s">
        <v>8756</v>
      </c>
      <c r="C2086" s="21" t="s">
        <v>73</v>
      </c>
      <c r="D2086" s="23" t="s">
        <v>8757</v>
      </c>
      <c r="E2086" s="23" t="s">
        <v>596</v>
      </c>
      <c r="F2086" s="47" t="s">
        <v>140</v>
      </c>
      <c r="G2086" s="23" t="s">
        <v>8758</v>
      </c>
      <c r="H2086" s="23"/>
      <c r="I2086" s="23"/>
      <c r="J2086" s="23" t="s">
        <v>60</v>
      </c>
      <c r="K2086" s="21" t="s">
        <v>61</v>
      </c>
      <c r="L2086" s="25">
        <v>44412</v>
      </c>
      <c r="M2086" s="23" t="s">
        <v>7963</v>
      </c>
      <c r="N2086" s="25">
        <v>44419</v>
      </c>
      <c r="O2086" s="23" t="s">
        <v>5807</v>
      </c>
      <c r="P2086" s="26">
        <v>44412.40347222222</v>
      </c>
      <c r="Q2086" s="26">
        <v>44412.551388888889</v>
      </c>
      <c r="R2086" s="26">
        <v>44413.701388888891</v>
      </c>
      <c r="S2086" s="23" t="s">
        <v>7727</v>
      </c>
      <c r="T2086" s="26">
        <v>44414.431250000001</v>
      </c>
      <c r="U2086" s="26">
        <v>44414.48541666667</v>
      </c>
      <c r="V2086" s="23"/>
      <c r="W2086" s="27">
        <v>44409</v>
      </c>
      <c r="X2086" s="27"/>
    </row>
    <row r="2087" spans="1:32" ht="36" hidden="1">
      <c r="A2087" s="87"/>
      <c r="B2087" s="21" t="s">
        <v>8759</v>
      </c>
      <c r="C2087" s="21" t="s">
        <v>108</v>
      </c>
      <c r="D2087" s="23" t="s">
        <v>8760</v>
      </c>
      <c r="E2087" s="23" t="s">
        <v>3</v>
      </c>
      <c r="F2087" s="47" t="s">
        <v>87</v>
      </c>
      <c r="G2087" s="23" t="s">
        <v>8761</v>
      </c>
      <c r="H2087" s="24" t="s">
        <v>58</v>
      </c>
      <c r="I2087" s="24" t="s">
        <v>58</v>
      </c>
      <c r="J2087" s="23" t="s">
        <v>60</v>
      </c>
      <c r="K2087" s="21" t="s">
        <v>61</v>
      </c>
      <c r="L2087" s="25">
        <v>44412</v>
      </c>
      <c r="M2087" s="23" t="s">
        <v>4416</v>
      </c>
      <c r="N2087" s="25">
        <v>44424</v>
      </c>
      <c r="O2087" s="23" t="s">
        <v>5807</v>
      </c>
      <c r="P2087" s="26">
        <v>44412.591666666667</v>
      </c>
      <c r="Q2087" s="26">
        <v>44412.6</v>
      </c>
      <c r="R2087" s="26">
        <v>44413.5</v>
      </c>
      <c r="S2087" s="23" t="s">
        <v>110</v>
      </c>
      <c r="T2087" s="26">
        <v>44418.6875</v>
      </c>
      <c r="U2087" s="26">
        <v>44456.57916666667</v>
      </c>
      <c r="V2087" s="23"/>
      <c r="W2087" s="27">
        <v>44409</v>
      </c>
      <c r="X2087" s="27">
        <v>44440</v>
      </c>
      <c r="Z2087" s="87" t="s">
        <v>59</v>
      </c>
      <c r="AA2087" s="87" t="s">
        <v>59</v>
      </c>
      <c r="AB2087" s="87" t="s">
        <v>59</v>
      </c>
      <c r="AC2087" s="2" t="s">
        <v>8053</v>
      </c>
      <c r="AD2087" s="87" t="s">
        <v>59</v>
      </c>
    </row>
    <row r="2088" spans="1:32" ht="60" hidden="1">
      <c r="B2088" s="21" t="s">
        <v>8762</v>
      </c>
      <c r="C2088" s="21" t="s">
        <v>108</v>
      </c>
      <c r="D2088" s="23" t="s">
        <v>8763</v>
      </c>
      <c r="E2088" s="23" t="s">
        <v>3</v>
      </c>
      <c r="F2088" s="47" t="s">
        <v>87</v>
      </c>
      <c r="G2088" s="23" t="s">
        <v>8764</v>
      </c>
      <c r="H2088" s="23" t="s">
        <v>58</v>
      </c>
      <c r="I2088" s="23" t="s">
        <v>58</v>
      </c>
      <c r="J2088" s="23" t="s">
        <v>60</v>
      </c>
      <c r="K2088" s="21" t="s">
        <v>61</v>
      </c>
      <c r="L2088" s="25">
        <v>44413</v>
      </c>
      <c r="M2088" s="23" t="s">
        <v>4358</v>
      </c>
      <c r="N2088" s="25"/>
      <c r="O2088" s="23" t="s">
        <v>5807</v>
      </c>
      <c r="P2088" s="26">
        <v>44413.513194444444</v>
      </c>
      <c r="Q2088" s="26">
        <v>44413.604166666664</v>
      </c>
      <c r="R2088" s="26">
        <v>44414.420138888891</v>
      </c>
      <c r="S2088" s="23" t="s">
        <v>110</v>
      </c>
      <c r="T2088" s="26">
        <v>44418.574999999997</v>
      </c>
      <c r="U2088" s="26">
        <v>44420.513888888891</v>
      </c>
      <c r="V2088" s="23"/>
      <c r="W2088" s="27">
        <v>44409</v>
      </c>
      <c r="X2088" s="27">
        <v>44409</v>
      </c>
      <c r="Z2088" s="87" t="s">
        <v>163</v>
      </c>
      <c r="AA2088" s="2" t="s">
        <v>7490</v>
      </c>
      <c r="AB2088" s="2" t="s">
        <v>1901</v>
      </c>
      <c r="AC2088" s="2" t="s">
        <v>8765</v>
      </c>
      <c r="AD2088" s="2" t="s">
        <v>8766</v>
      </c>
    </row>
    <row r="2089" spans="1:32" ht="36" hidden="1">
      <c r="B2089" s="21" t="s">
        <v>8767</v>
      </c>
      <c r="C2089" s="21" t="s">
        <v>85</v>
      </c>
      <c r="D2089" s="23" t="s">
        <v>8768</v>
      </c>
      <c r="E2089" s="23" t="s">
        <v>56</v>
      </c>
      <c r="F2089" s="47" t="s">
        <v>345</v>
      </c>
      <c r="G2089" s="23" t="s">
        <v>8769</v>
      </c>
      <c r="H2089" s="23" t="s">
        <v>58</v>
      </c>
      <c r="I2089" s="23" t="s">
        <v>58</v>
      </c>
      <c r="J2089" s="23" t="s">
        <v>60</v>
      </c>
      <c r="K2089" s="21" t="s">
        <v>61</v>
      </c>
      <c r="L2089" s="25">
        <v>44414</v>
      </c>
      <c r="M2089" s="23" t="s">
        <v>4358</v>
      </c>
      <c r="N2089" s="25"/>
      <c r="O2089" s="23" t="s">
        <v>5807</v>
      </c>
      <c r="P2089" s="26">
        <v>44414.362500000003</v>
      </c>
      <c r="Q2089" s="26">
        <v>44414.368055555555</v>
      </c>
      <c r="R2089" s="26">
        <v>44414.40347222222</v>
      </c>
      <c r="S2089" s="23" t="s">
        <v>90</v>
      </c>
      <c r="T2089" s="26">
        <v>44419.388888888891</v>
      </c>
      <c r="U2089" s="26">
        <v>44419.584722222222</v>
      </c>
      <c r="V2089" s="23"/>
      <c r="W2089" s="27">
        <v>44409</v>
      </c>
      <c r="X2089" s="27">
        <v>44409</v>
      </c>
      <c r="Z2089" s="87" t="s">
        <v>163</v>
      </c>
      <c r="AA2089" s="87" t="s">
        <v>316</v>
      </c>
      <c r="AB2089" s="2" t="s">
        <v>2490</v>
      </c>
      <c r="AC2089" s="2" t="s">
        <v>8770</v>
      </c>
      <c r="AD2089" s="2" t="s">
        <v>8771</v>
      </c>
    </row>
    <row r="2090" spans="1:32" ht="84" hidden="1">
      <c r="B2090" s="21" t="s">
        <v>8772</v>
      </c>
      <c r="C2090" s="21" t="s">
        <v>108</v>
      </c>
      <c r="D2090" s="23" t="s">
        <v>8773</v>
      </c>
      <c r="E2090" s="23" t="s">
        <v>3</v>
      </c>
      <c r="F2090" s="47" t="s">
        <v>87</v>
      </c>
      <c r="G2090" s="23" t="s">
        <v>8774</v>
      </c>
      <c r="H2090" s="23" t="s">
        <v>58</v>
      </c>
      <c r="I2090" s="23" t="s">
        <v>58</v>
      </c>
      <c r="J2090" s="23" t="s">
        <v>60</v>
      </c>
      <c r="K2090" s="21" t="s">
        <v>61</v>
      </c>
      <c r="L2090" s="25">
        <v>44414</v>
      </c>
      <c r="M2090" s="23" t="s">
        <v>4358</v>
      </c>
      <c r="N2090" s="25"/>
      <c r="O2090" s="23" t="s">
        <v>5807</v>
      </c>
      <c r="P2090" s="26">
        <v>44414.634722222225</v>
      </c>
      <c r="Q2090" s="26">
        <v>44414.65625</v>
      </c>
      <c r="R2090" s="26">
        <v>44413.5</v>
      </c>
      <c r="S2090" s="23" t="s">
        <v>110</v>
      </c>
      <c r="T2090" s="26">
        <v>44418.575694444444</v>
      </c>
      <c r="U2090" s="26">
        <v>44424.57916666667</v>
      </c>
      <c r="V2090" s="23"/>
      <c r="W2090" s="27">
        <v>44409</v>
      </c>
      <c r="X2090" s="27">
        <v>44409</v>
      </c>
      <c r="Z2090" s="87" t="s">
        <v>59</v>
      </c>
      <c r="AA2090" s="87" t="s">
        <v>59</v>
      </c>
      <c r="AB2090" s="87" t="s">
        <v>59</v>
      </c>
      <c r="AC2090" s="2" t="s">
        <v>8053</v>
      </c>
      <c r="AD2090" s="87" t="s">
        <v>59</v>
      </c>
    </row>
    <row r="2091" spans="1:32" hidden="1">
      <c r="A2091" s="87"/>
      <c r="B2091" s="21" t="s">
        <v>8775</v>
      </c>
      <c r="C2091" s="21" t="s">
        <v>108</v>
      </c>
      <c r="D2091" s="23" t="s">
        <v>8776</v>
      </c>
      <c r="E2091" s="23" t="s">
        <v>3</v>
      </c>
      <c r="F2091" s="47" t="s">
        <v>140</v>
      </c>
      <c r="G2091" s="23" t="s">
        <v>59</v>
      </c>
      <c r="H2091" s="23" t="s">
        <v>59</v>
      </c>
      <c r="I2091" s="23" t="s">
        <v>59</v>
      </c>
      <c r="J2091" s="23" t="s">
        <v>69</v>
      </c>
      <c r="K2091" s="21" t="s">
        <v>61</v>
      </c>
      <c r="L2091" s="25">
        <v>44419</v>
      </c>
      <c r="M2091" s="23" t="s">
        <v>5807</v>
      </c>
      <c r="N2091" s="25">
        <v>44428</v>
      </c>
      <c r="O2091" s="23" t="s">
        <v>5807</v>
      </c>
      <c r="P2091" s="26">
        <v>44419.448611111111</v>
      </c>
      <c r="Q2091" s="26">
        <v>44419.448611111111</v>
      </c>
      <c r="R2091" s="26">
        <v>44419.45208333333</v>
      </c>
      <c r="S2091" s="23" t="s">
        <v>110</v>
      </c>
      <c r="T2091" s="26">
        <v>44428.572916666664</v>
      </c>
      <c r="U2091" s="26">
        <v>44433.740277777775</v>
      </c>
      <c r="V2091" s="23"/>
      <c r="W2091" s="27">
        <v>44409</v>
      </c>
      <c r="X2091" s="27">
        <v>44409</v>
      </c>
      <c r="Z2091" s="87" t="s">
        <v>163</v>
      </c>
      <c r="AA2091" s="2" t="s">
        <v>7490</v>
      </c>
      <c r="AB2091" s="2" t="s">
        <v>1901</v>
      </c>
      <c r="AC2091" s="2" t="s">
        <v>8777</v>
      </c>
      <c r="AD2091" s="2" t="s">
        <v>8778</v>
      </c>
    </row>
    <row r="2092" spans="1:32" ht="21" hidden="1" customHeight="1">
      <c r="B2092" s="21" t="s">
        <v>8779</v>
      </c>
      <c r="C2092" s="21" t="s">
        <v>250</v>
      </c>
      <c r="D2092" s="23" t="s">
        <v>8780</v>
      </c>
      <c r="E2092" s="23" t="s">
        <v>3</v>
      </c>
      <c r="F2092" s="47" t="s">
        <v>345</v>
      </c>
      <c r="G2092" s="23" t="s">
        <v>8781</v>
      </c>
      <c r="H2092" s="23" t="s">
        <v>58</v>
      </c>
      <c r="I2092" s="23" t="s">
        <v>58</v>
      </c>
      <c r="J2092" s="23" t="s">
        <v>60</v>
      </c>
      <c r="K2092" s="21" t="s">
        <v>61</v>
      </c>
      <c r="L2092" s="25">
        <v>44420</v>
      </c>
      <c r="M2092" s="23" t="s">
        <v>4358</v>
      </c>
      <c r="N2092" s="25"/>
      <c r="O2092" s="23" t="s">
        <v>5807</v>
      </c>
      <c r="P2092" s="26">
        <v>44420.606944444444</v>
      </c>
      <c r="Q2092" s="26">
        <v>44420.611805555556</v>
      </c>
      <c r="R2092" s="26">
        <v>44424.427777777775</v>
      </c>
      <c r="S2092" s="23" t="s">
        <v>110</v>
      </c>
      <c r="T2092" s="26">
        <v>44424.427777777775</v>
      </c>
      <c r="U2092" s="26">
        <v>44424.590277777781</v>
      </c>
      <c r="V2092" s="23"/>
      <c r="W2092" s="27">
        <v>44409</v>
      </c>
      <c r="X2092" s="27">
        <v>44409</v>
      </c>
      <c r="Z2092" s="87" t="s">
        <v>163</v>
      </c>
      <c r="AA2092" s="87" t="s">
        <v>316</v>
      </c>
      <c r="AB2092" s="2" t="s">
        <v>2490</v>
      </c>
      <c r="AC2092" s="2" t="s">
        <v>8782</v>
      </c>
      <c r="AD2092" s="2" t="s">
        <v>8783</v>
      </c>
    </row>
    <row r="2093" spans="1:32" ht="21" hidden="1" customHeight="1">
      <c r="B2093" s="21" t="s">
        <v>8784</v>
      </c>
      <c r="C2093" s="21" t="s">
        <v>250</v>
      </c>
      <c r="D2093" s="23" t="s">
        <v>8785</v>
      </c>
      <c r="E2093" s="23" t="s">
        <v>3</v>
      </c>
      <c r="F2093" s="47" t="s">
        <v>345</v>
      </c>
      <c r="G2093" s="23" t="s">
        <v>8786</v>
      </c>
      <c r="H2093" s="23" t="s">
        <v>58</v>
      </c>
      <c r="I2093" s="23" t="s">
        <v>58</v>
      </c>
      <c r="J2093" s="23" t="s">
        <v>60</v>
      </c>
      <c r="K2093" s="21" t="s">
        <v>61</v>
      </c>
      <c r="L2093" s="25">
        <v>44425</v>
      </c>
      <c r="M2093" s="23" t="s">
        <v>4358</v>
      </c>
      <c r="N2093" s="25"/>
      <c r="O2093" s="23" t="s">
        <v>5807</v>
      </c>
      <c r="P2093" s="26">
        <v>44425.588194444441</v>
      </c>
      <c r="Q2093" s="26">
        <v>44425.613888888889</v>
      </c>
      <c r="R2093" s="26">
        <v>44425.668749999997</v>
      </c>
      <c r="S2093" s="23" t="s">
        <v>110</v>
      </c>
      <c r="T2093" s="26">
        <v>44425.668749999997</v>
      </c>
      <c r="U2093" s="26">
        <v>44426.679861111108</v>
      </c>
      <c r="V2093" s="23"/>
      <c r="W2093" s="27">
        <v>44409</v>
      </c>
      <c r="X2093" s="27">
        <v>44409</v>
      </c>
      <c r="Z2093" s="87" t="s">
        <v>163</v>
      </c>
      <c r="AA2093" s="87" t="s">
        <v>316</v>
      </c>
      <c r="AB2093" s="2" t="s">
        <v>2490</v>
      </c>
      <c r="AC2093" s="2" t="s">
        <v>8787</v>
      </c>
      <c r="AD2093" s="2" t="s">
        <v>8788</v>
      </c>
    </row>
    <row r="2094" spans="1:32" ht="24" hidden="1">
      <c r="A2094" s="87"/>
      <c r="B2094" s="21" t="s">
        <v>8789</v>
      </c>
      <c r="C2094" s="21" t="s">
        <v>73</v>
      </c>
      <c r="D2094" s="23" t="s">
        <v>8790</v>
      </c>
      <c r="E2094" s="23" t="s">
        <v>56</v>
      </c>
      <c r="F2094" s="47" t="s">
        <v>345</v>
      </c>
      <c r="G2094" s="23" t="s">
        <v>8791</v>
      </c>
      <c r="H2094" s="23"/>
      <c r="I2094" s="23"/>
      <c r="J2094" s="23" t="s">
        <v>60</v>
      </c>
      <c r="K2094" s="21" t="s">
        <v>61</v>
      </c>
      <c r="L2094" s="25">
        <v>44428</v>
      </c>
      <c r="M2094" s="23" t="s">
        <v>7963</v>
      </c>
      <c r="N2094" s="25"/>
      <c r="O2094" s="23" t="s">
        <v>5807</v>
      </c>
      <c r="P2094" s="26">
        <v>44428.59097222222</v>
      </c>
      <c r="Q2094" s="26">
        <v>44428.611111111109</v>
      </c>
      <c r="R2094" s="26">
        <v>44428.75277777778</v>
      </c>
      <c r="S2094" s="23" t="s">
        <v>7727</v>
      </c>
      <c r="T2094" s="26">
        <v>44428.711111111108</v>
      </c>
      <c r="U2094" s="26">
        <v>44433.320138888892</v>
      </c>
      <c r="V2094" s="23"/>
      <c r="W2094" s="27">
        <v>44409</v>
      </c>
      <c r="X2094" s="27">
        <v>44409</v>
      </c>
      <c r="Z2094" s="87" t="s">
        <v>163</v>
      </c>
      <c r="AA2094" s="87" t="s">
        <v>316</v>
      </c>
      <c r="AB2094" s="2" t="s">
        <v>2490</v>
      </c>
      <c r="AC2094" s="2" t="s">
        <v>8792</v>
      </c>
      <c r="AD2094" s="2" t="s">
        <v>8793</v>
      </c>
    </row>
    <row r="2095" spans="1:32" hidden="1">
      <c r="A2095" s="87"/>
      <c r="B2095" s="21" t="s">
        <v>8794</v>
      </c>
      <c r="C2095" s="21" t="s">
        <v>54</v>
      </c>
      <c r="D2095" s="23" t="s">
        <v>8795</v>
      </c>
      <c r="E2095" s="23" t="s">
        <v>56</v>
      </c>
      <c r="F2095" s="47" t="s">
        <v>87</v>
      </c>
      <c r="G2095" s="23" t="s">
        <v>59</v>
      </c>
      <c r="H2095" s="23" t="s">
        <v>59</v>
      </c>
      <c r="I2095" s="23" t="s">
        <v>59</v>
      </c>
      <c r="J2095" s="23" t="s">
        <v>69</v>
      </c>
      <c r="K2095" s="21" t="s">
        <v>61</v>
      </c>
      <c r="L2095" s="25">
        <v>44431</v>
      </c>
      <c r="M2095" s="23" t="s">
        <v>5807</v>
      </c>
      <c r="N2095" s="25"/>
      <c r="O2095" s="23" t="s">
        <v>5807</v>
      </c>
      <c r="P2095" s="26">
        <v>44432.37777777778</v>
      </c>
      <c r="Q2095" s="26">
        <v>44432.37777777778</v>
      </c>
      <c r="R2095" s="26">
        <v>44432.37777777778</v>
      </c>
      <c r="S2095" s="23" t="s">
        <v>90</v>
      </c>
      <c r="T2095" s="26">
        <v>44448.43472222222</v>
      </c>
      <c r="U2095" s="26">
        <v>44448.446527777778</v>
      </c>
      <c r="V2095" s="23"/>
      <c r="W2095" s="27">
        <v>44409</v>
      </c>
      <c r="X2095" s="27">
        <v>44440</v>
      </c>
      <c r="Z2095" s="87" t="s">
        <v>163</v>
      </c>
      <c r="AA2095" s="2" t="s">
        <v>7490</v>
      </c>
      <c r="AB2095" s="2" t="s">
        <v>1901</v>
      </c>
      <c r="AC2095" s="2" t="s">
        <v>8796</v>
      </c>
      <c r="AD2095" s="2" t="s">
        <v>8797</v>
      </c>
    </row>
    <row r="2096" spans="1:32" hidden="1">
      <c r="B2096" s="21" t="s">
        <v>8798</v>
      </c>
      <c r="C2096" s="21" t="s">
        <v>54</v>
      </c>
      <c r="D2096" s="23" t="s">
        <v>8799</v>
      </c>
      <c r="E2096" s="23" t="s">
        <v>56</v>
      </c>
      <c r="F2096" s="47" t="s">
        <v>87</v>
      </c>
      <c r="G2096" s="23" t="s">
        <v>59</v>
      </c>
      <c r="H2096" s="23" t="s">
        <v>59</v>
      </c>
      <c r="I2096" s="23" t="s">
        <v>59</v>
      </c>
      <c r="J2096" s="23" t="s">
        <v>69</v>
      </c>
      <c r="K2096" s="21" t="s">
        <v>61</v>
      </c>
      <c r="L2096" s="25">
        <v>44432</v>
      </c>
      <c r="M2096" s="23" t="s">
        <v>5807</v>
      </c>
      <c r="N2096" s="25"/>
      <c r="O2096" s="23" t="s">
        <v>5807</v>
      </c>
      <c r="P2096" s="26">
        <v>44483.624305555553</v>
      </c>
      <c r="Q2096" s="26">
        <v>44483.624305555553</v>
      </c>
      <c r="R2096" s="26">
        <v>44483.624305555553</v>
      </c>
      <c r="S2096" s="23" t="s">
        <v>90</v>
      </c>
      <c r="T2096" s="26">
        <v>44497.388194444444</v>
      </c>
      <c r="U2096" s="26">
        <v>44497.5625</v>
      </c>
      <c r="V2096" s="23"/>
      <c r="W2096" s="27">
        <v>44470</v>
      </c>
      <c r="X2096" s="27">
        <v>44470</v>
      </c>
      <c r="Z2096" s="87" t="s">
        <v>163</v>
      </c>
      <c r="AA2096" s="2" t="s">
        <v>7490</v>
      </c>
      <c r="AB2096" s="2" t="s">
        <v>2490</v>
      </c>
      <c r="AC2096" s="2" t="s">
        <v>8800</v>
      </c>
      <c r="AD2096" s="2" t="s">
        <v>8801</v>
      </c>
    </row>
    <row r="2097" spans="1:30" ht="24" hidden="1">
      <c r="B2097" s="21" t="s">
        <v>8802</v>
      </c>
      <c r="C2097" s="21" t="s">
        <v>54</v>
      </c>
      <c r="D2097" s="23" t="s">
        <v>8803</v>
      </c>
      <c r="E2097" s="23" t="s">
        <v>3</v>
      </c>
      <c r="F2097" s="47" t="s">
        <v>140</v>
      </c>
      <c r="G2097" s="23" t="s">
        <v>8804</v>
      </c>
      <c r="H2097" s="23" t="s">
        <v>58</v>
      </c>
      <c r="I2097" s="23" t="s">
        <v>58</v>
      </c>
      <c r="J2097" s="23" t="s">
        <v>60</v>
      </c>
      <c r="K2097" s="21" t="s">
        <v>61</v>
      </c>
      <c r="L2097" s="25">
        <v>44433</v>
      </c>
      <c r="M2097" s="23" t="s">
        <v>4358</v>
      </c>
      <c r="N2097" s="25"/>
      <c r="O2097" s="23" t="s">
        <v>5807</v>
      </c>
      <c r="P2097" s="26">
        <v>44433.523611111108</v>
      </c>
      <c r="Q2097" s="26">
        <v>44433.54583333333</v>
      </c>
      <c r="R2097" s="26">
        <v>44433.564583333333</v>
      </c>
      <c r="S2097" s="23" t="s">
        <v>110</v>
      </c>
      <c r="T2097" s="26">
        <v>44433.57916666667</v>
      </c>
      <c r="U2097" s="26">
        <v>44439.760416666664</v>
      </c>
      <c r="V2097" s="23"/>
      <c r="W2097" s="27">
        <v>44409</v>
      </c>
      <c r="X2097" s="27">
        <v>44440</v>
      </c>
      <c r="Z2097" s="87" t="s">
        <v>163</v>
      </c>
      <c r="AA2097" s="87" t="s">
        <v>316</v>
      </c>
      <c r="AB2097" s="2" t="s">
        <v>1901</v>
      </c>
      <c r="AC2097" s="2" t="s">
        <v>8805</v>
      </c>
      <c r="AD2097" s="2" t="s">
        <v>8806</v>
      </c>
    </row>
    <row r="2098" spans="1:30" ht="27" hidden="1" customHeight="1">
      <c r="B2098" s="21" t="s">
        <v>8807</v>
      </c>
      <c r="C2098" s="21" t="s">
        <v>142</v>
      </c>
      <c r="D2098" s="23" t="s">
        <v>8808</v>
      </c>
      <c r="E2098" s="23" t="s">
        <v>56</v>
      </c>
      <c r="F2098" s="47" t="s">
        <v>87</v>
      </c>
      <c r="G2098" s="23" t="s">
        <v>8809</v>
      </c>
      <c r="H2098" s="24" t="s">
        <v>58</v>
      </c>
      <c r="I2098" s="24" t="s">
        <v>58</v>
      </c>
      <c r="J2098" s="23" t="s">
        <v>69</v>
      </c>
      <c r="K2098" s="21" t="s">
        <v>61</v>
      </c>
      <c r="L2098" s="25">
        <v>44433</v>
      </c>
      <c r="M2098" s="23" t="s">
        <v>8810</v>
      </c>
      <c r="N2098" s="25"/>
      <c r="O2098" s="23" t="s">
        <v>5807</v>
      </c>
      <c r="P2098" s="26">
        <v>44434.411111111112</v>
      </c>
      <c r="Q2098" s="26">
        <v>44434.439583333333</v>
      </c>
      <c r="R2098" s="26">
        <v>44435.779166666667</v>
      </c>
      <c r="S2098" s="23" t="s">
        <v>110</v>
      </c>
      <c r="T2098" s="26">
        <v>44446.563888888886</v>
      </c>
      <c r="U2098" s="26">
        <v>44448.473611111112</v>
      </c>
      <c r="V2098" s="23"/>
      <c r="W2098" s="27">
        <v>44409</v>
      </c>
      <c r="X2098" s="27">
        <v>44440</v>
      </c>
      <c r="Z2098" s="87" t="s">
        <v>163</v>
      </c>
      <c r="AA2098" s="2" t="s">
        <v>7490</v>
      </c>
      <c r="AB2098" s="2" t="s">
        <v>2490</v>
      </c>
      <c r="AC2098" s="2" t="s">
        <v>8811</v>
      </c>
      <c r="AD2098" s="2" t="s">
        <v>8812</v>
      </c>
    </row>
    <row r="2099" spans="1:30" ht="48" hidden="1">
      <c r="B2099" s="21" t="s">
        <v>8813</v>
      </c>
      <c r="C2099" s="21" t="s">
        <v>85</v>
      </c>
      <c r="D2099" s="23" t="s">
        <v>5006</v>
      </c>
      <c r="E2099" s="23" t="s">
        <v>56</v>
      </c>
      <c r="F2099" s="47" t="s">
        <v>345</v>
      </c>
      <c r="G2099" s="23" t="s">
        <v>8814</v>
      </c>
      <c r="H2099" s="23" t="s">
        <v>58</v>
      </c>
      <c r="I2099" s="23" t="s">
        <v>58</v>
      </c>
      <c r="J2099" s="23" t="s">
        <v>60</v>
      </c>
      <c r="K2099" s="21" t="s">
        <v>61</v>
      </c>
      <c r="L2099" s="25">
        <v>44434</v>
      </c>
      <c r="M2099" s="23" t="s">
        <v>8815</v>
      </c>
      <c r="N2099" s="25"/>
      <c r="O2099" s="23" t="s">
        <v>5807</v>
      </c>
      <c r="P2099" s="26">
        <v>44434.400694444441</v>
      </c>
      <c r="Q2099" s="26">
        <v>44434.439583333333</v>
      </c>
      <c r="R2099" s="26">
        <v>44434.472916666666</v>
      </c>
      <c r="S2099" s="23" t="s">
        <v>90</v>
      </c>
      <c r="T2099" s="26">
        <v>44434.481944444444</v>
      </c>
      <c r="U2099" s="26">
        <v>44434.527777777781</v>
      </c>
      <c r="V2099" s="23"/>
      <c r="W2099" s="27">
        <v>44409</v>
      </c>
      <c r="X2099" s="27">
        <v>44409</v>
      </c>
      <c r="Z2099" s="87" t="s">
        <v>163</v>
      </c>
      <c r="AA2099" s="87" t="s">
        <v>316</v>
      </c>
      <c r="AB2099" s="2" t="s">
        <v>2490</v>
      </c>
      <c r="AC2099" s="2" t="s">
        <v>8816</v>
      </c>
      <c r="AD2099" s="2" t="s">
        <v>8817</v>
      </c>
    </row>
    <row r="2100" spans="1:30" ht="36" hidden="1">
      <c r="B2100" s="21" t="s">
        <v>8818</v>
      </c>
      <c r="C2100" s="21" t="s">
        <v>250</v>
      </c>
      <c r="D2100" s="21" t="s">
        <v>8819</v>
      </c>
      <c r="E2100" s="23" t="s">
        <v>56</v>
      </c>
      <c r="F2100" s="47" t="s">
        <v>345</v>
      </c>
      <c r="G2100" s="23" t="s">
        <v>8820</v>
      </c>
      <c r="H2100" s="23" t="s">
        <v>58</v>
      </c>
      <c r="I2100" s="23" t="s">
        <v>58</v>
      </c>
      <c r="J2100" s="23" t="s">
        <v>60</v>
      </c>
      <c r="K2100" s="21" t="s">
        <v>61</v>
      </c>
      <c r="L2100" s="25">
        <v>44435</v>
      </c>
      <c r="M2100" s="23" t="s">
        <v>4358</v>
      </c>
      <c r="N2100" s="25"/>
      <c r="O2100" s="23" t="s">
        <v>5807</v>
      </c>
      <c r="P2100" s="26">
        <v>44435.381944444445</v>
      </c>
      <c r="Q2100" s="26">
        <v>44435.416666666664</v>
      </c>
      <c r="R2100" s="26">
        <v>44438.558333333334</v>
      </c>
      <c r="S2100" s="23" t="s">
        <v>110</v>
      </c>
      <c r="T2100" s="26">
        <v>44438.558333333334</v>
      </c>
      <c r="U2100" s="26">
        <v>44439.760416666664</v>
      </c>
      <c r="V2100" s="23"/>
      <c r="W2100" s="27">
        <v>44409</v>
      </c>
      <c r="X2100" s="27">
        <v>44409</v>
      </c>
      <c r="Z2100" s="87" t="s">
        <v>163</v>
      </c>
      <c r="AA2100" s="87" t="s">
        <v>316</v>
      </c>
      <c r="AB2100" s="2" t="s">
        <v>2490</v>
      </c>
      <c r="AC2100" s="2" t="s">
        <v>8821</v>
      </c>
      <c r="AD2100" s="2" t="s">
        <v>8822</v>
      </c>
    </row>
    <row r="2101" spans="1:30" ht="24" hidden="1">
      <c r="B2101" s="21" t="s">
        <v>8823</v>
      </c>
      <c r="C2101" s="21" t="s">
        <v>73</v>
      </c>
      <c r="D2101" s="23" t="s">
        <v>8824</v>
      </c>
      <c r="E2101" s="23" t="s">
        <v>56</v>
      </c>
      <c r="F2101" s="47" t="s">
        <v>144</v>
      </c>
      <c r="G2101" s="23" t="s">
        <v>8305</v>
      </c>
      <c r="H2101" s="23"/>
      <c r="I2101" s="23"/>
      <c r="J2101" s="23" t="s">
        <v>60</v>
      </c>
      <c r="K2101" s="21" t="s">
        <v>61</v>
      </c>
      <c r="L2101" s="25">
        <v>44439</v>
      </c>
      <c r="M2101" s="23" t="s">
        <v>7963</v>
      </c>
      <c r="N2101" s="25"/>
      <c r="O2101" s="23" t="s">
        <v>5807</v>
      </c>
      <c r="P2101" s="26">
        <v>44439.684027777781</v>
      </c>
      <c r="Q2101" s="26">
        <v>44439.708333333336</v>
      </c>
      <c r="R2101" s="26">
        <v>44441.394444444442</v>
      </c>
      <c r="S2101" s="23" t="s">
        <v>7727</v>
      </c>
      <c r="T2101" s="26">
        <v>44445.673611111109</v>
      </c>
      <c r="U2101" s="26">
        <v>44446.344444444447</v>
      </c>
      <c r="V2101" s="23"/>
      <c r="W2101" s="27">
        <v>44409</v>
      </c>
      <c r="X2101" s="27">
        <v>44440</v>
      </c>
      <c r="Z2101" s="87" t="s">
        <v>163</v>
      </c>
      <c r="AA2101" s="2" t="s">
        <v>7490</v>
      </c>
      <c r="AB2101" s="2" t="s">
        <v>2490</v>
      </c>
      <c r="AC2101" s="2" t="s">
        <v>8825</v>
      </c>
      <c r="AD2101" s="2" t="s">
        <v>8826</v>
      </c>
    </row>
    <row r="2102" spans="1:30" hidden="1">
      <c r="B2102" s="21" t="s">
        <v>8827</v>
      </c>
      <c r="C2102" s="21" t="s">
        <v>108</v>
      </c>
      <c r="D2102" s="23" t="s">
        <v>8828</v>
      </c>
      <c r="E2102" s="23" t="s">
        <v>3</v>
      </c>
      <c r="F2102" s="47" t="s">
        <v>144</v>
      </c>
      <c r="G2102" s="23" t="s">
        <v>58</v>
      </c>
      <c r="H2102" s="23" t="s">
        <v>58</v>
      </c>
      <c r="I2102" s="23" t="s">
        <v>58</v>
      </c>
      <c r="J2102" s="23" t="s">
        <v>60</v>
      </c>
      <c r="K2102" s="21" t="s">
        <v>61</v>
      </c>
      <c r="L2102" s="25">
        <v>44440</v>
      </c>
      <c r="M2102" s="23" t="s">
        <v>5807</v>
      </c>
      <c r="N2102" s="25">
        <v>44439</v>
      </c>
      <c r="O2102" s="23" t="s">
        <v>5807</v>
      </c>
      <c r="P2102" s="26">
        <v>44440.6</v>
      </c>
      <c r="Q2102" s="26">
        <v>44440.6</v>
      </c>
      <c r="R2102" s="26">
        <v>44441.390972222223</v>
      </c>
      <c r="S2102" s="23" t="s">
        <v>110</v>
      </c>
      <c r="T2102" s="26">
        <v>44441.491666666669</v>
      </c>
      <c r="U2102" s="26">
        <v>44441.543749999997</v>
      </c>
      <c r="V2102" s="23"/>
      <c r="W2102" s="27">
        <v>44440</v>
      </c>
      <c r="X2102" s="27">
        <v>44440</v>
      </c>
      <c r="Z2102" s="87" t="s">
        <v>163</v>
      </c>
      <c r="AA2102" s="87" t="s">
        <v>316</v>
      </c>
      <c r="AB2102" s="2" t="s">
        <v>2490</v>
      </c>
      <c r="AC2102" s="2" t="s">
        <v>8829</v>
      </c>
      <c r="AD2102" s="2" t="s">
        <v>8830</v>
      </c>
    </row>
    <row r="2103" spans="1:30" hidden="1">
      <c r="B2103" s="21" t="s">
        <v>8831</v>
      </c>
      <c r="C2103" s="21" t="s">
        <v>85</v>
      </c>
      <c r="D2103" s="23" t="s">
        <v>8832</v>
      </c>
      <c r="E2103" s="23" t="s">
        <v>56</v>
      </c>
      <c r="F2103" s="47" t="s">
        <v>144</v>
      </c>
      <c r="G2103" s="23" t="s">
        <v>58</v>
      </c>
      <c r="H2103" s="23" t="s">
        <v>58</v>
      </c>
      <c r="I2103" s="23" t="s">
        <v>58</v>
      </c>
      <c r="J2103" s="23" t="s">
        <v>60</v>
      </c>
      <c r="K2103" s="21" t="s">
        <v>61</v>
      </c>
      <c r="L2103" s="25">
        <v>44440</v>
      </c>
      <c r="M2103" s="23" t="s">
        <v>5807</v>
      </c>
      <c r="N2103" s="25"/>
      <c r="O2103" s="23" t="s">
        <v>5807</v>
      </c>
      <c r="P2103" s="26">
        <v>44441.416666666664</v>
      </c>
      <c r="Q2103" s="26">
        <v>44441.416666666664</v>
      </c>
      <c r="R2103" s="26">
        <v>44441.416666666664</v>
      </c>
      <c r="S2103" s="23" t="s">
        <v>90</v>
      </c>
      <c r="T2103" s="26">
        <v>44452.598611111112</v>
      </c>
      <c r="U2103" s="26">
        <v>44452.633333333331</v>
      </c>
      <c r="V2103" s="23"/>
      <c r="W2103" s="27">
        <v>44440</v>
      </c>
      <c r="X2103" s="27">
        <v>44440</v>
      </c>
      <c r="Z2103" s="87" t="s">
        <v>163</v>
      </c>
      <c r="AA2103" s="2" t="s">
        <v>7490</v>
      </c>
      <c r="AB2103" s="2" t="s">
        <v>1901</v>
      </c>
      <c r="AC2103" s="2" t="s">
        <v>8833</v>
      </c>
      <c r="AD2103" s="2" t="s">
        <v>8834</v>
      </c>
    </row>
    <row r="2104" spans="1:30" hidden="1">
      <c r="B2104" s="21" t="s">
        <v>8835</v>
      </c>
      <c r="C2104" s="21" t="s">
        <v>142</v>
      </c>
      <c r="D2104" s="23" t="s">
        <v>8836</v>
      </c>
      <c r="E2104" s="23" t="s">
        <v>56</v>
      </c>
      <c r="F2104" s="47" t="s">
        <v>87</v>
      </c>
      <c r="G2104" s="23" t="s">
        <v>58</v>
      </c>
      <c r="H2104" s="23" t="s">
        <v>58</v>
      </c>
      <c r="I2104" s="23" t="s">
        <v>58</v>
      </c>
      <c r="J2104" s="23" t="s">
        <v>60</v>
      </c>
      <c r="K2104" s="21" t="s">
        <v>61</v>
      </c>
      <c r="L2104" s="25">
        <v>44449</v>
      </c>
      <c r="M2104" s="23" t="s">
        <v>5807</v>
      </c>
      <c r="N2104" s="25"/>
      <c r="O2104" s="23" t="s">
        <v>5807</v>
      </c>
      <c r="P2104" s="26">
        <v>44441.459722222222</v>
      </c>
      <c r="Q2104" s="26">
        <v>44441.459722222222</v>
      </c>
      <c r="R2104" s="26">
        <v>44445.685416666667</v>
      </c>
      <c r="S2104" s="23" t="s">
        <v>110</v>
      </c>
      <c r="T2104" s="26">
        <v>44455.633333333331</v>
      </c>
      <c r="U2104" s="26">
        <v>44456.54791666667</v>
      </c>
      <c r="V2104" s="23"/>
      <c r="W2104" s="27">
        <v>44440</v>
      </c>
      <c r="X2104" s="27">
        <v>44440</v>
      </c>
      <c r="Z2104" s="87" t="s">
        <v>163</v>
      </c>
      <c r="AA2104" s="2" t="s">
        <v>7490</v>
      </c>
      <c r="AB2104" s="2" t="s">
        <v>1901</v>
      </c>
      <c r="AC2104" s="2" t="s">
        <v>8837</v>
      </c>
      <c r="AD2104" s="2" t="s">
        <v>8838</v>
      </c>
    </row>
    <row r="2105" spans="1:30" ht="24" hidden="1">
      <c r="B2105" s="21" t="s">
        <v>8839</v>
      </c>
      <c r="C2105" s="21" t="s">
        <v>85</v>
      </c>
      <c r="D2105" s="23" t="s">
        <v>8358</v>
      </c>
      <c r="E2105" s="23" t="s">
        <v>56</v>
      </c>
      <c r="F2105" s="47" t="s">
        <v>345</v>
      </c>
      <c r="G2105" s="23" t="s">
        <v>7805</v>
      </c>
      <c r="H2105" s="23" t="s">
        <v>2453</v>
      </c>
      <c r="I2105" s="23"/>
      <c r="J2105" s="23" t="s">
        <v>60</v>
      </c>
      <c r="K2105" s="21" t="s">
        <v>61</v>
      </c>
      <c r="L2105" s="25">
        <v>44442</v>
      </c>
      <c r="M2105" s="23" t="s">
        <v>8815</v>
      </c>
      <c r="N2105" s="25">
        <v>44442</v>
      </c>
      <c r="O2105" s="23" t="s">
        <v>5807</v>
      </c>
      <c r="P2105" s="26">
        <v>44442.379166666666</v>
      </c>
      <c r="Q2105" s="26">
        <v>44442.381944444445</v>
      </c>
      <c r="R2105" s="26">
        <v>44442.404166666667</v>
      </c>
      <c r="S2105" s="23" t="s">
        <v>90</v>
      </c>
      <c r="T2105" s="26">
        <v>44442.404166666667</v>
      </c>
      <c r="U2105" s="26">
        <v>44442.449305555558</v>
      </c>
      <c r="V2105" s="23"/>
      <c r="W2105" s="27">
        <v>44440</v>
      </c>
      <c r="X2105" s="27">
        <v>44440</v>
      </c>
      <c r="Z2105" s="87" t="s">
        <v>163</v>
      </c>
      <c r="AA2105" s="87" t="s">
        <v>316</v>
      </c>
      <c r="AB2105" s="2" t="s">
        <v>2490</v>
      </c>
      <c r="AC2105" s="2" t="s">
        <v>8840</v>
      </c>
      <c r="AD2105" s="2" t="s">
        <v>8841</v>
      </c>
    </row>
    <row r="2106" spans="1:30" ht="24" hidden="1">
      <c r="B2106" s="21" t="s">
        <v>8842</v>
      </c>
      <c r="C2106" s="21" t="s">
        <v>73</v>
      </c>
      <c r="D2106" s="23" t="s">
        <v>8843</v>
      </c>
      <c r="E2106" s="23" t="s">
        <v>56</v>
      </c>
      <c r="F2106" s="47" t="s">
        <v>345</v>
      </c>
      <c r="G2106" s="23" t="s">
        <v>8844</v>
      </c>
      <c r="H2106" s="23"/>
      <c r="I2106" s="23"/>
      <c r="J2106" s="23" t="s">
        <v>60</v>
      </c>
      <c r="K2106" s="21" t="s">
        <v>61</v>
      </c>
      <c r="L2106" s="25">
        <v>44445</v>
      </c>
      <c r="M2106" s="23" t="s">
        <v>7963</v>
      </c>
      <c r="N2106" s="25">
        <v>44449</v>
      </c>
      <c r="O2106" s="23" t="s">
        <v>5807</v>
      </c>
      <c r="P2106" s="26">
        <v>44445.444444444445</v>
      </c>
      <c r="Q2106" s="26">
        <v>44445.458333333336</v>
      </c>
      <c r="R2106" s="26">
        <v>44445.490277777775</v>
      </c>
      <c r="S2106" s="23" t="s">
        <v>7727</v>
      </c>
      <c r="T2106" s="26">
        <v>44445.490277777775</v>
      </c>
      <c r="U2106" s="26">
        <v>44446.347916666666</v>
      </c>
      <c r="V2106" s="23"/>
      <c r="W2106" s="27">
        <v>44440</v>
      </c>
      <c r="X2106" s="27">
        <v>44440</v>
      </c>
      <c r="Z2106" s="87" t="s">
        <v>163</v>
      </c>
      <c r="AA2106" s="2" t="s">
        <v>348</v>
      </c>
      <c r="AB2106" s="2" t="s">
        <v>2490</v>
      </c>
      <c r="AC2106" s="2" t="s">
        <v>8845</v>
      </c>
      <c r="AD2106" s="2" t="s">
        <v>8846</v>
      </c>
    </row>
    <row r="2107" spans="1:30" hidden="1">
      <c r="B2107" s="21" t="s">
        <v>8847</v>
      </c>
      <c r="C2107" s="21" t="s">
        <v>108</v>
      </c>
      <c r="D2107" s="23" t="s">
        <v>8848</v>
      </c>
      <c r="E2107" s="23" t="s">
        <v>56</v>
      </c>
      <c r="F2107" s="47" t="s">
        <v>144</v>
      </c>
      <c r="G2107" s="23" t="s">
        <v>58</v>
      </c>
      <c r="H2107" s="23" t="s">
        <v>58</v>
      </c>
      <c r="I2107" s="23" t="s">
        <v>58</v>
      </c>
      <c r="J2107" s="23" t="s">
        <v>60</v>
      </c>
      <c r="K2107" s="21" t="s">
        <v>61</v>
      </c>
      <c r="L2107" s="25">
        <v>44445</v>
      </c>
      <c r="M2107" s="23" t="s">
        <v>5807</v>
      </c>
      <c r="N2107" s="25">
        <v>44442</v>
      </c>
      <c r="O2107" s="23" t="s">
        <v>5807</v>
      </c>
      <c r="P2107" s="26">
        <v>44445.513888888891</v>
      </c>
      <c r="Q2107" s="26">
        <v>44446.350694444445</v>
      </c>
      <c r="R2107" s="26">
        <v>44446.581944444442</v>
      </c>
      <c r="S2107" s="23" t="s">
        <v>110</v>
      </c>
      <c r="T2107" s="26">
        <v>44446.581944444442</v>
      </c>
      <c r="U2107" s="26">
        <v>44449.715277777781</v>
      </c>
      <c r="V2107" s="23"/>
      <c r="W2107" s="27">
        <v>44440</v>
      </c>
      <c r="X2107" s="27">
        <v>44440</v>
      </c>
      <c r="Z2107" s="87" t="s">
        <v>163</v>
      </c>
      <c r="AA2107" s="2" t="s">
        <v>348</v>
      </c>
      <c r="AB2107" s="2" t="s">
        <v>2490</v>
      </c>
      <c r="AC2107" s="2" t="s">
        <v>8849</v>
      </c>
      <c r="AD2107" s="2" t="s">
        <v>8850</v>
      </c>
    </row>
    <row r="2108" spans="1:30" ht="24" hidden="1">
      <c r="A2108" s="87"/>
      <c r="B2108" s="21" t="s">
        <v>8851</v>
      </c>
      <c r="C2108" s="21" t="s">
        <v>85</v>
      </c>
      <c r="D2108" s="23" t="s">
        <v>8852</v>
      </c>
      <c r="E2108" s="23" t="s">
        <v>56</v>
      </c>
      <c r="F2108" s="47" t="s">
        <v>345</v>
      </c>
      <c r="G2108" s="23" t="s">
        <v>8853</v>
      </c>
      <c r="H2108" s="23" t="s">
        <v>2453</v>
      </c>
      <c r="I2108" s="23"/>
      <c r="J2108" s="23" t="s">
        <v>60</v>
      </c>
      <c r="K2108" s="21" t="s">
        <v>61</v>
      </c>
      <c r="L2108" s="25">
        <v>44446</v>
      </c>
      <c r="M2108" s="23" t="s">
        <v>8815</v>
      </c>
      <c r="N2108" s="25">
        <v>44446</v>
      </c>
      <c r="O2108" s="23" t="s">
        <v>5807</v>
      </c>
      <c r="P2108" s="26">
        <v>44446.656944444447</v>
      </c>
      <c r="Q2108" s="26">
        <v>44446.661111111112</v>
      </c>
      <c r="R2108" s="26">
        <v>44448.32708333333</v>
      </c>
      <c r="S2108" s="23" t="s">
        <v>90</v>
      </c>
      <c r="T2108" s="26">
        <v>44448.32708333333</v>
      </c>
      <c r="U2108" s="26">
        <v>44448.37777777778</v>
      </c>
      <c r="V2108" s="23"/>
      <c r="W2108" s="27">
        <v>44440</v>
      </c>
      <c r="X2108" s="27">
        <v>44440</v>
      </c>
      <c r="Z2108" s="87" t="s">
        <v>163</v>
      </c>
      <c r="AA2108" s="87" t="s">
        <v>316</v>
      </c>
      <c r="AB2108" s="2" t="s">
        <v>2490</v>
      </c>
      <c r="AC2108" s="2" t="s">
        <v>8854</v>
      </c>
      <c r="AD2108" s="2" t="s">
        <v>8855</v>
      </c>
    </row>
    <row r="2109" spans="1:30" ht="24" hidden="1">
      <c r="B2109" s="21" t="s">
        <v>8856</v>
      </c>
      <c r="C2109" s="21" t="s">
        <v>85</v>
      </c>
      <c r="D2109" s="23" t="s">
        <v>8857</v>
      </c>
      <c r="E2109" s="23" t="s">
        <v>56</v>
      </c>
      <c r="F2109" s="47" t="s">
        <v>629</v>
      </c>
      <c r="G2109" s="23" t="s">
        <v>8858</v>
      </c>
      <c r="H2109" s="24" t="s">
        <v>58</v>
      </c>
      <c r="I2109" s="24" t="s">
        <v>58</v>
      </c>
      <c r="J2109" s="23" t="s">
        <v>60</v>
      </c>
      <c r="K2109" s="21" t="s">
        <v>61</v>
      </c>
      <c r="L2109" s="25">
        <v>44447</v>
      </c>
      <c r="M2109" s="23" t="s">
        <v>8397</v>
      </c>
      <c r="N2109" s="25"/>
      <c r="O2109" s="23" t="s">
        <v>5807</v>
      </c>
      <c r="P2109" s="26">
        <v>44447.456944444442</v>
      </c>
      <c r="Q2109" s="26">
        <v>44447.55</v>
      </c>
      <c r="R2109" s="26">
        <v>44448.350694444445</v>
      </c>
      <c r="S2109" s="23" t="s">
        <v>90</v>
      </c>
      <c r="T2109" s="26">
        <v>44455.320833333331</v>
      </c>
      <c r="U2109" s="26">
        <v>44455.443749999999</v>
      </c>
      <c r="V2109" s="23"/>
      <c r="W2109" s="27">
        <v>44440</v>
      </c>
      <c r="X2109" s="27">
        <v>44440</v>
      </c>
      <c r="Z2109" s="87" t="s">
        <v>163</v>
      </c>
      <c r="AA2109" s="2" t="s">
        <v>7490</v>
      </c>
      <c r="AB2109" s="2" t="s">
        <v>2490</v>
      </c>
      <c r="AC2109" s="2" t="s">
        <v>8854</v>
      </c>
      <c r="AD2109" s="2" t="s">
        <v>8859</v>
      </c>
    </row>
    <row r="2110" spans="1:30" hidden="1">
      <c r="B2110" s="21" t="s">
        <v>8860</v>
      </c>
      <c r="C2110" s="21" t="s">
        <v>108</v>
      </c>
      <c r="D2110" s="23" t="s">
        <v>8861</v>
      </c>
      <c r="E2110" s="23" t="s">
        <v>56</v>
      </c>
      <c r="F2110" s="47" t="s">
        <v>144</v>
      </c>
      <c r="G2110" s="23" t="s">
        <v>58</v>
      </c>
      <c r="H2110" s="23" t="s">
        <v>58</v>
      </c>
      <c r="I2110" s="23" t="s">
        <v>58</v>
      </c>
      <c r="J2110" s="23" t="s">
        <v>60</v>
      </c>
      <c r="K2110" s="21" t="s">
        <v>61</v>
      </c>
      <c r="L2110" s="25">
        <v>44447</v>
      </c>
      <c r="M2110" s="23" t="s">
        <v>5807</v>
      </c>
      <c r="N2110" s="25">
        <v>44448</v>
      </c>
      <c r="O2110" s="23" t="s">
        <v>5807</v>
      </c>
      <c r="P2110" s="26">
        <v>44448.333333333336</v>
      </c>
      <c r="Q2110" s="26">
        <v>44448.333333333336</v>
      </c>
      <c r="R2110" s="26">
        <v>44448.365277777775</v>
      </c>
      <c r="S2110" s="23" t="s">
        <v>110</v>
      </c>
      <c r="T2110" s="26">
        <v>44448.70416666667</v>
      </c>
      <c r="U2110" s="26">
        <v>44453.600694444445</v>
      </c>
      <c r="V2110" s="23"/>
      <c r="W2110" s="27">
        <v>44440</v>
      </c>
      <c r="X2110" s="27">
        <v>44440</v>
      </c>
      <c r="Z2110" s="87" t="s">
        <v>163</v>
      </c>
      <c r="AA2110" s="2" t="s">
        <v>7490</v>
      </c>
      <c r="AB2110" s="2" t="s">
        <v>1901</v>
      </c>
      <c r="AC2110" s="2" t="s">
        <v>8849</v>
      </c>
      <c r="AD2110" s="2" t="s">
        <v>8862</v>
      </c>
    </row>
    <row r="2111" spans="1:30" ht="15" hidden="1">
      <c r="B2111" s="21" t="s">
        <v>8863</v>
      </c>
      <c r="C2111" s="21" t="s">
        <v>108</v>
      </c>
      <c r="D2111" s="23" t="s">
        <v>8864</v>
      </c>
      <c r="E2111" s="23" t="s">
        <v>3</v>
      </c>
      <c r="F2111" s="47" t="s">
        <v>144</v>
      </c>
      <c r="G2111" s="23" t="s">
        <v>58</v>
      </c>
      <c r="H2111" s="23" t="s">
        <v>58</v>
      </c>
      <c r="I2111" s="23" t="s">
        <v>58</v>
      </c>
      <c r="J2111" s="23" t="s">
        <v>60</v>
      </c>
      <c r="K2111" s="21" t="s">
        <v>61</v>
      </c>
      <c r="L2111" s="25">
        <v>44448</v>
      </c>
      <c r="M2111" s="23" t="s">
        <v>5807</v>
      </c>
      <c r="N2111" s="25">
        <v>44448</v>
      </c>
      <c r="O2111" s="23" t="s">
        <v>5807</v>
      </c>
      <c r="P2111" s="26">
        <v>44452.321527777778</v>
      </c>
      <c r="Q2111" s="26">
        <v>44452.321527777778</v>
      </c>
      <c r="R2111" s="26">
        <v>44452.376388888886</v>
      </c>
      <c r="S2111" s="23" t="s">
        <v>110</v>
      </c>
      <c r="T2111" s="26">
        <v>44452.390972222223</v>
      </c>
      <c r="U2111" s="26">
        <v>44452.411805555559</v>
      </c>
      <c r="V2111" s="23"/>
      <c r="W2111" s="27">
        <v>44440</v>
      </c>
      <c r="X2111" s="27">
        <v>44440</v>
      </c>
      <c r="Z2111" s="87" t="s">
        <v>163</v>
      </c>
      <c r="AA2111" s="87" t="s">
        <v>316</v>
      </c>
      <c r="AB2111" s="2" t="s">
        <v>2490</v>
      </c>
      <c r="AC2111" s="93" t="s">
        <v>8865</v>
      </c>
      <c r="AD2111" s="2" t="s">
        <v>8866</v>
      </c>
    </row>
    <row r="2112" spans="1:30" hidden="1">
      <c r="B2112" s="21" t="s">
        <v>8867</v>
      </c>
      <c r="C2112" s="21" t="s">
        <v>85</v>
      </c>
      <c r="D2112" s="23" t="s">
        <v>8868</v>
      </c>
      <c r="E2112" s="23" t="s">
        <v>56</v>
      </c>
      <c r="F2112" s="47" t="s">
        <v>140</v>
      </c>
      <c r="G2112" s="23" t="s">
        <v>58</v>
      </c>
      <c r="H2112" s="23" t="s">
        <v>58</v>
      </c>
      <c r="I2112" s="23" t="s">
        <v>58</v>
      </c>
      <c r="J2112" s="23" t="s">
        <v>60</v>
      </c>
      <c r="K2112" s="21" t="s">
        <v>61</v>
      </c>
      <c r="L2112" s="25">
        <v>44449</v>
      </c>
      <c r="M2112" s="23" t="s">
        <v>5807</v>
      </c>
      <c r="N2112" s="25"/>
      <c r="O2112" s="23" t="s">
        <v>5807</v>
      </c>
      <c r="P2112" s="26">
        <v>44449.458333333336</v>
      </c>
      <c r="Q2112" s="26">
        <v>44449.458333333336</v>
      </c>
      <c r="R2112" s="26">
        <v>44449.509027777778</v>
      </c>
      <c r="S2112" s="23" t="s">
        <v>90</v>
      </c>
      <c r="T2112" s="26">
        <v>44469.314583333333</v>
      </c>
      <c r="U2112" s="26">
        <v>44469.385416666664</v>
      </c>
      <c r="V2112" s="23"/>
      <c r="W2112" s="27">
        <v>44440</v>
      </c>
      <c r="X2112" s="27">
        <v>44440</v>
      </c>
      <c r="Z2112" s="87" t="s">
        <v>163</v>
      </c>
      <c r="AA2112" s="2" t="s">
        <v>7490</v>
      </c>
      <c r="AB2112" s="2" t="s">
        <v>1901</v>
      </c>
      <c r="AC2112" s="2" t="s">
        <v>8869</v>
      </c>
      <c r="AD2112" s="2" t="s">
        <v>8870</v>
      </c>
    </row>
    <row r="2113" spans="1:30" ht="24" hidden="1">
      <c r="B2113" s="21" t="s">
        <v>8871</v>
      </c>
      <c r="C2113" s="21" t="s">
        <v>73</v>
      </c>
      <c r="D2113" s="23" t="s">
        <v>8843</v>
      </c>
      <c r="E2113" s="23" t="s">
        <v>56</v>
      </c>
      <c r="F2113" s="47" t="s">
        <v>345</v>
      </c>
      <c r="G2113" s="23" t="s">
        <v>8872</v>
      </c>
      <c r="H2113" s="23"/>
      <c r="I2113" s="23"/>
      <c r="J2113" s="23" t="s">
        <v>60</v>
      </c>
      <c r="K2113" s="21" t="s">
        <v>61</v>
      </c>
      <c r="L2113" s="25">
        <v>44449</v>
      </c>
      <c r="M2113" s="23" t="s">
        <v>7963</v>
      </c>
      <c r="N2113" s="25">
        <v>44449</v>
      </c>
      <c r="O2113" s="23" t="s">
        <v>5807</v>
      </c>
      <c r="P2113" s="26">
        <v>44449.586111111108</v>
      </c>
      <c r="Q2113" s="26">
        <v>44452.359722222223</v>
      </c>
      <c r="R2113" s="26">
        <v>44452.442361111112</v>
      </c>
      <c r="S2113" s="23" t="s">
        <v>7727</v>
      </c>
      <c r="T2113" s="26">
        <v>44452.442361111112</v>
      </c>
      <c r="U2113" s="26">
        <v>44453.324305555558</v>
      </c>
      <c r="V2113" s="23"/>
      <c r="W2113" s="27">
        <v>44440</v>
      </c>
      <c r="X2113" s="27">
        <v>44440</v>
      </c>
      <c r="Z2113" s="87" t="s">
        <v>163</v>
      </c>
      <c r="AA2113" s="2" t="s">
        <v>348</v>
      </c>
      <c r="AB2113" s="2" t="s">
        <v>2490</v>
      </c>
      <c r="AC2113" s="2" t="s">
        <v>8873</v>
      </c>
      <c r="AD2113" s="2" t="s">
        <v>8874</v>
      </c>
    </row>
    <row r="2114" spans="1:30" hidden="1">
      <c r="B2114" s="21" t="s">
        <v>8875</v>
      </c>
      <c r="C2114" s="21" t="s">
        <v>85</v>
      </c>
      <c r="D2114" s="23" t="s">
        <v>8876</v>
      </c>
      <c r="E2114" s="23" t="s">
        <v>56</v>
      </c>
      <c r="F2114" s="47" t="s">
        <v>87</v>
      </c>
      <c r="G2114" s="23" t="s">
        <v>8877</v>
      </c>
      <c r="H2114" s="23"/>
      <c r="I2114" s="23"/>
      <c r="J2114" s="23" t="s">
        <v>60</v>
      </c>
      <c r="K2114" s="21" t="s">
        <v>61</v>
      </c>
      <c r="L2114" s="25">
        <v>44455</v>
      </c>
      <c r="M2114" s="23" t="s">
        <v>7963</v>
      </c>
      <c r="N2114" s="25">
        <v>44459</v>
      </c>
      <c r="O2114" s="23" t="s">
        <v>5807</v>
      </c>
      <c r="P2114" s="26">
        <v>44455.356944444444</v>
      </c>
      <c r="Q2114" s="26">
        <v>44455.413888888892</v>
      </c>
      <c r="R2114" s="26">
        <v>44455.574999999997</v>
      </c>
      <c r="S2114" s="23" t="s">
        <v>90</v>
      </c>
      <c r="T2114" s="26">
        <v>44469.433333333334</v>
      </c>
      <c r="U2114" s="26">
        <v>44469.43472222222</v>
      </c>
      <c r="V2114" s="23"/>
      <c r="W2114" s="27">
        <v>44440</v>
      </c>
      <c r="X2114" s="27">
        <v>44440</v>
      </c>
      <c r="Z2114" s="87" t="s">
        <v>163</v>
      </c>
      <c r="AA2114" s="2" t="s">
        <v>7490</v>
      </c>
      <c r="AB2114" s="2" t="s">
        <v>1901</v>
      </c>
      <c r="AC2114" s="2" t="s">
        <v>8878</v>
      </c>
      <c r="AD2114" s="2" t="s">
        <v>8879</v>
      </c>
    </row>
    <row r="2115" spans="1:30" ht="26.25" hidden="1" customHeight="1">
      <c r="B2115" s="21" t="s">
        <v>8880</v>
      </c>
      <c r="C2115" s="21" t="s">
        <v>73</v>
      </c>
      <c r="D2115" s="23" t="s">
        <v>8881</v>
      </c>
      <c r="E2115" s="23" t="s">
        <v>56</v>
      </c>
      <c r="F2115" s="47" t="s">
        <v>144</v>
      </c>
      <c r="G2115" s="23" t="s">
        <v>8882</v>
      </c>
      <c r="H2115" s="23"/>
      <c r="I2115" s="23"/>
      <c r="J2115" s="23" t="s">
        <v>60</v>
      </c>
      <c r="K2115" s="21" t="s">
        <v>61</v>
      </c>
      <c r="L2115" s="25">
        <v>44456</v>
      </c>
      <c r="M2115" s="23" t="s">
        <v>8883</v>
      </c>
      <c r="N2115" s="25"/>
      <c r="O2115" s="23" t="s">
        <v>5807</v>
      </c>
      <c r="P2115" s="26">
        <v>44456.369444444441</v>
      </c>
      <c r="Q2115" s="26">
        <v>44456.371527777781</v>
      </c>
      <c r="R2115" s="26">
        <v>44456.780555555553</v>
      </c>
      <c r="S2115" s="23" t="s">
        <v>7727</v>
      </c>
      <c r="T2115" s="26">
        <v>44461.719444444447</v>
      </c>
      <c r="U2115" s="26">
        <v>44462.331944444442</v>
      </c>
      <c r="V2115" s="23"/>
      <c r="W2115" s="27">
        <v>44440</v>
      </c>
      <c r="X2115" s="27">
        <v>44440</v>
      </c>
      <c r="Z2115" s="87" t="s">
        <v>163</v>
      </c>
      <c r="AA2115" s="2" t="s">
        <v>7490</v>
      </c>
      <c r="AB2115" s="2" t="s">
        <v>2490</v>
      </c>
      <c r="AC2115" s="2" t="s">
        <v>8884</v>
      </c>
      <c r="AD2115" s="2" t="s">
        <v>8885</v>
      </c>
    </row>
    <row r="2116" spans="1:30" hidden="1">
      <c r="B2116" s="21" t="s">
        <v>8886</v>
      </c>
      <c r="C2116" s="21" t="s">
        <v>73</v>
      </c>
      <c r="D2116" s="23" t="s">
        <v>8887</v>
      </c>
      <c r="E2116" s="23" t="s">
        <v>56</v>
      </c>
      <c r="F2116" s="47" t="s">
        <v>629</v>
      </c>
      <c r="G2116" s="23" t="s">
        <v>8888</v>
      </c>
      <c r="H2116" s="24" t="s">
        <v>58</v>
      </c>
      <c r="I2116" s="24" t="s">
        <v>58</v>
      </c>
      <c r="J2116" s="23" t="s">
        <v>78</v>
      </c>
      <c r="K2116" s="21" t="s">
        <v>61</v>
      </c>
      <c r="L2116" s="25">
        <v>44460</v>
      </c>
      <c r="M2116" s="23" t="s">
        <v>8397</v>
      </c>
      <c r="N2116" s="25"/>
      <c r="O2116" s="23" t="s">
        <v>5807</v>
      </c>
      <c r="P2116" s="26">
        <v>44460.445138888892</v>
      </c>
      <c r="Q2116" s="26">
        <v>44460.454861111109</v>
      </c>
      <c r="R2116" s="26">
        <v>44460.478472222225</v>
      </c>
      <c r="S2116" s="23" t="s">
        <v>7727</v>
      </c>
      <c r="T2116" s="26">
        <v>44468.45</v>
      </c>
      <c r="U2116" s="26">
        <v>44469.324999999997</v>
      </c>
      <c r="V2116" s="23"/>
      <c r="W2116" s="27">
        <v>44440</v>
      </c>
      <c r="X2116" s="27">
        <v>44440</v>
      </c>
      <c r="Z2116" s="87" t="s">
        <v>163</v>
      </c>
      <c r="AA2116" s="2" t="s">
        <v>348</v>
      </c>
      <c r="AB2116" s="2" t="s">
        <v>1901</v>
      </c>
      <c r="AC2116" s="2" t="s">
        <v>8889</v>
      </c>
      <c r="AD2116" s="2" t="s">
        <v>8890</v>
      </c>
    </row>
    <row r="2117" spans="1:30" ht="60" hidden="1">
      <c r="B2117" s="21" t="s">
        <v>8891</v>
      </c>
      <c r="C2117" s="21" t="s">
        <v>85</v>
      </c>
      <c r="D2117" s="23" t="s">
        <v>5997</v>
      </c>
      <c r="E2117" s="23" t="s">
        <v>56</v>
      </c>
      <c r="F2117" s="47" t="s">
        <v>345</v>
      </c>
      <c r="G2117" s="23" t="s">
        <v>8892</v>
      </c>
      <c r="H2117" s="23" t="s">
        <v>58</v>
      </c>
      <c r="I2117" s="23" t="s">
        <v>58</v>
      </c>
      <c r="J2117" s="23" t="s">
        <v>60</v>
      </c>
      <c r="K2117" s="21" t="s">
        <v>61</v>
      </c>
      <c r="L2117" s="25">
        <v>44460</v>
      </c>
      <c r="M2117" s="23" t="s">
        <v>8815</v>
      </c>
      <c r="N2117" s="25"/>
      <c r="O2117" s="23" t="s">
        <v>5807</v>
      </c>
      <c r="P2117" s="26">
        <v>44460.522916666669</v>
      </c>
      <c r="Q2117" s="26">
        <v>44460.555555555555</v>
      </c>
      <c r="R2117" s="26">
        <v>44460.570138888892</v>
      </c>
      <c r="S2117" s="23" t="s">
        <v>90</v>
      </c>
      <c r="T2117" s="26">
        <v>44460.570138888892</v>
      </c>
      <c r="U2117" s="26">
        <v>44460.623611111114</v>
      </c>
      <c r="V2117" s="23"/>
      <c r="W2117" s="27">
        <v>44440</v>
      </c>
      <c r="X2117" s="27">
        <v>44440</v>
      </c>
      <c r="Z2117" s="87" t="s">
        <v>163</v>
      </c>
      <c r="AA2117" s="2" t="s">
        <v>348</v>
      </c>
      <c r="AB2117" s="2" t="s">
        <v>2490</v>
      </c>
      <c r="AC2117" s="2" t="s">
        <v>8893</v>
      </c>
      <c r="AD2117" s="2" t="s">
        <v>8894</v>
      </c>
    </row>
    <row r="2118" spans="1:30" ht="36" hidden="1">
      <c r="B2118" s="21" t="s">
        <v>8895</v>
      </c>
      <c r="C2118" s="21" t="s">
        <v>142</v>
      </c>
      <c r="D2118" s="23" t="s">
        <v>8896</v>
      </c>
      <c r="E2118" s="23" t="s">
        <v>3</v>
      </c>
      <c r="F2118" s="47" t="s">
        <v>345</v>
      </c>
      <c r="G2118" s="23" t="s">
        <v>8897</v>
      </c>
      <c r="H2118" s="23" t="s">
        <v>58</v>
      </c>
      <c r="I2118" s="23" t="s">
        <v>58</v>
      </c>
      <c r="J2118" s="23" t="s">
        <v>60</v>
      </c>
      <c r="K2118" s="21" t="s">
        <v>61</v>
      </c>
      <c r="L2118" s="25">
        <v>44460</v>
      </c>
      <c r="M2118" s="23" t="s">
        <v>4358</v>
      </c>
      <c r="N2118" s="25"/>
      <c r="O2118" s="23" t="s">
        <v>5807</v>
      </c>
      <c r="P2118" s="26">
        <v>44460.625694444447</v>
      </c>
      <c r="Q2118" s="26">
        <v>44460.65902777778</v>
      </c>
      <c r="R2118" s="26">
        <v>44461.621527777781</v>
      </c>
      <c r="S2118" s="23" t="s">
        <v>110</v>
      </c>
      <c r="T2118" s="26">
        <v>44461.621527777781</v>
      </c>
      <c r="U2118" s="26">
        <v>44466.65347222222</v>
      </c>
      <c r="V2118" s="23"/>
      <c r="W2118" s="27">
        <v>44440</v>
      </c>
      <c r="X2118" s="27">
        <v>44440</v>
      </c>
      <c r="Z2118" s="87" t="s">
        <v>163</v>
      </c>
      <c r="AA2118" s="2" t="s">
        <v>348</v>
      </c>
      <c r="AB2118" s="2" t="s">
        <v>2490</v>
      </c>
      <c r="AC2118" s="2" t="s">
        <v>8898</v>
      </c>
      <c r="AD2118" s="2" t="s">
        <v>8899</v>
      </c>
    </row>
    <row r="2119" spans="1:30" ht="24" hidden="1">
      <c r="A2119" s="87"/>
      <c r="B2119" s="21" t="s">
        <v>8900</v>
      </c>
      <c r="C2119" s="21" t="s">
        <v>85</v>
      </c>
      <c r="D2119" s="23" t="s">
        <v>8901</v>
      </c>
      <c r="E2119" s="23" t="s">
        <v>56</v>
      </c>
      <c r="F2119" s="47" t="s">
        <v>87</v>
      </c>
      <c r="G2119" s="23" t="s">
        <v>8902</v>
      </c>
      <c r="H2119" s="23" t="s">
        <v>58</v>
      </c>
      <c r="I2119" s="23" t="s">
        <v>58</v>
      </c>
      <c r="J2119" s="23" t="s">
        <v>60</v>
      </c>
      <c r="K2119" s="21" t="s">
        <v>61</v>
      </c>
      <c r="L2119" s="25">
        <v>44460</v>
      </c>
      <c r="M2119" s="23" t="s">
        <v>4358</v>
      </c>
      <c r="N2119" s="25"/>
      <c r="O2119" s="23" t="s">
        <v>5807</v>
      </c>
      <c r="P2119" s="26">
        <v>44460.71875</v>
      </c>
      <c r="Q2119" s="26">
        <v>44460.734722222223</v>
      </c>
      <c r="R2119" s="26">
        <v>44461.354166666664</v>
      </c>
      <c r="S2119" s="23" t="s">
        <v>90</v>
      </c>
      <c r="T2119" s="26">
        <v>44477.447916666664</v>
      </c>
      <c r="U2119" s="26">
        <v>44477.620833333334</v>
      </c>
      <c r="V2119" s="23"/>
      <c r="W2119" s="27">
        <v>44440</v>
      </c>
      <c r="X2119" s="27">
        <v>44470</v>
      </c>
      <c r="Z2119" s="87" t="s">
        <v>163</v>
      </c>
      <c r="AA2119" s="2" t="s">
        <v>189</v>
      </c>
      <c r="AB2119" s="2" t="s">
        <v>4401</v>
      </c>
      <c r="AC2119" s="2" t="s">
        <v>8903</v>
      </c>
      <c r="AD2119" s="2" t="s">
        <v>8904</v>
      </c>
    </row>
    <row r="2120" spans="1:30" ht="24" hidden="1">
      <c r="A2120" s="87"/>
      <c r="B2120" s="21" t="s">
        <v>8905</v>
      </c>
      <c r="C2120" s="21" t="s">
        <v>85</v>
      </c>
      <c r="D2120" s="23" t="s">
        <v>8906</v>
      </c>
      <c r="E2120" s="23" t="s">
        <v>56</v>
      </c>
      <c r="F2120" s="47" t="s">
        <v>140</v>
      </c>
      <c r="G2120" s="23" t="s">
        <v>8907</v>
      </c>
      <c r="H2120" s="24" t="s">
        <v>58</v>
      </c>
      <c r="I2120" s="24" t="s">
        <v>58</v>
      </c>
      <c r="J2120" s="23" t="s">
        <v>69</v>
      </c>
      <c r="K2120" s="21" t="s">
        <v>61</v>
      </c>
      <c r="L2120" s="25">
        <v>44466</v>
      </c>
      <c r="M2120" s="23" t="s">
        <v>8397</v>
      </c>
      <c r="N2120" s="25"/>
      <c r="O2120" s="23" t="s">
        <v>5807</v>
      </c>
      <c r="P2120" s="26">
        <v>44460.333333333336</v>
      </c>
      <c r="Q2120" s="26">
        <v>44466.377083333333</v>
      </c>
      <c r="R2120" s="26">
        <v>44466.447916666664</v>
      </c>
      <c r="S2120" s="23" t="s">
        <v>90</v>
      </c>
      <c r="T2120" s="26">
        <v>44477.490277777775</v>
      </c>
      <c r="U2120" s="26">
        <v>44477.591666666667</v>
      </c>
      <c r="V2120" s="23"/>
      <c r="W2120" s="27">
        <v>44440</v>
      </c>
      <c r="X2120" s="27">
        <v>44470</v>
      </c>
      <c r="Z2120" s="87" t="s">
        <v>163</v>
      </c>
      <c r="AA2120" s="2" t="s">
        <v>189</v>
      </c>
      <c r="AB2120" s="2" t="s">
        <v>1901</v>
      </c>
      <c r="AC2120" s="2" t="s">
        <v>8908</v>
      </c>
      <c r="AD2120" s="2" t="s">
        <v>8909</v>
      </c>
    </row>
    <row r="2121" spans="1:30" hidden="1">
      <c r="B2121" s="21" t="s">
        <v>8910</v>
      </c>
      <c r="C2121" s="21" t="s">
        <v>108</v>
      </c>
      <c r="D2121" s="23" t="s">
        <v>8911</v>
      </c>
      <c r="E2121" s="23" t="s">
        <v>3</v>
      </c>
      <c r="F2121" s="47" t="s">
        <v>144</v>
      </c>
      <c r="G2121" s="23" t="s">
        <v>58</v>
      </c>
      <c r="H2121" s="23" t="s">
        <v>58</v>
      </c>
      <c r="I2121" s="23" t="s">
        <v>58</v>
      </c>
      <c r="J2121" s="23" t="s">
        <v>60</v>
      </c>
      <c r="K2121" s="21" t="s">
        <v>61</v>
      </c>
      <c r="L2121" s="25">
        <v>44467</v>
      </c>
      <c r="M2121" s="23" t="s">
        <v>5807</v>
      </c>
      <c r="N2121" s="25">
        <v>44466</v>
      </c>
      <c r="O2121" s="23" t="s">
        <v>5807</v>
      </c>
      <c r="P2121" s="26">
        <v>44470.564583333333</v>
      </c>
      <c r="Q2121" s="26">
        <v>44473.416666666664</v>
      </c>
      <c r="R2121" s="26">
        <v>44473.416666666664</v>
      </c>
      <c r="S2121" s="23" t="s">
        <v>110</v>
      </c>
      <c r="T2121" s="26">
        <v>44473.454861111109</v>
      </c>
      <c r="U2121" s="26">
        <v>44474.424305555556</v>
      </c>
      <c r="V2121" s="23"/>
      <c r="W2121" s="27">
        <v>44440</v>
      </c>
      <c r="X2121" s="27">
        <v>44470</v>
      </c>
      <c r="Z2121" s="87" t="s">
        <v>163</v>
      </c>
      <c r="AA2121" s="2" t="s">
        <v>348</v>
      </c>
      <c r="AB2121" s="2" t="s">
        <v>2490</v>
      </c>
      <c r="AC2121" s="2" t="s">
        <v>8912</v>
      </c>
      <c r="AD2121" s="2" t="s">
        <v>8913</v>
      </c>
    </row>
    <row r="2122" spans="1:30" ht="48" hidden="1">
      <c r="B2122" s="21" t="s">
        <v>8914</v>
      </c>
      <c r="C2122" s="21" t="s">
        <v>142</v>
      </c>
      <c r="D2122" s="23" t="s">
        <v>8915</v>
      </c>
      <c r="E2122" s="23" t="s">
        <v>3</v>
      </c>
      <c r="F2122" s="47" t="s">
        <v>140</v>
      </c>
      <c r="G2122" s="23" t="s">
        <v>8916</v>
      </c>
      <c r="H2122" s="23" t="s">
        <v>58</v>
      </c>
      <c r="I2122" s="23" t="s">
        <v>58</v>
      </c>
      <c r="J2122" s="23" t="s">
        <v>60</v>
      </c>
      <c r="K2122" s="21" t="s">
        <v>61</v>
      </c>
      <c r="L2122" s="25">
        <v>44468</v>
      </c>
      <c r="M2122" s="23" t="s">
        <v>4358</v>
      </c>
      <c r="N2122" s="25"/>
      <c r="O2122" s="23" t="s">
        <v>5807</v>
      </c>
      <c r="P2122" s="26">
        <v>44468.633333333331</v>
      </c>
      <c r="Q2122" s="26">
        <v>44468.72152777778</v>
      </c>
      <c r="R2122" s="26">
        <v>44469.677777777775</v>
      </c>
      <c r="S2122" s="23" t="s">
        <v>110</v>
      </c>
      <c r="T2122" s="26">
        <v>44469.775694444441</v>
      </c>
      <c r="U2122" s="26">
        <v>44475.438888888886</v>
      </c>
      <c r="V2122" s="23"/>
      <c r="W2122" s="27">
        <v>44440</v>
      </c>
      <c r="X2122" s="27">
        <v>44470</v>
      </c>
      <c r="Z2122" s="2" t="s">
        <v>58</v>
      </c>
      <c r="AA2122" s="2" t="s">
        <v>58</v>
      </c>
      <c r="AB2122" s="2" t="s">
        <v>58</v>
      </c>
      <c r="AC2122" s="2" t="s">
        <v>8917</v>
      </c>
      <c r="AD2122" s="2" t="s">
        <v>58</v>
      </c>
    </row>
    <row r="2123" spans="1:30" hidden="1">
      <c r="B2123" s="21" t="s">
        <v>8918</v>
      </c>
      <c r="C2123" s="21" t="s">
        <v>142</v>
      </c>
      <c r="D2123" s="23" t="s">
        <v>8919</v>
      </c>
      <c r="E2123" s="23" t="s">
        <v>3</v>
      </c>
      <c r="F2123" s="47" t="s">
        <v>144</v>
      </c>
      <c r="G2123" s="23" t="s">
        <v>58</v>
      </c>
      <c r="H2123" s="23" t="s">
        <v>58</v>
      </c>
      <c r="I2123" s="23" t="s">
        <v>58</v>
      </c>
      <c r="J2123" s="23" t="s">
        <v>78</v>
      </c>
      <c r="K2123" s="21" t="s">
        <v>61</v>
      </c>
      <c r="L2123" s="25">
        <v>44474</v>
      </c>
      <c r="M2123" s="23" t="s">
        <v>5807</v>
      </c>
      <c r="N2123" s="25"/>
      <c r="O2123" s="23" t="s">
        <v>5807</v>
      </c>
      <c r="P2123" s="26">
        <v>44474.490277777775</v>
      </c>
      <c r="Q2123" s="26">
        <v>44474.637499999997</v>
      </c>
      <c r="R2123" s="26">
        <v>44475.637499999997</v>
      </c>
      <c r="S2123" s="23" t="s">
        <v>110</v>
      </c>
      <c r="T2123" s="26">
        <v>44482.429861111108</v>
      </c>
      <c r="U2123" s="26">
        <v>44482.488194444442</v>
      </c>
      <c r="V2123" s="23"/>
      <c r="W2123" s="27">
        <v>44470</v>
      </c>
      <c r="X2123" s="27">
        <v>44470</v>
      </c>
      <c r="Z2123" s="87" t="s">
        <v>163</v>
      </c>
      <c r="AA2123" s="2" t="s">
        <v>348</v>
      </c>
      <c r="AB2123" s="2" t="s">
        <v>2449</v>
      </c>
      <c r="AC2123" s="2" t="s">
        <v>8920</v>
      </c>
      <c r="AD2123" s="2" t="s">
        <v>8921</v>
      </c>
    </row>
    <row r="2124" spans="1:30" hidden="1">
      <c r="A2124" s="87"/>
      <c r="B2124" s="21" t="s">
        <v>8922</v>
      </c>
      <c r="C2124" s="21" t="s">
        <v>54</v>
      </c>
      <c r="D2124" s="23" t="s">
        <v>8923</v>
      </c>
      <c r="E2124" s="23" t="s">
        <v>56</v>
      </c>
      <c r="F2124" s="47" t="s">
        <v>144</v>
      </c>
      <c r="G2124" s="23" t="s">
        <v>58</v>
      </c>
      <c r="H2124" s="23" t="s">
        <v>58</v>
      </c>
      <c r="I2124" s="23" t="s">
        <v>58</v>
      </c>
      <c r="J2124" s="23" t="s">
        <v>60</v>
      </c>
      <c r="K2124" s="21" t="s">
        <v>61</v>
      </c>
      <c r="L2124" s="25">
        <v>44476</v>
      </c>
      <c r="M2124" s="23" t="s">
        <v>5807</v>
      </c>
      <c r="N2124" s="25"/>
      <c r="O2124" s="23" t="s">
        <v>5807</v>
      </c>
      <c r="P2124" s="26">
        <v>44483.532638888886</v>
      </c>
      <c r="Q2124" s="26">
        <v>44483.532638888886</v>
      </c>
      <c r="R2124" s="26">
        <v>44483.532638888886</v>
      </c>
      <c r="S2124" s="23" t="s">
        <v>90</v>
      </c>
      <c r="T2124" s="26">
        <v>44498.328472222223</v>
      </c>
      <c r="U2124" s="26">
        <v>44498.410416666666</v>
      </c>
      <c r="V2124" s="23"/>
      <c r="W2124" s="27">
        <v>44470</v>
      </c>
      <c r="X2124" s="27">
        <v>44470</v>
      </c>
      <c r="Z2124" s="87" t="s">
        <v>163</v>
      </c>
      <c r="AA2124" s="2" t="s">
        <v>189</v>
      </c>
      <c r="AB2124" s="2" t="s">
        <v>1901</v>
      </c>
      <c r="AC2124" s="2" t="s">
        <v>8924</v>
      </c>
      <c r="AD2124" s="2" t="s">
        <v>8925</v>
      </c>
    </row>
    <row r="2125" spans="1:30" ht="24" hidden="1">
      <c r="B2125" s="21" t="s">
        <v>8926</v>
      </c>
      <c r="C2125" s="21" t="s">
        <v>85</v>
      </c>
      <c r="D2125" s="23" t="s">
        <v>8927</v>
      </c>
      <c r="E2125" s="23" t="s">
        <v>56</v>
      </c>
      <c r="F2125" s="47" t="s">
        <v>345</v>
      </c>
      <c r="G2125" s="23" t="s">
        <v>8928</v>
      </c>
      <c r="H2125" s="23"/>
      <c r="I2125" s="23"/>
      <c r="J2125" s="23" t="s">
        <v>60</v>
      </c>
      <c r="K2125" s="21" t="s">
        <v>61</v>
      </c>
      <c r="L2125" s="25">
        <v>44481</v>
      </c>
      <c r="M2125" s="23" t="s">
        <v>7963</v>
      </c>
      <c r="N2125" s="25">
        <v>44484</v>
      </c>
      <c r="O2125" s="23" t="s">
        <v>5807</v>
      </c>
      <c r="P2125" s="26">
        <v>44481.438194444447</v>
      </c>
      <c r="Q2125" s="26">
        <v>44481.452777777777</v>
      </c>
      <c r="R2125" s="26">
        <v>44482.367361111108</v>
      </c>
      <c r="S2125" s="23" t="s">
        <v>90</v>
      </c>
      <c r="T2125" s="26">
        <v>44482.542361111111</v>
      </c>
      <c r="U2125" s="26">
        <v>44482.708333333336</v>
      </c>
      <c r="V2125" s="23"/>
      <c r="W2125" s="27">
        <v>44470</v>
      </c>
      <c r="X2125" s="27">
        <v>44470</v>
      </c>
      <c r="Z2125" s="87" t="s">
        <v>163</v>
      </c>
      <c r="AA2125" s="2" t="s">
        <v>348</v>
      </c>
      <c r="AB2125" s="2" t="s">
        <v>2490</v>
      </c>
      <c r="AC2125" s="2" t="s">
        <v>8929</v>
      </c>
      <c r="AD2125" s="2" t="s">
        <v>8930</v>
      </c>
    </row>
    <row r="2126" spans="1:30" hidden="1">
      <c r="B2126" s="21" t="s">
        <v>8931</v>
      </c>
      <c r="C2126" s="21" t="s">
        <v>73</v>
      </c>
      <c r="D2126" s="23" t="s">
        <v>8932</v>
      </c>
      <c r="E2126" s="23" t="s">
        <v>56</v>
      </c>
      <c r="F2126" s="47" t="s">
        <v>144</v>
      </c>
      <c r="G2126" s="23" t="s">
        <v>8933</v>
      </c>
      <c r="H2126" s="23"/>
      <c r="I2126" s="23"/>
      <c r="J2126" s="23" t="s">
        <v>60</v>
      </c>
      <c r="K2126" s="21" t="s">
        <v>61</v>
      </c>
      <c r="L2126" s="25">
        <v>44481</v>
      </c>
      <c r="M2126" s="23" t="s">
        <v>7963</v>
      </c>
      <c r="N2126" s="25">
        <v>44484</v>
      </c>
      <c r="O2126" s="23" t="s">
        <v>5807</v>
      </c>
      <c r="P2126" s="26">
        <v>44481.633333333331</v>
      </c>
      <c r="Q2126" s="26">
        <v>44481.716666666667</v>
      </c>
      <c r="R2126" s="26">
        <v>44482.688194444447</v>
      </c>
      <c r="S2126" s="23" t="s">
        <v>7727</v>
      </c>
      <c r="T2126" s="26">
        <v>44483.708333333336</v>
      </c>
      <c r="U2126" s="26">
        <v>44484.463888888888</v>
      </c>
      <c r="V2126" s="23"/>
      <c r="W2126" s="27">
        <v>44470</v>
      </c>
      <c r="X2126" s="27">
        <v>44470</v>
      </c>
      <c r="Z2126" s="87" t="s">
        <v>163</v>
      </c>
      <c r="AA2126" s="2" t="s">
        <v>7490</v>
      </c>
      <c r="AB2126" s="2" t="s">
        <v>2490</v>
      </c>
      <c r="AC2126" s="2" t="s">
        <v>8934</v>
      </c>
      <c r="AD2126" s="2" t="s">
        <v>8935</v>
      </c>
    </row>
    <row r="2127" spans="1:30" ht="36" hidden="1">
      <c r="B2127" s="21" t="s">
        <v>8936</v>
      </c>
      <c r="C2127" s="21" t="s">
        <v>73</v>
      </c>
      <c r="D2127" s="23" t="s">
        <v>8937</v>
      </c>
      <c r="E2127" s="23" t="s">
        <v>56</v>
      </c>
      <c r="F2127" s="47" t="s">
        <v>345</v>
      </c>
      <c r="G2127" s="23" t="s">
        <v>8938</v>
      </c>
      <c r="H2127" s="23"/>
      <c r="I2127" s="23"/>
      <c r="J2127" s="23" t="s">
        <v>60</v>
      </c>
      <c r="K2127" s="21" t="s">
        <v>61</v>
      </c>
      <c r="L2127" s="25">
        <v>44482</v>
      </c>
      <c r="M2127" s="23" t="s">
        <v>7963</v>
      </c>
      <c r="N2127" s="25">
        <v>44484</v>
      </c>
      <c r="O2127" s="23" t="s">
        <v>5807</v>
      </c>
      <c r="P2127" s="26">
        <v>44482.482638888891</v>
      </c>
      <c r="Q2127" s="26">
        <v>44482.487500000003</v>
      </c>
      <c r="R2127" s="26">
        <v>44484.460416666669</v>
      </c>
      <c r="S2127" s="23" t="s">
        <v>7727</v>
      </c>
      <c r="T2127" s="26">
        <v>44484.481249999997</v>
      </c>
      <c r="U2127" s="26">
        <v>44484.493055555555</v>
      </c>
      <c r="V2127" s="23"/>
      <c r="W2127" s="27">
        <v>44470</v>
      </c>
      <c r="X2127" s="27">
        <v>44470</v>
      </c>
      <c r="Z2127" s="87" t="s">
        <v>163</v>
      </c>
      <c r="AA2127" s="2" t="s">
        <v>348</v>
      </c>
      <c r="AB2127" s="2" t="s">
        <v>2490</v>
      </c>
      <c r="AC2127" s="2" t="s">
        <v>8939</v>
      </c>
      <c r="AD2127" s="2" t="s">
        <v>8940</v>
      </c>
    </row>
    <row r="2128" spans="1:30" hidden="1">
      <c r="B2128" s="21" t="s">
        <v>8941</v>
      </c>
      <c r="C2128" s="21" t="s">
        <v>108</v>
      </c>
      <c r="D2128" s="23" t="s">
        <v>8942</v>
      </c>
      <c r="E2128" s="23" t="s">
        <v>3</v>
      </c>
      <c r="F2128" s="47" t="s">
        <v>144</v>
      </c>
      <c r="G2128" s="23" t="s">
        <v>58</v>
      </c>
      <c r="H2128" s="23" t="s">
        <v>58</v>
      </c>
      <c r="I2128" s="23" t="s">
        <v>58</v>
      </c>
      <c r="J2128" s="23" t="s">
        <v>60</v>
      </c>
      <c r="K2128" s="21" t="s">
        <v>61</v>
      </c>
      <c r="L2128" s="25">
        <v>44482</v>
      </c>
      <c r="M2128" s="23" t="s">
        <v>5807</v>
      </c>
      <c r="N2128" s="25">
        <v>44474</v>
      </c>
      <c r="O2128" s="23" t="s">
        <v>5807</v>
      </c>
      <c r="P2128" s="26">
        <v>44484.705555555556</v>
      </c>
      <c r="Q2128" s="26">
        <v>44484.705555555556</v>
      </c>
      <c r="R2128" s="26">
        <v>44484.705555555556</v>
      </c>
      <c r="S2128" s="23" t="s">
        <v>110</v>
      </c>
      <c r="T2128" s="26">
        <v>44487.661805555559</v>
      </c>
      <c r="U2128" s="26">
        <v>44489.545138888891</v>
      </c>
      <c r="V2128" s="23"/>
      <c r="W2128" s="27">
        <v>44470</v>
      </c>
      <c r="X2128" s="27">
        <v>44470</v>
      </c>
      <c r="Z2128" s="87" t="s">
        <v>163</v>
      </c>
      <c r="AA2128" s="2" t="s">
        <v>348</v>
      </c>
      <c r="AB2128" s="2" t="s">
        <v>2490</v>
      </c>
      <c r="AC2128" s="2" t="s">
        <v>8943</v>
      </c>
      <c r="AD2128" s="2" t="s">
        <v>8944</v>
      </c>
    </row>
    <row r="2129" spans="1:30" hidden="1">
      <c r="B2129" s="21" t="s">
        <v>8945</v>
      </c>
      <c r="C2129" s="21" t="s">
        <v>108</v>
      </c>
      <c r="D2129" s="23" t="s">
        <v>8946</v>
      </c>
      <c r="E2129" s="23" t="s">
        <v>3</v>
      </c>
      <c r="F2129" s="47" t="s">
        <v>144</v>
      </c>
      <c r="G2129" s="23" t="s">
        <v>58</v>
      </c>
      <c r="H2129" s="23" t="s">
        <v>58</v>
      </c>
      <c r="I2129" s="23" t="s">
        <v>58</v>
      </c>
      <c r="J2129" s="23" t="s">
        <v>60</v>
      </c>
      <c r="K2129" s="21" t="s">
        <v>61</v>
      </c>
      <c r="L2129" s="25">
        <v>44482</v>
      </c>
      <c r="M2129" s="23" t="s">
        <v>5807</v>
      </c>
      <c r="N2129" s="25">
        <v>44481</v>
      </c>
      <c r="O2129" s="23" t="s">
        <v>5807</v>
      </c>
      <c r="P2129" s="26">
        <v>44484.705555555556</v>
      </c>
      <c r="Q2129" s="26">
        <v>44484.705555555556</v>
      </c>
      <c r="R2129" s="26">
        <v>44484.705555555556</v>
      </c>
      <c r="S2129" s="23" t="s">
        <v>110</v>
      </c>
      <c r="T2129" s="26">
        <v>44484.713888888888</v>
      </c>
      <c r="U2129" s="26">
        <v>44489.545138888891</v>
      </c>
      <c r="V2129" s="23"/>
      <c r="W2129" s="27">
        <v>44470</v>
      </c>
      <c r="X2129" s="27">
        <v>44470</v>
      </c>
      <c r="Z2129" s="87" t="s">
        <v>163</v>
      </c>
      <c r="AA2129" s="2" t="s">
        <v>348</v>
      </c>
      <c r="AB2129" s="2" t="s">
        <v>2490</v>
      </c>
      <c r="AC2129" s="2" t="s">
        <v>8947</v>
      </c>
      <c r="AD2129" s="2" t="s">
        <v>8948</v>
      </c>
    </row>
    <row r="2130" spans="1:30" hidden="1">
      <c r="A2130" s="87"/>
      <c r="B2130" s="21" t="s">
        <v>8949</v>
      </c>
      <c r="C2130" s="21" t="s">
        <v>108</v>
      </c>
      <c r="D2130" s="23" t="s">
        <v>8950</v>
      </c>
      <c r="E2130" s="23" t="s">
        <v>56</v>
      </c>
      <c r="F2130" s="47" t="s">
        <v>144</v>
      </c>
      <c r="G2130" s="23" t="s">
        <v>58</v>
      </c>
      <c r="H2130" s="23" t="s">
        <v>58</v>
      </c>
      <c r="I2130" s="23" t="s">
        <v>58</v>
      </c>
      <c r="J2130" s="23" t="s">
        <v>60</v>
      </c>
      <c r="K2130" s="21" t="s">
        <v>61</v>
      </c>
      <c r="L2130" s="25">
        <v>44482</v>
      </c>
      <c r="M2130" s="23" t="s">
        <v>5807</v>
      </c>
      <c r="N2130" s="25">
        <v>44494</v>
      </c>
      <c r="O2130" s="23" t="s">
        <v>5807</v>
      </c>
      <c r="P2130" s="26">
        <v>44483.710416666669</v>
      </c>
      <c r="Q2130" s="26">
        <v>44483.710416666669</v>
      </c>
      <c r="R2130" s="26">
        <v>44489.574999999997</v>
      </c>
      <c r="S2130" s="23" t="s">
        <v>110</v>
      </c>
      <c r="T2130" s="26">
        <v>44517.663194444445</v>
      </c>
      <c r="U2130" s="26">
        <v>44519.379861111112</v>
      </c>
      <c r="V2130" s="23"/>
      <c r="W2130" s="27">
        <v>44470</v>
      </c>
      <c r="X2130" s="27">
        <v>44501</v>
      </c>
      <c r="Z2130" s="87" t="s">
        <v>163</v>
      </c>
      <c r="AA2130" s="2" t="s">
        <v>7490</v>
      </c>
      <c r="AB2130" s="2" t="s">
        <v>1901</v>
      </c>
      <c r="AC2130" s="2" t="s">
        <v>8951</v>
      </c>
      <c r="AD2130" s="2" t="s">
        <v>8952</v>
      </c>
    </row>
    <row r="2131" spans="1:30" hidden="1">
      <c r="B2131" s="21" t="s">
        <v>8953</v>
      </c>
      <c r="C2131" s="21" t="s">
        <v>73</v>
      </c>
      <c r="D2131" s="23" t="s">
        <v>5304</v>
      </c>
      <c r="E2131" s="23" t="s">
        <v>56</v>
      </c>
      <c r="F2131" s="47" t="s">
        <v>144</v>
      </c>
      <c r="G2131" s="23" t="s">
        <v>58</v>
      </c>
      <c r="H2131" s="23" t="s">
        <v>58</v>
      </c>
      <c r="I2131" s="23" t="s">
        <v>58</v>
      </c>
      <c r="J2131" s="23" t="s">
        <v>60</v>
      </c>
      <c r="K2131" s="21" t="s">
        <v>61</v>
      </c>
      <c r="L2131" s="25">
        <v>44483</v>
      </c>
      <c r="M2131" s="23" t="s">
        <v>5807</v>
      </c>
      <c r="N2131" s="25"/>
      <c r="O2131" s="23" t="s">
        <v>5807</v>
      </c>
      <c r="P2131" s="26">
        <v>44483.439583333333</v>
      </c>
      <c r="Q2131" s="26">
        <v>44483.463194444441</v>
      </c>
      <c r="R2131" s="26">
        <v>44483.563194444447</v>
      </c>
      <c r="S2131" s="23" t="s">
        <v>7727</v>
      </c>
      <c r="T2131" s="26">
        <v>44483.8</v>
      </c>
      <c r="U2131" s="26">
        <v>44484.444444444445</v>
      </c>
      <c r="V2131" s="23"/>
      <c r="W2131" s="27">
        <v>44470</v>
      </c>
      <c r="X2131" s="27">
        <v>44470</v>
      </c>
      <c r="Z2131" s="87" t="s">
        <v>163</v>
      </c>
      <c r="AA2131" s="2" t="s">
        <v>7490</v>
      </c>
      <c r="AB2131" s="2" t="s">
        <v>2490</v>
      </c>
      <c r="AC2131" s="2" t="s">
        <v>8954</v>
      </c>
      <c r="AD2131" s="2" t="s">
        <v>8955</v>
      </c>
    </row>
    <row r="2132" spans="1:30" hidden="1">
      <c r="B2132" s="21" t="s">
        <v>8956</v>
      </c>
      <c r="C2132" s="21" t="s">
        <v>108</v>
      </c>
      <c r="D2132" s="23" t="s">
        <v>8957</v>
      </c>
      <c r="E2132" s="23" t="s">
        <v>3</v>
      </c>
      <c r="F2132" s="47" t="s">
        <v>140</v>
      </c>
      <c r="G2132" s="23" t="s">
        <v>58</v>
      </c>
      <c r="H2132" s="23" t="s">
        <v>58</v>
      </c>
      <c r="I2132" s="23" t="s">
        <v>58</v>
      </c>
      <c r="J2132" s="23" t="s">
        <v>60</v>
      </c>
      <c r="K2132" s="21" t="s">
        <v>61</v>
      </c>
      <c r="L2132" s="25">
        <v>44483</v>
      </c>
      <c r="M2132" s="23" t="s">
        <v>5807</v>
      </c>
      <c r="N2132" s="25">
        <v>44491</v>
      </c>
      <c r="O2132" s="23" t="s">
        <v>5807</v>
      </c>
      <c r="P2132" s="26">
        <v>44488.368750000001</v>
      </c>
      <c r="Q2132" s="26">
        <v>44488.368750000001</v>
      </c>
      <c r="R2132" s="26">
        <v>44489.574999999997</v>
      </c>
      <c r="S2132" s="23" t="s">
        <v>110</v>
      </c>
      <c r="T2132" s="26">
        <v>44491.668749999997</v>
      </c>
      <c r="U2132" s="26">
        <v>44501.378472222219</v>
      </c>
      <c r="V2132" s="23"/>
      <c r="W2132" s="27">
        <v>44470</v>
      </c>
      <c r="X2132" s="27">
        <v>44501</v>
      </c>
      <c r="Z2132" s="87" t="s">
        <v>163</v>
      </c>
      <c r="AA2132" s="2" t="s">
        <v>348</v>
      </c>
      <c r="AB2132" s="2" t="s">
        <v>1901</v>
      </c>
      <c r="AC2132" s="2" t="s">
        <v>8958</v>
      </c>
      <c r="AD2132" s="2" t="s">
        <v>8959</v>
      </c>
    </row>
    <row r="2133" spans="1:30" ht="60" hidden="1">
      <c r="B2133" s="21" t="s">
        <v>8960</v>
      </c>
      <c r="C2133" s="21" t="s">
        <v>214</v>
      </c>
      <c r="D2133" s="23" t="s">
        <v>8563</v>
      </c>
      <c r="E2133" s="23" t="s">
        <v>3</v>
      </c>
      <c r="F2133" s="47" t="s">
        <v>345</v>
      </c>
      <c r="G2133" s="23" t="s">
        <v>8961</v>
      </c>
      <c r="H2133" s="23" t="s">
        <v>58</v>
      </c>
      <c r="I2133" s="23" t="s">
        <v>58</v>
      </c>
      <c r="J2133" s="23" t="s">
        <v>60</v>
      </c>
      <c r="K2133" s="21" t="s">
        <v>61</v>
      </c>
      <c r="L2133" s="25">
        <v>44489</v>
      </c>
      <c r="M2133" s="23" t="s">
        <v>4358</v>
      </c>
      <c r="N2133" s="25"/>
      <c r="O2133" s="23" t="s">
        <v>5807</v>
      </c>
      <c r="P2133" s="26">
        <v>44489.587500000001</v>
      </c>
      <c r="Q2133" s="26">
        <v>44489.675694444442</v>
      </c>
      <c r="R2133" s="26">
        <v>44490.671527777777</v>
      </c>
      <c r="S2133" s="23" t="s">
        <v>110</v>
      </c>
      <c r="T2133" s="26">
        <v>44490.671527777777</v>
      </c>
      <c r="U2133" s="26">
        <v>44495.333333333336</v>
      </c>
      <c r="V2133" s="23"/>
      <c r="W2133" s="27">
        <v>44470</v>
      </c>
      <c r="X2133" s="27">
        <v>44470</v>
      </c>
      <c r="Z2133" s="87" t="s">
        <v>163</v>
      </c>
      <c r="AA2133" s="87" t="s">
        <v>164</v>
      </c>
      <c r="AB2133" s="2" t="s">
        <v>2490</v>
      </c>
      <c r="AC2133" s="2" t="s">
        <v>8962</v>
      </c>
      <c r="AD2133" s="2" t="s">
        <v>8963</v>
      </c>
    </row>
    <row r="2134" spans="1:30" ht="36" hidden="1">
      <c r="B2134" s="21" t="s">
        <v>8964</v>
      </c>
      <c r="C2134" s="21" t="s">
        <v>73</v>
      </c>
      <c r="D2134" s="23" t="s">
        <v>8965</v>
      </c>
      <c r="E2134" s="23" t="s">
        <v>56</v>
      </c>
      <c r="F2134" s="47" t="s">
        <v>144</v>
      </c>
      <c r="G2134" s="23" t="s">
        <v>8966</v>
      </c>
      <c r="H2134" s="23"/>
      <c r="I2134" s="23"/>
      <c r="J2134" s="23" t="s">
        <v>60</v>
      </c>
      <c r="K2134" s="21" t="s">
        <v>61</v>
      </c>
      <c r="L2134" s="25">
        <v>44490</v>
      </c>
      <c r="M2134" s="23" t="s">
        <v>7963</v>
      </c>
      <c r="N2134" s="25"/>
      <c r="O2134" s="23" t="s">
        <v>5807</v>
      </c>
      <c r="P2134" s="26">
        <v>44490.329861111109</v>
      </c>
      <c r="Q2134" s="26">
        <v>44490.370138888888</v>
      </c>
      <c r="R2134" s="26">
        <v>44490.390972222223</v>
      </c>
      <c r="S2134" s="23" t="s">
        <v>7727</v>
      </c>
      <c r="T2134" s="26">
        <v>44491.661111111112</v>
      </c>
      <c r="U2134" s="26">
        <v>44491.705555555556</v>
      </c>
      <c r="V2134" s="23"/>
      <c r="W2134" s="27">
        <v>44470</v>
      </c>
      <c r="X2134" s="27">
        <v>44470</v>
      </c>
      <c r="Z2134" s="87" t="s">
        <v>163</v>
      </c>
      <c r="AA2134" s="2" t="s">
        <v>348</v>
      </c>
      <c r="AB2134" s="2" t="s">
        <v>2490</v>
      </c>
      <c r="AC2134" s="2" t="s">
        <v>8967</v>
      </c>
      <c r="AD2134" s="2" t="s">
        <v>8968</v>
      </c>
    </row>
    <row r="2135" spans="1:30" hidden="1">
      <c r="A2135" s="87"/>
      <c r="B2135" s="21" t="s">
        <v>8969</v>
      </c>
      <c r="C2135" s="21" t="s">
        <v>108</v>
      </c>
      <c r="D2135" s="23" t="s">
        <v>8970</v>
      </c>
      <c r="E2135" s="23" t="s">
        <v>3</v>
      </c>
      <c r="F2135" s="47" t="s">
        <v>144</v>
      </c>
      <c r="G2135" s="23" t="s">
        <v>58</v>
      </c>
      <c r="H2135" s="23" t="s">
        <v>58</v>
      </c>
      <c r="I2135" s="23" t="s">
        <v>58</v>
      </c>
      <c r="J2135" s="23" t="s">
        <v>60</v>
      </c>
      <c r="K2135" s="21" t="s">
        <v>61</v>
      </c>
      <c r="L2135" s="25">
        <v>44489</v>
      </c>
      <c r="M2135" s="23" t="s">
        <v>5807</v>
      </c>
      <c r="N2135" s="25"/>
      <c r="O2135" s="23" t="s">
        <v>5807</v>
      </c>
      <c r="P2135" s="26">
        <v>44496.334027777775</v>
      </c>
      <c r="Q2135" s="26">
        <v>44496.334027777775</v>
      </c>
      <c r="R2135" s="26">
        <v>44496.431944444441</v>
      </c>
      <c r="S2135" s="23" t="s">
        <v>110</v>
      </c>
      <c r="T2135" s="26">
        <v>44496.436805555553</v>
      </c>
      <c r="U2135" s="26">
        <v>44497.363888888889</v>
      </c>
      <c r="V2135" s="23"/>
      <c r="W2135" s="27">
        <v>44470</v>
      </c>
      <c r="X2135" s="27">
        <v>44470</v>
      </c>
      <c r="Z2135" s="87" t="s">
        <v>163</v>
      </c>
      <c r="AA2135" s="87" t="s">
        <v>316</v>
      </c>
      <c r="AB2135" s="2" t="s">
        <v>2490</v>
      </c>
      <c r="AC2135" s="2" t="s">
        <v>8971</v>
      </c>
      <c r="AD2135" s="2" t="s">
        <v>8972</v>
      </c>
    </row>
    <row r="2136" spans="1:30" hidden="1">
      <c r="B2136" s="21" t="s">
        <v>8973</v>
      </c>
      <c r="C2136" s="21" t="s">
        <v>108</v>
      </c>
      <c r="D2136" s="23" t="s">
        <v>8974</v>
      </c>
      <c r="E2136" s="23" t="s">
        <v>3</v>
      </c>
      <c r="F2136" s="47" t="s">
        <v>140</v>
      </c>
      <c r="G2136" s="23" t="s">
        <v>59</v>
      </c>
      <c r="H2136" s="23" t="s">
        <v>59</v>
      </c>
      <c r="I2136" s="23" t="s">
        <v>58</v>
      </c>
      <c r="J2136" s="23" t="s">
        <v>69</v>
      </c>
      <c r="K2136" s="21" t="s">
        <v>61</v>
      </c>
      <c r="L2136" s="25">
        <v>44495</v>
      </c>
      <c r="M2136" s="23" t="s">
        <v>5807</v>
      </c>
      <c r="N2136" s="25">
        <v>44505</v>
      </c>
      <c r="O2136" s="23" t="s">
        <v>5807</v>
      </c>
      <c r="P2136" s="26">
        <v>44502.520138888889</v>
      </c>
      <c r="Q2136" s="26">
        <v>44502.520138888889</v>
      </c>
      <c r="R2136" s="26">
        <v>44502.594444444447</v>
      </c>
      <c r="S2136" s="23" t="s">
        <v>110</v>
      </c>
      <c r="T2136" s="26">
        <v>44505.405555555553</v>
      </c>
      <c r="U2136" s="26">
        <v>44505.686111111114</v>
      </c>
      <c r="V2136" s="23"/>
      <c r="W2136" s="27">
        <v>44470</v>
      </c>
      <c r="X2136" s="27">
        <v>44501</v>
      </c>
      <c r="Z2136" s="87" t="s">
        <v>163</v>
      </c>
      <c r="AA2136" s="2" t="s">
        <v>7490</v>
      </c>
      <c r="AB2136" s="2" t="s">
        <v>1901</v>
      </c>
      <c r="AC2136" s="2" t="s">
        <v>8975</v>
      </c>
      <c r="AD2136" s="2" t="s">
        <v>8976</v>
      </c>
    </row>
    <row r="2137" spans="1:30" ht="24" hidden="1">
      <c r="B2137" s="21" t="s">
        <v>8977</v>
      </c>
      <c r="C2137" s="21" t="s">
        <v>108</v>
      </c>
      <c r="D2137" s="23" t="s">
        <v>8978</v>
      </c>
      <c r="E2137" s="23" t="s">
        <v>3</v>
      </c>
      <c r="F2137" s="47" t="s">
        <v>345</v>
      </c>
      <c r="G2137" s="23" t="s">
        <v>8979</v>
      </c>
      <c r="H2137" s="23" t="s">
        <v>58</v>
      </c>
      <c r="I2137" s="23" t="s">
        <v>58</v>
      </c>
      <c r="J2137" s="23" t="s">
        <v>60</v>
      </c>
      <c r="K2137" s="21" t="s">
        <v>61</v>
      </c>
      <c r="L2137" s="25">
        <v>44497</v>
      </c>
      <c r="M2137" s="23" t="s">
        <v>4358</v>
      </c>
      <c r="N2137" s="25"/>
      <c r="O2137" s="23" t="s">
        <v>5807</v>
      </c>
      <c r="P2137" s="26">
        <v>44497.319444444445</v>
      </c>
      <c r="Q2137" s="26">
        <v>44497.354166666664</v>
      </c>
      <c r="R2137" s="26">
        <v>44497.575694444444</v>
      </c>
      <c r="S2137" s="23" t="s">
        <v>110</v>
      </c>
      <c r="T2137" s="26">
        <v>44497.575694444444</v>
      </c>
      <c r="U2137" s="26">
        <v>44498.345833333333</v>
      </c>
      <c r="V2137" s="23"/>
      <c r="W2137" s="27">
        <v>44470</v>
      </c>
      <c r="X2137" s="27">
        <v>44470</v>
      </c>
      <c r="Z2137" s="87" t="s">
        <v>163</v>
      </c>
      <c r="AA2137" s="2" t="s">
        <v>348</v>
      </c>
      <c r="AB2137" s="2" t="s">
        <v>2490</v>
      </c>
      <c r="AC2137" s="2" t="s">
        <v>8980</v>
      </c>
      <c r="AD2137" s="2" t="s">
        <v>8981</v>
      </c>
    </row>
    <row r="2138" spans="1:30" ht="24" hidden="1">
      <c r="B2138" s="21" t="s">
        <v>8982</v>
      </c>
      <c r="C2138" s="21" t="s">
        <v>85</v>
      </c>
      <c r="D2138" s="23" t="s">
        <v>8983</v>
      </c>
      <c r="E2138" s="23" t="s">
        <v>56</v>
      </c>
      <c r="F2138" s="47" t="s">
        <v>345</v>
      </c>
      <c r="G2138" s="23" t="s">
        <v>8984</v>
      </c>
      <c r="H2138" s="23"/>
      <c r="I2138" s="23"/>
      <c r="J2138" s="23" t="s">
        <v>60</v>
      </c>
      <c r="K2138" s="21" t="s">
        <v>61</v>
      </c>
      <c r="L2138" s="25">
        <v>44495</v>
      </c>
      <c r="M2138" s="23" t="s">
        <v>7963</v>
      </c>
      <c r="N2138" s="25">
        <v>44495</v>
      </c>
      <c r="O2138" s="23" t="s">
        <v>5807</v>
      </c>
      <c r="P2138" s="26">
        <v>44495.668749999997</v>
      </c>
      <c r="Q2138" s="26">
        <v>44495.734027777777</v>
      </c>
      <c r="R2138" s="26">
        <v>44495.827777777777</v>
      </c>
      <c r="S2138" s="23" t="s">
        <v>7727</v>
      </c>
      <c r="T2138" s="26">
        <v>44496.523611111108</v>
      </c>
      <c r="U2138" s="26">
        <v>44496.57708333333</v>
      </c>
      <c r="V2138" s="23"/>
      <c r="W2138" s="27">
        <v>44470</v>
      </c>
      <c r="X2138" s="27">
        <v>44470</v>
      </c>
      <c r="Z2138" s="87" t="s">
        <v>163</v>
      </c>
      <c r="AA2138" s="2" t="s">
        <v>348</v>
      </c>
      <c r="AB2138" s="2" t="s">
        <v>2490</v>
      </c>
      <c r="AC2138" s="2" t="s">
        <v>8985</v>
      </c>
      <c r="AD2138" s="2" t="s">
        <v>8986</v>
      </c>
    </row>
    <row r="2139" spans="1:30" hidden="1">
      <c r="B2139" s="21" t="s">
        <v>8987</v>
      </c>
      <c r="C2139" s="21" t="s">
        <v>73</v>
      </c>
      <c r="D2139" s="23" t="s">
        <v>8988</v>
      </c>
      <c r="E2139" s="23" t="s">
        <v>56</v>
      </c>
      <c r="F2139" s="47" t="s">
        <v>345</v>
      </c>
      <c r="G2139" s="23" t="s">
        <v>8989</v>
      </c>
      <c r="H2139" s="23"/>
      <c r="I2139" s="23"/>
      <c r="J2139" s="23" t="s">
        <v>60</v>
      </c>
      <c r="K2139" s="21" t="s">
        <v>61</v>
      </c>
      <c r="L2139" s="25">
        <v>44496</v>
      </c>
      <c r="M2139" s="23" t="s">
        <v>7963</v>
      </c>
      <c r="N2139" s="25">
        <v>44496</v>
      </c>
      <c r="O2139" s="23" t="s">
        <v>5807</v>
      </c>
      <c r="P2139" s="26">
        <v>44496.628472222219</v>
      </c>
      <c r="Q2139" s="26">
        <v>44496.643750000003</v>
      </c>
      <c r="R2139" s="26">
        <v>44497.32708333333</v>
      </c>
      <c r="S2139" s="23" t="s">
        <v>7727</v>
      </c>
      <c r="T2139" s="26">
        <v>44497.334027777775</v>
      </c>
      <c r="U2139" s="26">
        <v>44497.378472222219</v>
      </c>
      <c r="V2139" s="23"/>
      <c r="W2139" s="27">
        <v>44470</v>
      </c>
      <c r="X2139" s="27">
        <v>44470</v>
      </c>
      <c r="Z2139" s="87" t="s">
        <v>163</v>
      </c>
      <c r="AA2139" s="2" t="s">
        <v>348</v>
      </c>
      <c r="AB2139" s="2" t="s">
        <v>2490</v>
      </c>
      <c r="AC2139" s="2" t="s">
        <v>8990</v>
      </c>
      <c r="AD2139" s="2" t="s">
        <v>8991</v>
      </c>
    </row>
    <row r="2140" spans="1:30" ht="24" hidden="1">
      <c r="B2140" s="21" t="s">
        <v>8992</v>
      </c>
      <c r="C2140" s="21" t="s">
        <v>54</v>
      </c>
      <c r="D2140" s="23" t="s">
        <v>8993</v>
      </c>
      <c r="E2140" s="23" t="s">
        <v>3</v>
      </c>
      <c r="F2140" s="47" t="s">
        <v>345</v>
      </c>
      <c r="G2140" s="23" t="s">
        <v>8994</v>
      </c>
      <c r="H2140" s="23" t="s">
        <v>58</v>
      </c>
      <c r="I2140" s="23" t="s">
        <v>58</v>
      </c>
      <c r="J2140" s="23" t="s">
        <v>60</v>
      </c>
      <c r="K2140" s="21" t="s">
        <v>61</v>
      </c>
      <c r="L2140" s="25">
        <v>44497</v>
      </c>
      <c r="M2140" s="23" t="s">
        <v>4358</v>
      </c>
      <c r="N2140" s="25"/>
      <c r="O2140" s="23" t="s">
        <v>5807</v>
      </c>
      <c r="P2140" s="26">
        <v>44498.44027777778</v>
      </c>
      <c r="Q2140" s="26">
        <v>44498.497916666667</v>
      </c>
      <c r="R2140" s="26">
        <v>44501.393750000003</v>
      </c>
      <c r="S2140" s="23" t="s">
        <v>110</v>
      </c>
      <c r="T2140" s="26">
        <v>44501.393750000003</v>
      </c>
      <c r="U2140" s="26">
        <v>44502.370833333334</v>
      </c>
      <c r="V2140" s="23"/>
      <c r="W2140" s="27">
        <v>44470</v>
      </c>
      <c r="X2140" s="27">
        <v>44501</v>
      </c>
      <c r="Z2140" s="87" t="s">
        <v>163</v>
      </c>
      <c r="AA2140" s="2" t="s">
        <v>348</v>
      </c>
      <c r="AB2140" s="2" t="s">
        <v>2490</v>
      </c>
      <c r="AC2140" s="2" t="s">
        <v>8995</v>
      </c>
      <c r="AD2140" s="2" t="s">
        <v>8996</v>
      </c>
    </row>
    <row r="2141" spans="1:30" hidden="1">
      <c r="B2141" s="21" t="s">
        <v>8997</v>
      </c>
      <c r="C2141" s="21" t="s">
        <v>108</v>
      </c>
      <c r="D2141" s="23" t="s">
        <v>8998</v>
      </c>
      <c r="E2141" s="23" t="s">
        <v>3</v>
      </c>
      <c r="F2141" s="47" t="s">
        <v>87</v>
      </c>
      <c r="G2141" s="23" t="s">
        <v>58</v>
      </c>
      <c r="H2141" s="23" t="s">
        <v>58</v>
      </c>
      <c r="I2141" s="23" t="s">
        <v>58</v>
      </c>
      <c r="J2141" s="23" t="s">
        <v>60</v>
      </c>
      <c r="K2141" s="21" t="s">
        <v>61</v>
      </c>
      <c r="L2141" s="25">
        <v>44497</v>
      </c>
      <c r="M2141" s="23" t="s">
        <v>5807</v>
      </c>
      <c r="N2141" s="25">
        <v>44510</v>
      </c>
      <c r="O2141" s="23" t="s">
        <v>5807</v>
      </c>
      <c r="P2141" s="26">
        <v>44502.524305555555</v>
      </c>
      <c r="Q2141" s="26">
        <v>44502.524305555555</v>
      </c>
      <c r="R2141" s="26">
        <v>44502.552083333336</v>
      </c>
      <c r="S2141" s="23" t="s">
        <v>110</v>
      </c>
      <c r="T2141" s="26">
        <v>44508.573611111111</v>
      </c>
      <c r="U2141" s="26">
        <v>44512.558333333334</v>
      </c>
      <c r="V2141" s="23"/>
      <c r="W2141" s="27">
        <v>44470</v>
      </c>
      <c r="X2141" s="27">
        <v>44501</v>
      </c>
      <c r="Z2141" s="87" t="s">
        <v>163</v>
      </c>
      <c r="AA2141" s="2" t="s">
        <v>7490</v>
      </c>
      <c r="AB2141" s="2" t="s">
        <v>1901</v>
      </c>
      <c r="AC2141" s="2" t="s">
        <v>8999</v>
      </c>
      <c r="AD2141" s="2" t="s">
        <v>9000</v>
      </c>
    </row>
    <row r="2142" spans="1:30" ht="24" hidden="1">
      <c r="B2142" s="21" t="s">
        <v>9001</v>
      </c>
      <c r="C2142" s="21" t="s">
        <v>73</v>
      </c>
      <c r="D2142" s="23" t="s">
        <v>9002</v>
      </c>
      <c r="E2142" s="23" t="s">
        <v>56</v>
      </c>
      <c r="F2142" s="47" t="s">
        <v>345</v>
      </c>
      <c r="G2142" s="23" t="s">
        <v>9003</v>
      </c>
      <c r="H2142" s="23"/>
      <c r="I2142" s="23"/>
      <c r="J2142" s="23" t="s">
        <v>60</v>
      </c>
      <c r="K2142" s="21" t="s">
        <v>61</v>
      </c>
      <c r="L2142" s="25">
        <v>44503</v>
      </c>
      <c r="M2142" s="23" t="s">
        <v>7963</v>
      </c>
      <c r="N2142" s="25">
        <v>44503</v>
      </c>
      <c r="O2142" s="23" t="s">
        <v>5807</v>
      </c>
      <c r="P2142" s="26">
        <v>44503.400694444441</v>
      </c>
      <c r="Q2142" s="26">
        <v>44504.363194444442</v>
      </c>
      <c r="R2142" s="26">
        <v>44504.440972222219</v>
      </c>
      <c r="S2142" s="23" t="s">
        <v>7727</v>
      </c>
      <c r="T2142" s="26">
        <v>44509.695138888892</v>
      </c>
      <c r="U2142" s="26">
        <v>44509.696527777778</v>
      </c>
      <c r="V2142" s="23"/>
      <c r="W2142" s="27">
        <v>44501</v>
      </c>
      <c r="X2142" s="27">
        <v>44501</v>
      </c>
      <c r="Z2142" s="87" t="s">
        <v>163</v>
      </c>
      <c r="AA2142" s="2" t="s">
        <v>348</v>
      </c>
      <c r="AB2142" s="2" t="s">
        <v>2490</v>
      </c>
      <c r="AC2142" s="2" t="s">
        <v>9004</v>
      </c>
      <c r="AD2142" s="2" t="s">
        <v>9005</v>
      </c>
    </row>
    <row r="2143" spans="1:30" ht="36" hidden="1">
      <c r="B2143" s="21" t="s">
        <v>9006</v>
      </c>
      <c r="C2143" s="21" t="s">
        <v>73</v>
      </c>
      <c r="D2143" s="23" t="s">
        <v>9007</v>
      </c>
      <c r="E2143" s="23" t="s">
        <v>56</v>
      </c>
      <c r="F2143" s="47" t="s">
        <v>87</v>
      </c>
      <c r="G2143" s="23" t="s">
        <v>9008</v>
      </c>
      <c r="H2143" s="23"/>
      <c r="I2143" s="23"/>
      <c r="J2143" s="23" t="s">
        <v>60</v>
      </c>
      <c r="K2143" s="21" t="s">
        <v>61</v>
      </c>
      <c r="L2143" s="25">
        <v>44523</v>
      </c>
      <c r="M2143" s="23" t="s">
        <v>7963</v>
      </c>
      <c r="N2143" s="25"/>
      <c r="O2143" s="23" t="s">
        <v>5807</v>
      </c>
      <c r="P2143" s="26">
        <v>44523.382638888892</v>
      </c>
      <c r="Q2143" s="26">
        <v>44524.361805555556</v>
      </c>
      <c r="R2143" s="26">
        <v>44890.443055555559</v>
      </c>
      <c r="S2143" s="23" t="s">
        <v>7727</v>
      </c>
      <c r="T2143" s="26">
        <v>44908.413888888892</v>
      </c>
      <c r="U2143" s="26">
        <v>44908.480555555558</v>
      </c>
      <c r="V2143" s="23"/>
      <c r="W2143" s="27">
        <v>44501</v>
      </c>
      <c r="X2143" s="27">
        <v>44531</v>
      </c>
      <c r="Z2143" s="87" t="s">
        <v>163</v>
      </c>
      <c r="AA2143" s="2" t="s">
        <v>7490</v>
      </c>
      <c r="AB2143" s="2" t="s">
        <v>1901</v>
      </c>
      <c r="AC2143" s="2" t="s">
        <v>9009</v>
      </c>
      <c r="AD2143" s="2" t="s">
        <v>9010</v>
      </c>
    </row>
    <row r="2144" spans="1:30" hidden="1">
      <c r="B2144" s="21" t="s">
        <v>9011</v>
      </c>
      <c r="C2144" s="21" t="s">
        <v>73</v>
      </c>
      <c r="D2144" s="23" t="s">
        <v>9012</v>
      </c>
      <c r="E2144" s="23" t="s">
        <v>56</v>
      </c>
      <c r="F2144" s="47" t="s">
        <v>345</v>
      </c>
      <c r="G2144" s="23" t="s">
        <v>9013</v>
      </c>
      <c r="H2144" s="23"/>
      <c r="I2144" s="23"/>
      <c r="J2144" s="23" t="s">
        <v>60</v>
      </c>
      <c r="K2144" s="21" t="s">
        <v>61</v>
      </c>
      <c r="L2144" s="25">
        <v>44511</v>
      </c>
      <c r="M2144" s="23" t="s">
        <v>7963</v>
      </c>
      <c r="N2144" s="25">
        <v>44511</v>
      </c>
      <c r="O2144" s="23" t="s">
        <v>5807</v>
      </c>
      <c r="P2144" s="26">
        <v>44511.331944444442</v>
      </c>
      <c r="Q2144" s="26">
        <v>44511.35</v>
      </c>
      <c r="R2144" s="26">
        <v>44512.459722222222</v>
      </c>
      <c r="S2144" s="23" t="s">
        <v>7727</v>
      </c>
      <c r="T2144" s="26">
        <v>44512.704861111109</v>
      </c>
      <c r="U2144" s="26">
        <v>44512.708333333336</v>
      </c>
      <c r="V2144" s="23"/>
      <c r="W2144" s="27">
        <v>44501</v>
      </c>
      <c r="X2144" s="27">
        <v>44501</v>
      </c>
      <c r="Z2144" s="87" t="s">
        <v>163</v>
      </c>
      <c r="AA2144" s="2" t="s">
        <v>348</v>
      </c>
      <c r="AB2144" s="2" t="s">
        <v>2490</v>
      </c>
      <c r="AC2144" s="2" t="s">
        <v>9014</v>
      </c>
      <c r="AD2144" s="2" t="s">
        <v>9015</v>
      </c>
    </row>
    <row r="2145" spans="1:30" hidden="1">
      <c r="B2145" s="21" t="s">
        <v>9016</v>
      </c>
      <c r="C2145" s="21" t="s">
        <v>108</v>
      </c>
      <c r="D2145" s="23" t="s">
        <v>9017</v>
      </c>
      <c r="E2145" s="23" t="s">
        <v>56</v>
      </c>
      <c r="F2145" s="47" t="s">
        <v>144</v>
      </c>
      <c r="G2145" s="23" t="s">
        <v>58</v>
      </c>
      <c r="H2145" s="23" t="s">
        <v>58</v>
      </c>
      <c r="I2145" s="23" t="s">
        <v>58</v>
      </c>
      <c r="J2145" s="23" t="s">
        <v>60</v>
      </c>
      <c r="K2145" s="21" t="s">
        <v>61</v>
      </c>
      <c r="L2145" s="25">
        <v>44510</v>
      </c>
      <c r="M2145" s="23" t="s">
        <v>5807</v>
      </c>
      <c r="N2145" s="25"/>
      <c r="O2145" s="23" t="s">
        <v>5807</v>
      </c>
      <c r="P2145" s="26">
        <v>44511.334722222222</v>
      </c>
      <c r="Q2145" s="26">
        <v>44511.334722222222</v>
      </c>
      <c r="R2145" s="26">
        <v>44511.369444444441</v>
      </c>
      <c r="S2145" s="23" t="s">
        <v>110</v>
      </c>
      <c r="T2145" s="26">
        <v>44511.463888888888</v>
      </c>
      <c r="U2145" s="26">
        <v>44515.397916666669</v>
      </c>
      <c r="V2145" s="23"/>
      <c r="W2145" s="27">
        <v>44501</v>
      </c>
      <c r="X2145" s="27">
        <v>44501</v>
      </c>
      <c r="Z2145" s="87" t="s">
        <v>163</v>
      </c>
      <c r="AA2145" s="2" t="s">
        <v>348</v>
      </c>
      <c r="AB2145" s="2" t="s">
        <v>2490</v>
      </c>
      <c r="AC2145" s="2" t="s">
        <v>9018</v>
      </c>
      <c r="AD2145" s="2" t="s">
        <v>9019</v>
      </c>
    </row>
    <row r="2146" spans="1:30" ht="24" hidden="1">
      <c r="B2146" s="21" t="s">
        <v>9020</v>
      </c>
      <c r="C2146" s="21" t="s">
        <v>73</v>
      </c>
      <c r="D2146" s="23" t="s">
        <v>9021</v>
      </c>
      <c r="E2146" s="23" t="s">
        <v>56</v>
      </c>
      <c r="F2146" s="47" t="s">
        <v>144</v>
      </c>
      <c r="G2146" s="23" t="s">
        <v>9022</v>
      </c>
      <c r="H2146" s="23"/>
      <c r="I2146" s="23"/>
      <c r="J2146" s="23" t="s">
        <v>60</v>
      </c>
      <c r="K2146" s="21" t="s">
        <v>61</v>
      </c>
      <c r="L2146" s="25">
        <v>44516</v>
      </c>
      <c r="M2146" s="23" t="s">
        <v>7963</v>
      </c>
      <c r="N2146" s="25">
        <v>44516</v>
      </c>
      <c r="O2146" s="23" t="s">
        <v>5807</v>
      </c>
      <c r="P2146" s="26">
        <v>44516.631944444445</v>
      </c>
      <c r="Q2146" s="26">
        <v>44517.355555555558</v>
      </c>
      <c r="R2146" s="26">
        <v>44517.399305555555</v>
      </c>
      <c r="S2146" s="23" t="s">
        <v>7727</v>
      </c>
      <c r="T2146" s="26">
        <v>44894.499305555553</v>
      </c>
      <c r="U2146" s="26">
        <v>44897.320833333331</v>
      </c>
      <c r="V2146" s="23"/>
      <c r="W2146" s="27">
        <v>44501</v>
      </c>
      <c r="X2146" s="27">
        <v>44531</v>
      </c>
      <c r="Z2146" s="87" t="s">
        <v>163</v>
      </c>
      <c r="AA2146" s="2" t="s">
        <v>7490</v>
      </c>
      <c r="AB2146" s="2" t="s">
        <v>2490</v>
      </c>
      <c r="AC2146" s="2" t="s">
        <v>9023</v>
      </c>
      <c r="AD2146" s="2" t="s">
        <v>9024</v>
      </c>
    </row>
    <row r="2147" spans="1:30" ht="36" hidden="1">
      <c r="A2147" s="87"/>
      <c r="B2147" s="21" t="s">
        <v>9025</v>
      </c>
      <c r="C2147" s="21" t="s">
        <v>73</v>
      </c>
      <c r="D2147" s="23" t="s">
        <v>9026</v>
      </c>
      <c r="E2147" s="23" t="s">
        <v>56</v>
      </c>
      <c r="F2147" s="47" t="s">
        <v>345</v>
      </c>
      <c r="G2147" s="23" t="s">
        <v>9027</v>
      </c>
      <c r="H2147" s="23"/>
      <c r="I2147" s="23"/>
      <c r="J2147" s="23" t="s">
        <v>60</v>
      </c>
      <c r="K2147" s="21" t="s">
        <v>61</v>
      </c>
      <c r="L2147" s="25">
        <v>44516</v>
      </c>
      <c r="M2147" s="23" t="s">
        <v>9028</v>
      </c>
      <c r="N2147" s="25"/>
      <c r="O2147" s="23" t="s">
        <v>5807</v>
      </c>
      <c r="P2147" s="26">
        <v>44516.612500000003</v>
      </c>
      <c r="Q2147" s="26">
        <v>44517.355555555558</v>
      </c>
      <c r="R2147" s="26">
        <v>44517.689583333333</v>
      </c>
      <c r="S2147" s="23" t="s">
        <v>7727</v>
      </c>
      <c r="T2147" s="26">
        <v>44519.401388888888</v>
      </c>
      <c r="U2147" s="26">
        <v>44519.40902777778</v>
      </c>
      <c r="V2147" s="23"/>
      <c r="W2147" s="27">
        <v>44501</v>
      </c>
      <c r="X2147" s="27">
        <v>44501</v>
      </c>
      <c r="Z2147" s="87" t="s">
        <v>163</v>
      </c>
      <c r="AA2147" s="2" t="s">
        <v>348</v>
      </c>
      <c r="AB2147" s="2" t="s">
        <v>2490</v>
      </c>
      <c r="AC2147" s="2" t="s">
        <v>9029</v>
      </c>
      <c r="AD2147" s="2" t="s">
        <v>9030</v>
      </c>
    </row>
    <row r="2148" spans="1:30" ht="27.75" hidden="1" customHeight="1">
      <c r="B2148" s="21" t="s">
        <v>9031</v>
      </c>
      <c r="C2148" s="21" t="s">
        <v>54</v>
      </c>
      <c r="D2148" s="23" t="s">
        <v>9032</v>
      </c>
      <c r="E2148" s="23" t="s">
        <v>3</v>
      </c>
      <c r="F2148" s="47" t="s">
        <v>345</v>
      </c>
      <c r="G2148" s="23" t="s">
        <v>9033</v>
      </c>
      <c r="H2148" s="23" t="s">
        <v>58</v>
      </c>
      <c r="I2148" s="23" t="s">
        <v>58</v>
      </c>
      <c r="J2148" s="23" t="s">
        <v>60</v>
      </c>
      <c r="K2148" s="21" t="s">
        <v>61</v>
      </c>
      <c r="L2148" s="25">
        <v>44518</v>
      </c>
      <c r="M2148" s="23" t="s">
        <v>4358</v>
      </c>
      <c r="N2148" s="25"/>
      <c r="O2148" s="23" t="s">
        <v>5807</v>
      </c>
      <c r="P2148" s="26">
        <v>44519.365277777775</v>
      </c>
      <c r="Q2148" s="26">
        <v>44519.380555555559</v>
      </c>
      <c r="R2148" s="26">
        <v>44519.640972222223</v>
      </c>
      <c r="S2148" s="23" t="s">
        <v>110</v>
      </c>
      <c r="T2148" s="26">
        <v>44519.640972222223</v>
      </c>
      <c r="U2148" s="26">
        <v>44522.333333333336</v>
      </c>
      <c r="V2148" s="23"/>
      <c r="W2148" s="27">
        <v>44501</v>
      </c>
      <c r="X2148" s="27">
        <v>44501</v>
      </c>
      <c r="Z2148" s="87" t="s">
        <v>163</v>
      </c>
      <c r="AA2148" s="2" t="s">
        <v>348</v>
      </c>
      <c r="AB2148" s="2" t="s">
        <v>2490</v>
      </c>
      <c r="AC2148" s="2" t="s">
        <v>9034</v>
      </c>
      <c r="AD2148" s="2" t="s">
        <v>9035</v>
      </c>
    </row>
    <row r="2149" spans="1:30" ht="24" hidden="1">
      <c r="B2149" s="21" t="s">
        <v>9036</v>
      </c>
      <c r="C2149" s="21" t="s">
        <v>54</v>
      </c>
      <c r="D2149" s="23" t="s">
        <v>9037</v>
      </c>
      <c r="E2149" s="23" t="s">
        <v>3</v>
      </c>
      <c r="F2149" s="47" t="s">
        <v>345</v>
      </c>
      <c r="G2149" s="23" t="s">
        <v>9038</v>
      </c>
      <c r="H2149" s="23" t="s">
        <v>58</v>
      </c>
      <c r="I2149" s="23" t="s">
        <v>58</v>
      </c>
      <c r="J2149" s="23" t="s">
        <v>60</v>
      </c>
      <c r="K2149" s="21" t="s">
        <v>61</v>
      </c>
      <c r="L2149" s="25">
        <v>44518</v>
      </c>
      <c r="M2149" s="23" t="s">
        <v>8815</v>
      </c>
      <c r="N2149" s="25"/>
      <c r="O2149" s="23" t="s">
        <v>5807</v>
      </c>
      <c r="P2149" s="26">
        <v>44518.662499999999</v>
      </c>
      <c r="Q2149" s="26">
        <v>44518.680555555555</v>
      </c>
      <c r="R2149" s="26">
        <v>44519.620833333334</v>
      </c>
      <c r="S2149" s="23" t="s">
        <v>110</v>
      </c>
      <c r="T2149" s="26">
        <v>44519.620833333334</v>
      </c>
      <c r="U2149" s="26">
        <v>44519.645833333336</v>
      </c>
      <c r="V2149" s="23"/>
      <c r="W2149" s="27">
        <v>44501</v>
      </c>
      <c r="X2149" s="27">
        <v>44501</v>
      </c>
      <c r="Z2149" s="87" t="s">
        <v>163</v>
      </c>
      <c r="AA2149" s="2" t="s">
        <v>348</v>
      </c>
      <c r="AB2149" s="2" t="s">
        <v>2490</v>
      </c>
      <c r="AC2149" s="2" t="s">
        <v>9039</v>
      </c>
      <c r="AD2149" s="2" t="s">
        <v>9040</v>
      </c>
    </row>
    <row r="2150" spans="1:30" ht="24" hidden="1">
      <c r="B2150" s="21" t="s">
        <v>9041</v>
      </c>
      <c r="C2150" s="21" t="s">
        <v>85</v>
      </c>
      <c r="D2150" s="23" t="s">
        <v>9042</v>
      </c>
      <c r="E2150" s="23" t="s">
        <v>56</v>
      </c>
      <c r="F2150" s="47" t="s">
        <v>87</v>
      </c>
      <c r="G2150" s="23" t="s">
        <v>9043</v>
      </c>
      <c r="H2150" s="24" t="s">
        <v>58</v>
      </c>
      <c r="I2150" s="24" t="s">
        <v>58</v>
      </c>
      <c r="J2150" s="23" t="s">
        <v>60</v>
      </c>
      <c r="K2150" s="21" t="s">
        <v>61</v>
      </c>
      <c r="L2150" s="25">
        <v>44524</v>
      </c>
      <c r="M2150" s="23" t="s">
        <v>8397</v>
      </c>
      <c r="N2150" s="25"/>
      <c r="O2150" s="23" t="s">
        <v>5807</v>
      </c>
      <c r="P2150" s="26">
        <v>44524.681250000001</v>
      </c>
      <c r="Q2150" s="26">
        <v>44524.688194444447</v>
      </c>
      <c r="R2150" s="26">
        <v>44890.386805555558</v>
      </c>
      <c r="S2150" s="23" t="s">
        <v>90</v>
      </c>
      <c r="T2150" s="26">
        <v>44908.663888888892</v>
      </c>
      <c r="U2150" s="26">
        <v>44909.320138888892</v>
      </c>
      <c r="V2150" s="23"/>
      <c r="W2150" s="27">
        <v>44501</v>
      </c>
      <c r="X2150" s="27">
        <v>44531</v>
      </c>
      <c r="Z2150" s="87" t="s">
        <v>163</v>
      </c>
      <c r="AA2150" s="2" t="s">
        <v>7490</v>
      </c>
      <c r="AB2150" s="2" t="s">
        <v>1901</v>
      </c>
      <c r="AC2150" s="2" t="s">
        <v>9044</v>
      </c>
      <c r="AD2150" s="2" t="s">
        <v>9045</v>
      </c>
    </row>
    <row r="2151" spans="1:30" ht="36" hidden="1">
      <c r="B2151" s="21" t="s">
        <v>9046</v>
      </c>
      <c r="C2151" s="21" t="s">
        <v>54</v>
      </c>
      <c r="D2151" s="23" t="s">
        <v>9047</v>
      </c>
      <c r="E2151" s="23" t="s">
        <v>56</v>
      </c>
      <c r="F2151" s="47" t="s">
        <v>345</v>
      </c>
      <c r="G2151" s="23" t="s">
        <v>9048</v>
      </c>
      <c r="H2151" s="24" t="s">
        <v>58</v>
      </c>
      <c r="I2151" s="24" t="s">
        <v>58</v>
      </c>
      <c r="J2151" s="23" t="s">
        <v>60</v>
      </c>
      <c r="K2151" s="21" t="s">
        <v>61</v>
      </c>
      <c r="L2151" s="25">
        <v>44524</v>
      </c>
      <c r="M2151" s="23" t="s">
        <v>8815</v>
      </c>
      <c r="N2151" s="25"/>
      <c r="O2151" s="23" t="s">
        <v>5807</v>
      </c>
      <c r="P2151" s="26">
        <v>44524.709027777775</v>
      </c>
      <c r="Q2151" s="26">
        <v>44524.753472222219</v>
      </c>
      <c r="R2151" s="26">
        <v>44525.323611111111</v>
      </c>
      <c r="S2151" s="23" t="s">
        <v>90</v>
      </c>
      <c r="T2151" s="26">
        <v>44525.323611111111</v>
      </c>
      <c r="U2151" s="26">
        <v>44525.375694444447</v>
      </c>
      <c r="V2151" s="23"/>
      <c r="W2151" s="27">
        <v>44501</v>
      </c>
      <c r="X2151" s="27">
        <v>44531</v>
      </c>
      <c r="Z2151" s="87" t="s">
        <v>163</v>
      </c>
      <c r="AA2151" s="2" t="s">
        <v>348</v>
      </c>
      <c r="AB2151" s="2" t="s">
        <v>2490</v>
      </c>
      <c r="AC2151" s="2" t="s">
        <v>9049</v>
      </c>
      <c r="AD2151" s="56" t="s">
        <v>9050</v>
      </c>
    </row>
    <row r="2152" spans="1:30" hidden="1">
      <c r="B2152" s="21" t="s">
        <v>9051</v>
      </c>
      <c r="C2152" s="21" t="s">
        <v>85</v>
      </c>
      <c r="D2152" s="23" t="s">
        <v>9052</v>
      </c>
      <c r="E2152" s="23" t="s">
        <v>56</v>
      </c>
      <c r="F2152" s="47" t="s">
        <v>87</v>
      </c>
      <c r="G2152" s="23" t="s">
        <v>58</v>
      </c>
      <c r="H2152" s="23" t="s">
        <v>58</v>
      </c>
      <c r="I2152" s="23" t="s">
        <v>58</v>
      </c>
      <c r="J2152" s="23" t="s">
        <v>69</v>
      </c>
      <c r="K2152" s="21" t="s">
        <v>61</v>
      </c>
      <c r="L2152" s="25">
        <v>44530</v>
      </c>
      <c r="M2152" s="23" t="s">
        <v>5807</v>
      </c>
      <c r="N2152" s="25"/>
      <c r="O2152" s="23" t="s">
        <v>5807</v>
      </c>
      <c r="P2152" s="26">
        <v>44903.633333333331</v>
      </c>
      <c r="Q2152" s="26">
        <v>44903.633333333331</v>
      </c>
      <c r="R2152" s="26">
        <v>44904.363194444442</v>
      </c>
      <c r="S2152" s="23" t="s">
        <v>90</v>
      </c>
      <c r="T2152" s="26">
        <v>44912.43472222222</v>
      </c>
      <c r="U2152" s="26">
        <v>44912.435416666667</v>
      </c>
      <c r="V2152" s="23"/>
      <c r="W2152" s="27">
        <v>44501</v>
      </c>
      <c r="X2152" s="27">
        <v>44531</v>
      </c>
      <c r="Z2152" s="87" t="s">
        <v>163</v>
      </c>
      <c r="AA2152" s="2" t="s">
        <v>7490</v>
      </c>
      <c r="AB2152" s="2" t="s">
        <v>1901</v>
      </c>
      <c r="AC2152" s="2" t="s">
        <v>9053</v>
      </c>
      <c r="AD2152" s="2" t="s">
        <v>9054</v>
      </c>
    </row>
    <row r="2153" spans="1:30" ht="36" hidden="1">
      <c r="B2153" s="21" t="s">
        <v>9055</v>
      </c>
      <c r="C2153" s="21" t="s">
        <v>85</v>
      </c>
      <c r="D2153" s="23" t="s">
        <v>9056</v>
      </c>
      <c r="E2153" s="23" t="s">
        <v>56</v>
      </c>
      <c r="F2153" s="47" t="s">
        <v>345</v>
      </c>
      <c r="G2153" s="23" t="s">
        <v>9057</v>
      </c>
      <c r="H2153" s="23"/>
      <c r="I2153" s="23"/>
      <c r="J2153" s="23" t="s">
        <v>60</v>
      </c>
      <c r="K2153" s="21" t="s">
        <v>61</v>
      </c>
      <c r="L2153" s="25">
        <v>44532</v>
      </c>
      <c r="M2153" s="23" t="s">
        <v>7963</v>
      </c>
      <c r="N2153" s="25"/>
      <c r="O2153" s="23" t="s">
        <v>5807</v>
      </c>
      <c r="P2153" s="26">
        <v>44532.511805555558</v>
      </c>
      <c r="Q2153" s="26">
        <v>44532.625</v>
      </c>
      <c r="R2153" s="26">
        <v>44898.490972222222</v>
      </c>
      <c r="S2153" s="23" t="s">
        <v>90</v>
      </c>
      <c r="T2153" s="26">
        <v>44902.564583333333</v>
      </c>
      <c r="U2153" s="26">
        <v>44902.577777777777</v>
      </c>
      <c r="V2153" s="23"/>
      <c r="W2153" s="27">
        <v>44531</v>
      </c>
      <c r="X2153" s="27">
        <v>44531</v>
      </c>
      <c r="Z2153" s="87" t="s">
        <v>163</v>
      </c>
      <c r="AA2153" s="2" t="s">
        <v>348</v>
      </c>
      <c r="AB2153" s="2" t="s">
        <v>2490</v>
      </c>
      <c r="AC2153" s="2" t="s">
        <v>9058</v>
      </c>
      <c r="AD2153" s="2" t="s">
        <v>9059</v>
      </c>
    </row>
    <row r="2154" spans="1:30" ht="36" hidden="1">
      <c r="B2154" s="21" t="s">
        <v>9060</v>
      </c>
      <c r="C2154" s="21" t="s">
        <v>85</v>
      </c>
      <c r="D2154" s="23" t="s">
        <v>9061</v>
      </c>
      <c r="E2154" s="23" t="s">
        <v>56</v>
      </c>
      <c r="F2154" s="47" t="s">
        <v>345</v>
      </c>
      <c r="G2154" s="23" t="s">
        <v>9062</v>
      </c>
      <c r="H2154" s="23"/>
      <c r="I2154" s="23"/>
      <c r="J2154" s="23" t="s">
        <v>60</v>
      </c>
      <c r="K2154" s="21" t="s">
        <v>61</v>
      </c>
      <c r="L2154" s="25">
        <v>44532</v>
      </c>
      <c r="M2154" s="23" t="s">
        <v>8815</v>
      </c>
      <c r="N2154" s="25"/>
      <c r="O2154" s="23" t="s">
        <v>5807</v>
      </c>
      <c r="P2154" s="26">
        <v>44532.502083333333</v>
      </c>
      <c r="Q2154" s="26">
        <v>44532.625</v>
      </c>
      <c r="R2154" s="26">
        <v>44898.575694444444</v>
      </c>
      <c r="S2154" s="23" t="s">
        <v>90</v>
      </c>
      <c r="T2154" s="26">
        <v>44898.575694444444</v>
      </c>
      <c r="U2154" s="26">
        <v>44901.38958333333</v>
      </c>
      <c r="V2154" s="23"/>
      <c r="W2154" s="27">
        <v>44531</v>
      </c>
      <c r="X2154" s="27">
        <v>44531</v>
      </c>
      <c r="Z2154" s="87" t="s">
        <v>163</v>
      </c>
      <c r="AA2154" s="2" t="s">
        <v>348</v>
      </c>
      <c r="AB2154" s="2" t="s">
        <v>2490</v>
      </c>
      <c r="AC2154" s="2" t="s">
        <v>9063</v>
      </c>
      <c r="AD2154" s="56" t="s">
        <v>9064</v>
      </c>
    </row>
    <row r="2155" spans="1:30" ht="48" hidden="1">
      <c r="B2155" s="21" t="s">
        <v>9065</v>
      </c>
      <c r="C2155" s="21" t="s">
        <v>108</v>
      </c>
      <c r="D2155" s="23" t="s">
        <v>6890</v>
      </c>
      <c r="E2155" s="23" t="s">
        <v>3</v>
      </c>
      <c r="F2155" s="47" t="s">
        <v>345</v>
      </c>
      <c r="G2155" s="23" t="s">
        <v>9066</v>
      </c>
      <c r="H2155" s="23"/>
      <c r="I2155" s="23"/>
      <c r="J2155" s="23" t="s">
        <v>60</v>
      </c>
      <c r="K2155" s="21" t="s">
        <v>61</v>
      </c>
      <c r="L2155" s="25">
        <v>44533</v>
      </c>
      <c r="M2155" s="23" t="s">
        <v>8815</v>
      </c>
      <c r="N2155" s="25"/>
      <c r="O2155" s="23" t="s">
        <v>5807</v>
      </c>
      <c r="P2155" s="26">
        <v>44533.46597222222</v>
      </c>
      <c r="Q2155" s="26">
        <v>44533.581250000003</v>
      </c>
      <c r="R2155" s="26">
        <v>44533.592361111114</v>
      </c>
      <c r="S2155" s="23" t="s">
        <v>110</v>
      </c>
      <c r="T2155" s="26">
        <v>44533.592361111114</v>
      </c>
      <c r="U2155" s="26">
        <v>44536.38958333333</v>
      </c>
      <c r="V2155" s="23"/>
      <c r="W2155" s="27">
        <v>44531</v>
      </c>
      <c r="X2155" s="27">
        <v>44531</v>
      </c>
      <c r="Y2155" s="68">
        <v>44531</v>
      </c>
      <c r="Z2155" s="87" t="s">
        <v>163</v>
      </c>
      <c r="AA2155" s="2" t="s">
        <v>348</v>
      </c>
      <c r="AB2155" s="2" t="s">
        <v>2490</v>
      </c>
      <c r="AC2155" s="2" t="s">
        <v>9067</v>
      </c>
      <c r="AD2155" s="2" t="s">
        <v>9068</v>
      </c>
    </row>
    <row r="2156" spans="1:30" ht="24" hidden="1">
      <c r="B2156" s="21" t="s">
        <v>9069</v>
      </c>
      <c r="C2156" s="21" t="s">
        <v>154</v>
      </c>
      <c r="D2156" s="23" t="s">
        <v>9070</v>
      </c>
      <c r="E2156" s="23" t="s">
        <v>56</v>
      </c>
      <c r="F2156" s="47" t="s">
        <v>345</v>
      </c>
      <c r="G2156" s="23" t="s">
        <v>9071</v>
      </c>
      <c r="H2156" s="23"/>
      <c r="I2156" s="23"/>
      <c r="J2156" s="23" t="s">
        <v>60</v>
      </c>
      <c r="K2156" s="21" t="s">
        <v>61</v>
      </c>
      <c r="L2156" s="25">
        <v>44536</v>
      </c>
      <c r="M2156" s="23" t="s">
        <v>8815</v>
      </c>
      <c r="N2156" s="25"/>
      <c r="O2156" s="23" t="s">
        <v>5807</v>
      </c>
      <c r="P2156" s="26">
        <v>44536.51458333333</v>
      </c>
      <c r="Q2156" s="26">
        <v>44536.546527777777</v>
      </c>
      <c r="R2156" s="26">
        <v>44901.65902777778</v>
      </c>
      <c r="S2156" s="23" t="s">
        <v>90</v>
      </c>
      <c r="T2156" s="26">
        <v>44901.65902777778</v>
      </c>
      <c r="U2156" s="26">
        <v>44901.668055555558</v>
      </c>
      <c r="V2156" s="23"/>
      <c r="W2156" s="27">
        <v>44531</v>
      </c>
      <c r="X2156" s="27">
        <v>44531</v>
      </c>
      <c r="Z2156" s="87" t="s">
        <v>163</v>
      </c>
      <c r="AA2156" s="2" t="s">
        <v>348</v>
      </c>
      <c r="AB2156" s="2" t="s">
        <v>2490</v>
      </c>
      <c r="AC2156" s="2" t="s">
        <v>9072</v>
      </c>
      <c r="AD2156" s="2" t="s">
        <v>9073</v>
      </c>
    </row>
    <row r="2157" spans="1:30" ht="68.25" hidden="1" customHeight="1">
      <c r="B2157" s="21" t="s">
        <v>9074</v>
      </c>
      <c r="C2157" s="21" t="s">
        <v>85</v>
      </c>
      <c r="D2157" s="23" t="s">
        <v>9075</v>
      </c>
      <c r="E2157" s="23" t="s">
        <v>56</v>
      </c>
      <c r="F2157" s="47" t="s">
        <v>87</v>
      </c>
      <c r="G2157" s="23" t="s">
        <v>9076</v>
      </c>
      <c r="H2157" s="23" t="s">
        <v>58</v>
      </c>
      <c r="I2157" s="23" t="s">
        <v>58</v>
      </c>
      <c r="J2157" s="23" t="s">
        <v>60</v>
      </c>
      <c r="K2157" s="21" t="s">
        <v>61</v>
      </c>
      <c r="L2157" s="25">
        <v>44537</v>
      </c>
      <c r="M2157" s="23" t="s">
        <v>4358</v>
      </c>
      <c r="N2157" s="25"/>
      <c r="O2157" s="23" t="s">
        <v>5807</v>
      </c>
      <c r="P2157" s="26">
        <v>44537.479861111111</v>
      </c>
      <c r="Q2157" s="26">
        <v>44537.594444444447</v>
      </c>
      <c r="R2157" s="26">
        <v>44903.62222222222</v>
      </c>
      <c r="S2157" s="23" t="s">
        <v>90</v>
      </c>
      <c r="T2157" s="26">
        <v>44911.638194444444</v>
      </c>
      <c r="U2157" s="26">
        <v>44912.331250000003</v>
      </c>
      <c r="V2157" s="23"/>
      <c r="W2157" s="27">
        <v>44531</v>
      </c>
      <c r="X2157" s="27">
        <v>44531</v>
      </c>
      <c r="Z2157" s="87" t="s">
        <v>163</v>
      </c>
      <c r="AA2157" s="2" t="s">
        <v>7490</v>
      </c>
      <c r="AB2157" s="2" t="s">
        <v>1901</v>
      </c>
      <c r="AC2157" s="2" t="s">
        <v>9077</v>
      </c>
      <c r="AD2157" s="2" t="s">
        <v>9078</v>
      </c>
    </row>
    <row r="2158" spans="1:30" hidden="1">
      <c r="B2158" s="21" t="s">
        <v>9079</v>
      </c>
      <c r="C2158" s="21" t="s">
        <v>108</v>
      </c>
      <c r="D2158" s="23" t="s">
        <v>9080</v>
      </c>
      <c r="E2158" s="23" t="s">
        <v>3</v>
      </c>
      <c r="F2158" s="47" t="s">
        <v>87</v>
      </c>
      <c r="G2158" s="23" t="s">
        <v>58</v>
      </c>
      <c r="H2158" s="23" t="s">
        <v>58</v>
      </c>
      <c r="I2158" s="23" t="s">
        <v>58</v>
      </c>
      <c r="J2158" s="23" t="s">
        <v>60</v>
      </c>
      <c r="K2158" s="21" t="s">
        <v>61</v>
      </c>
      <c r="L2158" s="25">
        <v>44537</v>
      </c>
      <c r="M2158" s="23" t="s">
        <v>5807</v>
      </c>
      <c r="N2158" s="25">
        <v>44550</v>
      </c>
      <c r="O2158" s="23" t="s">
        <v>5807</v>
      </c>
      <c r="P2158" s="26">
        <v>44544.497916666667</v>
      </c>
      <c r="Q2158" s="26">
        <v>44544.497916666667</v>
      </c>
      <c r="R2158" s="26">
        <v>44554.582638888889</v>
      </c>
      <c r="S2158" s="23" t="s">
        <v>110</v>
      </c>
      <c r="T2158" s="26">
        <v>44572.749305555553</v>
      </c>
      <c r="U2158" s="26">
        <v>44578.7</v>
      </c>
      <c r="V2158" s="23"/>
      <c r="W2158" s="27">
        <v>44531</v>
      </c>
      <c r="X2158" s="27">
        <v>44562</v>
      </c>
      <c r="Z2158" s="87" t="s">
        <v>163</v>
      </c>
      <c r="AA2158" s="2" t="s">
        <v>7490</v>
      </c>
      <c r="AB2158" s="2" t="s">
        <v>1901</v>
      </c>
      <c r="AC2158" s="2" t="s">
        <v>9081</v>
      </c>
      <c r="AD2158" s="2" t="s">
        <v>9082</v>
      </c>
    </row>
    <row r="2159" spans="1:30" hidden="1">
      <c r="B2159" s="21" t="s">
        <v>9083</v>
      </c>
      <c r="C2159" s="21" t="s">
        <v>108</v>
      </c>
      <c r="D2159" s="23" t="s">
        <v>9084</v>
      </c>
      <c r="E2159" s="23" t="s">
        <v>3</v>
      </c>
      <c r="F2159" s="47" t="s">
        <v>144</v>
      </c>
      <c r="G2159" s="23" t="s">
        <v>58</v>
      </c>
      <c r="H2159" s="23" t="s">
        <v>58</v>
      </c>
      <c r="I2159" s="23" t="s">
        <v>58</v>
      </c>
      <c r="J2159" s="23" t="s">
        <v>60</v>
      </c>
      <c r="K2159" s="21" t="s">
        <v>61</v>
      </c>
      <c r="L2159" s="25">
        <v>44539</v>
      </c>
      <c r="M2159" s="23" t="s">
        <v>5807</v>
      </c>
      <c r="N2159" s="25">
        <v>44539</v>
      </c>
      <c r="O2159" s="23" t="s">
        <v>5807</v>
      </c>
      <c r="P2159" s="26">
        <v>44540.350694444445</v>
      </c>
      <c r="Q2159" s="26">
        <v>44540.350694444445</v>
      </c>
      <c r="R2159" s="26">
        <v>44540.551388888889</v>
      </c>
      <c r="S2159" s="23" t="s">
        <v>110</v>
      </c>
      <c r="T2159" s="26">
        <v>44540.551388888889</v>
      </c>
      <c r="U2159" s="26">
        <v>44543.744444444441</v>
      </c>
      <c r="V2159" s="23"/>
      <c r="W2159" s="27">
        <v>44531</v>
      </c>
      <c r="X2159" s="27">
        <v>44531</v>
      </c>
      <c r="Z2159" s="87" t="s">
        <v>163</v>
      </c>
      <c r="AA2159" s="87" t="s">
        <v>316</v>
      </c>
      <c r="AB2159" s="2" t="s">
        <v>2490</v>
      </c>
      <c r="AC2159" s="2" t="s">
        <v>9085</v>
      </c>
      <c r="AD2159" s="2" t="s">
        <v>9086</v>
      </c>
    </row>
    <row r="2160" spans="1:30" ht="24" hidden="1">
      <c r="B2160" s="21" t="s">
        <v>9087</v>
      </c>
      <c r="C2160" s="21" t="s">
        <v>54</v>
      </c>
      <c r="D2160" s="23" t="s">
        <v>7801</v>
      </c>
      <c r="E2160" s="23" t="s">
        <v>56</v>
      </c>
      <c r="F2160" s="47" t="s">
        <v>140</v>
      </c>
      <c r="G2160" s="23" t="s">
        <v>9088</v>
      </c>
      <c r="H2160" s="23"/>
      <c r="I2160" s="23"/>
      <c r="J2160" s="23" t="s">
        <v>60</v>
      </c>
      <c r="K2160" s="21" t="s">
        <v>61</v>
      </c>
      <c r="L2160" s="25">
        <v>44540</v>
      </c>
      <c r="M2160" s="23" t="s">
        <v>7963</v>
      </c>
      <c r="N2160" s="25"/>
      <c r="O2160" s="23" t="s">
        <v>5807</v>
      </c>
      <c r="P2160" s="26">
        <v>44540.357638888891</v>
      </c>
      <c r="Q2160" s="26">
        <v>44543.371527777781</v>
      </c>
      <c r="R2160" s="26">
        <v>44544.584027777775</v>
      </c>
      <c r="S2160" s="23" t="s">
        <v>7727</v>
      </c>
      <c r="T2160" s="26">
        <v>44558.568055555559</v>
      </c>
      <c r="U2160" s="26">
        <v>44558.59097222222</v>
      </c>
      <c r="V2160" s="23"/>
      <c r="W2160" s="27">
        <v>44531</v>
      </c>
      <c r="X2160" s="27">
        <v>44531</v>
      </c>
      <c r="Z2160" s="87" t="s">
        <v>59</v>
      </c>
      <c r="AA2160" s="87" t="s">
        <v>59</v>
      </c>
      <c r="AB2160" s="87" t="s">
        <v>59</v>
      </c>
      <c r="AC2160" s="87" t="s">
        <v>8276</v>
      </c>
      <c r="AD2160" s="87" t="s">
        <v>59</v>
      </c>
    </row>
    <row r="2161" spans="1:30" hidden="1">
      <c r="B2161" s="21" t="s">
        <v>9089</v>
      </c>
      <c r="C2161" s="21" t="s">
        <v>54</v>
      </c>
      <c r="D2161" s="23" t="s">
        <v>4898</v>
      </c>
      <c r="E2161" s="23" t="s">
        <v>56</v>
      </c>
      <c r="F2161" s="47" t="s">
        <v>140</v>
      </c>
      <c r="G2161" s="23" t="s">
        <v>9090</v>
      </c>
      <c r="H2161" s="23"/>
      <c r="I2161" s="23"/>
      <c r="J2161" s="23" t="s">
        <v>60</v>
      </c>
      <c r="K2161" s="21" t="s">
        <v>61</v>
      </c>
      <c r="L2161" s="25">
        <v>44540</v>
      </c>
      <c r="M2161" s="23" t="s">
        <v>7963</v>
      </c>
      <c r="N2161" s="25"/>
      <c r="O2161" s="23" t="s">
        <v>5807</v>
      </c>
      <c r="P2161" s="26">
        <v>44540.381249999999</v>
      </c>
      <c r="Q2161" s="26">
        <v>44543.371527777781</v>
      </c>
      <c r="R2161" s="26">
        <v>44544.584722222222</v>
      </c>
      <c r="S2161" s="23" t="s">
        <v>7727</v>
      </c>
      <c r="T2161" s="26">
        <v>44558.566666666666</v>
      </c>
      <c r="U2161" s="26">
        <v>44558.590277777781</v>
      </c>
      <c r="V2161" s="23"/>
      <c r="W2161" s="27">
        <v>44531</v>
      </c>
      <c r="X2161" s="27">
        <v>44531</v>
      </c>
      <c r="Z2161" s="87" t="s">
        <v>59</v>
      </c>
      <c r="AA2161" s="87" t="s">
        <v>59</v>
      </c>
      <c r="AB2161" s="87" t="s">
        <v>59</v>
      </c>
      <c r="AC2161" s="87" t="s">
        <v>8276</v>
      </c>
      <c r="AD2161" s="87" t="s">
        <v>59</v>
      </c>
    </row>
    <row r="2162" spans="1:30" hidden="1">
      <c r="B2162" s="21" t="s">
        <v>9091</v>
      </c>
      <c r="C2162" s="21" t="s">
        <v>85</v>
      </c>
      <c r="D2162" s="23" t="s">
        <v>9092</v>
      </c>
      <c r="E2162" s="23" t="s">
        <v>56</v>
      </c>
      <c r="F2162" s="47" t="s">
        <v>144</v>
      </c>
      <c r="G2162" s="23" t="s">
        <v>58</v>
      </c>
      <c r="H2162" s="23" t="s">
        <v>58</v>
      </c>
      <c r="I2162" s="23" t="s">
        <v>58</v>
      </c>
      <c r="J2162" s="23" t="s">
        <v>60</v>
      </c>
      <c r="K2162" s="21" t="s">
        <v>61</v>
      </c>
      <c r="L2162" s="25">
        <v>44546</v>
      </c>
      <c r="M2162" s="23" t="s">
        <v>5807</v>
      </c>
      <c r="N2162" s="25"/>
      <c r="O2162" s="23" t="s">
        <v>5807</v>
      </c>
      <c r="P2162" s="26">
        <v>44912.477777777778</v>
      </c>
      <c r="Q2162" s="26">
        <v>44912.477777777778</v>
      </c>
      <c r="R2162" s="26">
        <v>44912.571527777778</v>
      </c>
      <c r="S2162" s="23" t="s">
        <v>90</v>
      </c>
      <c r="T2162" s="26">
        <v>44917.62222222222</v>
      </c>
      <c r="U2162" s="26">
        <v>44918.419444444444</v>
      </c>
      <c r="V2162" s="23"/>
      <c r="W2162" s="27">
        <v>44531</v>
      </c>
      <c r="X2162" s="27">
        <v>44531</v>
      </c>
      <c r="Z2162" s="87" t="s">
        <v>163</v>
      </c>
      <c r="AA2162" s="87" t="s">
        <v>316</v>
      </c>
      <c r="AB2162" s="2" t="s">
        <v>2490</v>
      </c>
      <c r="AC2162" s="2" t="s">
        <v>9093</v>
      </c>
      <c r="AD2162" s="2" t="s">
        <v>9094</v>
      </c>
    </row>
    <row r="2163" spans="1:30" ht="24" hidden="1">
      <c r="B2163" s="21" t="s">
        <v>9095</v>
      </c>
      <c r="C2163" s="21" t="s">
        <v>85</v>
      </c>
      <c r="D2163" s="23" t="s">
        <v>9096</v>
      </c>
      <c r="E2163" s="23" t="s">
        <v>56</v>
      </c>
      <c r="F2163" s="47" t="s">
        <v>345</v>
      </c>
      <c r="G2163" s="23" t="s">
        <v>9097</v>
      </c>
      <c r="H2163" s="23" t="s">
        <v>58</v>
      </c>
      <c r="I2163" s="23" t="s">
        <v>58</v>
      </c>
      <c r="J2163" s="23" t="s">
        <v>60</v>
      </c>
      <c r="K2163" s="21" t="s">
        <v>61</v>
      </c>
      <c r="L2163" s="25">
        <v>44547</v>
      </c>
      <c r="M2163" s="23" t="s">
        <v>8815</v>
      </c>
      <c r="N2163" s="25"/>
      <c r="O2163" s="23" t="s">
        <v>5807</v>
      </c>
      <c r="P2163" s="26">
        <v>44547.46875</v>
      </c>
      <c r="Q2163" s="26">
        <v>44547.545138888891</v>
      </c>
      <c r="R2163" s="26">
        <v>44917.558333333334</v>
      </c>
      <c r="S2163" s="23" t="s">
        <v>90</v>
      </c>
      <c r="T2163" s="26">
        <v>44917.581944444442</v>
      </c>
      <c r="U2163" s="26">
        <v>44917.583333333336</v>
      </c>
      <c r="V2163" s="23"/>
      <c r="W2163" s="27">
        <v>44531</v>
      </c>
      <c r="X2163" s="27">
        <v>44531</v>
      </c>
      <c r="Z2163" s="87" t="s">
        <v>163</v>
      </c>
      <c r="AA2163" s="87" t="s">
        <v>316</v>
      </c>
      <c r="AB2163" s="2" t="s">
        <v>2490</v>
      </c>
      <c r="AC2163" s="2" t="s">
        <v>9098</v>
      </c>
      <c r="AD2163" s="2" t="s">
        <v>9099</v>
      </c>
    </row>
    <row r="2164" spans="1:30" ht="36" hidden="1">
      <c r="B2164" s="21" t="s">
        <v>9100</v>
      </c>
      <c r="C2164" s="21" t="s">
        <v>85</v>
      </c>
      <c r="D2164" s="23" t="s">
        <v>9101</v>
      </c>
      <c r="E2164" s="23" t="s">
        <v>56</v>
      </c>
      <c r="F2164" s="47" t="s">
        <v>345</v>
      </c>
      <c r="G2164" s="23" t="s">
        <v>9102</v>
      </c>
      <c r="H2164" s="23" t="s">
        <v>58</v>
      </c>
      <c r="I2164" s="23" t="s">
        <v>58</v>
      </c>
      <c r="J2164" s="23" t="s">
        <v>60</v>
      </c>
      <c r="K2164" s="21" t="s">
        <v>61</v>
      </c>
      <c r="L2164" s="25">
        <v>44547</v>
      </c>
      <c r="M2164" s="23" t="s">
        <v>8815</v>
      </c>
      <c r="N2164" s="25"/>
      <c r="O2164" s="23" t="s">
        <v>5807</v>
      </c>
      <c r="P2164" s="26">
        <v>44547.614583333336</v>
      </c>
      <c r="Q2164" s="26">
        <v>44547.620833333334</v>
      </c>
      <c r="R2164" s="26">
        <v>44916.719444444447</v>
      </c>
      <c r="S2164" s="23" t="s">
        <v>90</v>
      </c>
      <c r="T2164" s="26">
        <v>44922.456944444442</v>
      </c>
      <c r="U2164" s="26">
        <v>44922.464583333334</v>
      </c>
      <c r="V2164" s="23"/>
      <c r="W2164" s="27">
        <v>44531</v>
      </c>
      <c r="X2164" s="27">
        <v>44531</v>
      </c>
      <c r="Z2164" s="87" t="s">
        <v>163</v>
      </c>
      <c r="AA2164" s="87" t="s">
        <v>316</v>
      </c>
      <c r="AB2164" s="2" t="s">
        <v>2490</v>
      </c>
      <c r="AC2164" s="2" t="s">
        <v>9103</v>
      </c>
      <c r="AD2164" s="2" t="s">
        <v>9104</v>
      </c>
    </row>
    <row r="2165" spans="1:30" ht="84" hidden="1">
      <c r="A2165" s="88" t="s">
        <v>9105</v>
      </c>
      <c r="B2165" s="21" t="s">
        <v>9106</v>
      </c>
      <c r="C2165" s="21" t="s">
        <v>108</v>
      </c>
      <c r="D2165" s="23" t="s">
        <v>9107</v>
      </c>
      <c r="E2165" s="23" t="s">
        <v>237</v>
      </c>
      <c r="F2165" s="47" t="s">
        <v>87</v>
      </c>
      <c r="G2165" s="23" t="s">
        <v>9108</v>
      </c>
      <c r="H2165" s="23" t="s">
        <v>58</v>
      </c>
      <c r="I2165" s="23" t="s">
        <v>58</v>
      </c>
      <c r="J2165" s="23" t="s">
        <v>60</v>
      </c>
      <c r="K2165" s="21" t="s">
        <v>61</v>
      </c>
      <c r="L2165" s="25">
        <v>44550</v>
      </c>
      <c r="M2165" s="23" t="s">
        <v>8815</v>
      </c>
      <c r="N2165" s="25"/>
      <c r="O2165" s="23" t="s">
        <v>5807</v>
      </c>
      <c r="P2165" s="26">
        <v>44550.585416666669</v>
      </c>
      <c r="Q2165" s="26">
        <v>44550.647222222222</v>
      </c>
      <c r="R2165" s="26">
        <v>44552.661805555559</v>
      </c>
      <c r="S2165" s="23" t="s">
        <v>110</v>
      </c>
      <c r="T2165" s="26"/>
      <c r="U2165" s="26"/>
      <c r="V2165" s="23"/>
      <c r="W2165" s="27">
        <v>44531</v>
      </c>
      <c r="X2165" s="27"/>
      <c r="Z2165" s="2" t="s">
        <v>59</v>
      </c>
      <c r="AA2165" s="2" t="s">
        <v>59</v>
      </c>
      <c r="AB2165" s="2" t="s">
        <v>59</v>
      </c>
      <c r="AC2165" s="2" t="s">
        <v>8053</v>
      </c>
      <c r="AD2165" s="2" t="s">
        <v>59</v>
      </c>
    </row>
    <row r="2166" spans="1:30" hidden="1">
      <c r="B2166" s="21" t="s">
        <v>9109</v>
      </c>
      <c r="C2166" s="21" t="s">
        <v>54</v>
      </c>
      <c r="D2166" s="23" t="s">
        <v>9110</v>
      </c>
      <c r="E2166" s="23" t="s">
        <v>596</v>
      </c>
      <c r="F2166" s="47" t="s">
        <v>140</v>
      </c>
      <c r="G2166" s="23" t="s">
        <v>58</v>
      </c>
      <c r="H2166" s="23" t="s">
        <v>58</v>
      </c>
      <c r="I2166" s="23" t="s">
        <v>58</v>
      </c>
      <c r="J2166" s="23" t="s">
        <v>60</v>
      </c>
      <c r="K2166" s="21" t="s">
        <v>61</v>
      </c>
      <c r="L2166" s="25">
        <v>44550</v>
      </c>
      <c r="M2166" s="23" t="s">
        <v>5807</v>
      </c>
      <c r="N2166" s="25">
        <v>44563</v>
      </c>
      <c r="O2166" s="23"/>
      <c r="P2166" s="26">
        <v>44557.395833333336</v>
      </c>
      <c r="Q2166" s="26">
        <v>44557.395833333336</v>
      </c>
      <c r="R2166" s="26">
        <v>44557.572916666664</v>
      </c>
      <c r="S2166" s="23" t="s">
        <v>110</v>
      </c>
      <c r="T2166" s="26"/>
      <c r="U2166" s="26"/>
      <c r="V2166" s="23"/>
      <c r="W2166" s="27">
        <v>44531</v>
      </c>
      <c r="X2166" s="27"/>
      <c r="Z2166" s="91" t="s">
        <v>7995</v>
      </c>
      <c r="AA2166" s="91" t="s">
        <v>9111</v>
      </c>
      <c r="AB2166" s="91" t="s">
        <v>1901</v>
      </c>
      <c r="AC2166" s="91" t="s">
        <v>9112</v>
      </c>
      <c r="AD2166" s="91" t="s">
        <v>9113</v>
      </c>
    </row>
    <row r="2167" spans="1:30" ht="36" hidden="1">
      <c r="B2167" s="21" t="s">
        <v>9114</v>
      </c>
      <c r="C2167" s="21" t="s">
        <v>85</v>
      </c>
      <c r="D2167" s="23" t="s">
        <v>7317</v>
      </c>
      <c r="E2167" s="23" t="s">
        <v>56</v>
      </c>
      <c r="F2167" s="47" t="s">
        <v>140</v>
      </c>
      <c r="G2167" s="23" t="s">
        <v>7318</v>
      </c>
      <c r="H2167" s="24" t="s">
        <v>58</v>
      </c>
      <c r="I2167" s="24" t="s">
        <v>58</v>
      </c>
      <c r="J2167" s="23" t="s">
        <v>60</v>
      </c>
      <c r="K2167" s="21" t="s">
        <v>61</v>
      </c>
      <c r="L2167" s="25">
        <v>44551</v>
      </c>
      <c r="M2167" s="23" t="s">
        <v>8397</v>
      </c>
      <c r="N2167" s="25"/>
      <c r="O2167" s="23" t="s">
        <v>5807</v>
      </c>
      <c r="P2167" s="26">
        <v>44551.695138888892</v>
      </c>
      <c r="Q2167" s="26">
        <v>44551.713194444441</v>
      </c>
      <c r="R2167" s="26">
        <v>44917.567361111112</v>
      </c>
      <c r="S2167" s="23" t="s">
        <v>90</v>
      </c>
      <c r="T2167" s="26">
        <v>44917.567361111112</v>
      </c>
      <c r="U2167" s="26">
        <v>44922.331944444442</v>
      </c>
      <c r="V2167" s="23"/>
      <c r="W2167" s="27">
        <v>44531</v>
      </c>
      <c r="X2167" s="27">
        <v>44531</v>
      </c>
      <c r="Z2167" s="87" t="s">
        <v>163</v>
      </c>
      <c r="AA2167" s="87" t="s">
        <v>316</v>
      </c>
      <c r="AB2167" s="2" t="s">
        <v>2490</v>
      </c>
      <c r="AC2167" s="2" t="s">
        <v>9115</v>
      </c>
      <c r="AD2167" s="2" t="s">
        <v>9116</v>
      </c>
    </row>
    <row r="2168" spans="1:30" ht="24" hidden="1">
      <c r="B2168" s="21" t="s">
        <v>9117</v>
      </c>
      <c r="C2168" s="21" t="s">
        <v>85</v>
      </c>
      <c r="D2168" s="23" t="s">
        <v>9118</v>
      </c>
      <c r="E2168" s="23" t="s">
        <v>3</v>
      </c>
      <c r="F2168" s="47" t="s">
        <v>345</v>
      </c>
      <c r="G2168" s="23" t="s">
        <v>9119</v>
      </c>
      <c r="H2168" s="24" t="s">
        <v>58</v>
      </c>
      <c r="I2168" s="24" t="s">
        <v>58</v>
      </c>
      <c r="J2168" s="23" t="s">
        <v>60</v>
      </c>
      <c r="K2168" s="21" t="s">
        <v>61</v>
      </c>
      <c r="L2168" s="25">
        <v>44558</v>
      </c>
      <c r="M2168" s="23" t="s">
        <v>8815</v>
      </c>
      <c r="N2168" s="25"/>
      <c r="O2168" s="23" t="s">
        <v>5807</v>
      </c>
      <c r="P2168" s="26">
        <v>44558.632638888892</v>
      </c>
      <c r="Q2168" s="26">
        <v>44558.677083333336</v>
      </c>
      <c r="R2168" s="26">
        <v>44566.895138888889</v>
      </c>
      <c r="S2168" s="23" t="s">
        <v>110</v>
      </c>
      <c r="T2168" s="26">
        <v>44566.895138888889</v>
      </c>
      <c r="U2168" s="26">
        <v>44567.343055555553</v>
      </c>
      <c r="V2168" s="23"/>
      <c r="W2168" s="27">
        <v>44531</v>
      </c>
      <c r="X2168" s="27">
        <v>44562</v>
      </c>
      <c r="Z2168" s="87" t="s">
        <v>163</v>
      </c>
      <c r="AA2168" s="87" t="s">
        <v>316</v>
      </c>
      <c r="AB2168" s="2" t="s">
        <v>2490</v>
      </c>
      <c r="AC2168" s="2" t="s">
        <v>9120</v>
      </c>
      <c r="AD2168" s="2" t="s">
        <v>9121</v>
      </c>
    </row>
    <row r="2169" spans="1:30" ht="36" hidden="1">
      <c r="B2169" s="21" t="s">
        <v>9122</v>
      </c>
      <c r="C2169" s="21" t="s">
        <v>85</v>
      </c>
      <c r="D2169" s="23" t="s">
        <v>9123</v>
      </c>
      <c r="E2169" s="23" t="s">
        <v>3</v>
      </c>
      <c r="F2169" s="47" t="s">
        <v>345</v>
      </c>
      <c r="G2169" s="23" t="s">
        <v>9124</v>
      </c>
      <c r="H2169" s="24" t="s">
        <v>58</v>
      </c>
      <c r="I2169" s="24" t="s">
        <v>58</v>
      </c>
      <c r="J2169" s="23" t="s">
        <v>60</v>
      </c>
      <c r="K2169" s="21" t="s">
        <v>61</v>
      </c>
      <c r="L2169" s="25">
        <v>44558</v>
      </c>
      <c r="M2169" s="23" t="s">
        <v>8815</v>
      </c>
      <c r="N2169" s="25"/>
      <c r="O2169" s="23" t="s">
        <v>5807</v>
      </c>
      <c r="P2169" s="26">
        <v>44558.654166666667</v>
      </c>
      <c r="Q2169" s="26">
        <v>44558.677083333336</v>
      </c>
      <c r="R2169" s="26">
        <v>44566.895138888889</v>
      </c>
      <c r="S2169" s="23" t="s">
        <v>110</v>
      </c>
      <c r="T2169" s="26">
        <v>44566.895138888889</v>
      </c>
      <c r="U2169" s="26">
        <v>44567.34375</v>
      </c>
      <c r="V2169" s="23"/>
      <c r="W2169" s="27">
        <v>44531</v>
      </c>
      <c r="X2169" s="27">
        <v>44562</v>
      </c>
      <c r="Z2169" s="87" t="s">
        <v>163</v>
      </c>
      <c r="AA2169" s="87" t="s">
        <v>316</v>
      </c>
      <c r="AB2169" s="2" t="s">
        <v>2490</v>
      </c>
      <c r="AC2169" s="2" t="s">
        <v>9125</v>
      </c>
      <c r="AD2169" s="2" t="s">
        <v>9126</v>
      </c>
    </row>
    <row r="2170" spans="1:30" ht="24" hidden="1">
      <c r="B2170" s="21" t="s">
        <v>9127</v>
      </c>
      <c r="C2170" s="21" t="s">
        <v>85</v>
      </c>
      <c r="D2170" s="23" t="s">
        <v>9128</v>
      </c>
      <c r="E2170" s="23" t="s">
        <v>3</v>
      </c>
      <c r="F2170" s="47" t="s">
        <v>345</v>
      </c>
      <c r="G2170" s="23" t="s">
        <v>8219</v>
      </c>
      <c r="H2170" s="23"/>
      <c r="I2170" s="23"/>
      <c r="J2170" s="23" t="s">
        <v>60</v>
      </c>
      <c r="K2170" s="21" t="s">
        <v>61</v>
      </c>
      <c r="L2170" s="25">
        <v>44558</v>
      </c>
      <c r="M2170" s="23" t="s">
        <v>7963</v>
      </c>
      <c r="N2170" s="25"/>
      <c r="O2170" s="23" t="s">
        <v>5807</v>
      </c>
      <c r="P2170" s="26">
        <v>44558.645833333336</v>
      </c>
      <c r="Q2170" s="26">
        <v>44558.677083333336</v>
      </c>
      <c r="R2170" s="26">
        <v>44566.895833333336</v>
      </c>
      <c r="S2170" s="23" t="s">
        <v>110</v>
      </c>
      <c r="T2170" s="26">
        <v>44566.895833333336</v>
      </c>
      <c r="U2170" s="26">
        <v>44567.355555555558</v>
      </c>
      <c r="V2170" s="23"/>
      <c r="W2170" s="27">
        <v>44531</v>
      </c>
      <c r="X2170" s="27">
        <v>44562</v>
      </c>
      <c r="Z2170" s="87" t="s">
        <v>163</v>
      </c>
      <c r="AA2170" s="87" t="s">
        <v>316</v>
      </c>
      <c r="AB2170" s="2" t="s">
        <v>2490</v>
      </c>
      <c r="AC2170" s="2" t="s">
        <v>9129</v>
      </c>
      <c r="AD2170" s="2" t="s">
        <v>9130</v>
      </c>
    </row>
    <row r="2171" spans="1:30" ht="24" hidden="1">
      <c r="A2171" s="87"/>
      <c r="B2171" s="21" t="s">
        <v>9131</v>
      </c>
      <c r="C2171" s="21" t="s">
        <v>73</v>
      </c>
      <c r="D2171" s="23" t="s">
        <v>9132</v>
      </c>
      <c r="E2171" s="23" t="s">
        <v>3</v>
      </c>
      <c r="F2171" s="47" t="s">
        <v>345</v>
      </c>
      <c r="G2171" s="23" t="s">
        <v>9133</v>
      </c>
      <c r="H2171" s="23"/>
      <c r="I2171" s="23"/>
      <c r="J2171" s="23" t="s">
        <v>60</v>
      </c>
      <c r="K2171" s="21" t="s">
        <v>61</v>
      </c>
      <c r="L2171" s="25">
        <v>44571</v>
      </c>
      <c r="M2171" s="23" t="s">
        <v>9028</v>
      </c>
      <c r="N2171" s="25"/>
      <c r="O2171" s="23" t="s">
        <v>5807</v>
      </c>
      <c r="P2171" s="26">
        <v>44571.689583333333</v>
      </c>
      <c r="Q2171" s="26">
        <v>44572.367361111108</v>
      </c>
      <c r="R2171" s="26">
        <v>44573.459027777775</v>
      </c>
      <c r="S2171" s="23" t="s">
        <v>7727</v>
      </c>
      <c r="T2171" s="26">
        <v>44573.459027777775</v>
      </c>
      <c r="U2171" s="26">
        <v>44573.466666666667</v>
      </c>
      <c r="V2171" s="23"/>
      <c r="W2171" s="27">
        <v>44562</v>
      </c>
      <c r="X2171" s="27">
        <v>44562</v>
      </c>
      <c r="Z2171" s="87" t="s">
        <v>163</v>
      </c>
      <c r="AA2171" s="87" t="s">
        <v>316</v>
      </c>
      <c r="AB2171" s="2" t="s">
        <v>2490</v>
      </c>
      <c r="AC2171" s="2" t="s">
        <v>9134</v>
      </c>
      <c r="AD2171" s="2" t="s">
        <v>9135</v>
      </c>
    </row>
    <row r="2172" spans="1:30" ht="24" hidden="1">
      <c r="A2172" s="87" t="s">
        <v>9136</v>
      </c>
      <c r="B2172" s="21" t="s">
        <v>9137</v>
      </c>
      <c r="C2172" s="21" t="s">
        <v>73</v>
      </c>
      <c r="D2172" s="23" t="s">
        <v>9138</v>
      </c>
      <c r="E2172" s="23" t="s">
        <v>237</v>
      </c>
      <c r="F2172" s="47" t="s">
        <v>87</v>
      </c>
      <c r="G2172" s="23" t="s">
        <v>9139</v>
      </c>
      <c r="H2172" s="23"/>
      <c r="I2172" s="23"/>
      <c r="J2172" s="23" t="s">
        <v>60</v>
      </c>
      <c r="K2172" s="21" t="s">
        <v>61</v>
      </c>
      <c r="L2172" s="25">
        <v>44585</v>
      </c>
      <c r="M2172" s="23" t="s">
        <v>7963</v>
      </c>
      <c r="N2172" s="25">
        <v>44588</v>
      </c>
      <c r="O2172" s="23" t="s">
        <v>194</v>
      </c>
      <c r="P2172" s="26">
        <v>44586.7</v>
      </c>
      <c r="Q2172" s="26">
        <v>44587.699999942131</v>
      </c>
      <c r="R2172" s="26">
        <v>44588.699999942131</v>
      </c>
      <c r="S2172" s="23" t="s">
        <v>7727</v>
      </c>
      <c r="T2172" s="26"/>
      <c r="U2172" s="26"/>
      <c r="V2172" s="23"/>
      <c r="W2172" s="27">
        <v>44562</v>
      </c>
      <c r="X2172" s="27"/>
      <c r="Z2172" s="87" t="s">
        <v>7995</v>
      </c>
      <c r="AA2172" s="2" t="s">
        <v>7490</v>
      </c>
      <c r="AB2172" s="2" t="s">
        <v>1901</v>
      </c>
      <c r="AC2172" s="2" t="s">
        <v>9140</v>
      </c>
      <c r="AD2172" s="2" t="s">
        <v>9141</v>
      </c>
    </row>
    <row r="2173" spans="1:30" ht="36" hidden="1">
      <c r="B2173" s="21" t="s">
        <v>9142</v>
      </c>
      <c r="C2173" s="21" t="s">
        <v>108</v>
      </c>
      <c r="D2173" s="23" t="s">
        <v>9143</v>
      </c>
      <c r="E2173" s="23" t="s">
        <v>3</v>
      </c>
      <c r="F2173" s="47" t="s">
        <v>144</v>
      </c>
      <c r="G2173" s="23" t="s">
        <v>9144</v>
      </c>
      <c r="H2173" s="23"/>
      <c r="I2173" s="23"/>
      <c r="J2173" s="23" t="s">
        <v>60</v>
      </c>
      <c r="K2173" s="21" t="s">
        <v>61</v>
      </c>
      <c r="L2173" s="25">
        <v>44573</v>
      </c>
      <c r="M2173" s="23" t="s">
        <v>9028</v>
      </c>
      <c r="N2173" s="25"/>
      <c r="O2173" s="23" t="s">
        <v>5807</v>
      </c>
      <c r="P2173" s="26">
        <v>44573.597222222219</v>
      </c>
      <c r="Q2173" s="26">
        <v>44573.619444444441</v>
      </c>
      <c r="R2173" s="26">
        <v>44574.490972222222</v>
      </c>
      <c r="S2173" s="23" t="s">
        <v>110</v>
      </c>
      <c r="T2173" s="26">
        <v>44574.490972222222</v>
      </c>
      <c r="U2173" s="26">
        <v>44574.584027777775</v>
      </c>
      <c r="V2173" s="23"/>
      <c r="W2173" s="27">
        <v>44562</v>
      </c>
      <c r="X2173" s="27">
        <v>44562</v>
      </c>
      <c r="Z2173" s="87" t="s">
        <v>7995</v>
      </c>
      <c r="AA2173" s="2" t="s">
        <v>348</v>
      </c>
      <c r="AB2173" s="2" t="s">
        <v>2490</v>
      </c>
      <c r="AC2173" s="2" t="s">
        <v>9145</v>
      </c>
      <c r="AD2173" s="2" t="s">
        <v>9146</v>
      </c>
    </row>
    <row r="2174" spans="1:30" ht="36" hidden="1">
      <c r="B2174" s="21" t="s">
        <v>9147</v>
      </c>
      <c r="C2174" s="21" t="s">
        <v>73</v>
      </c>
      <c r="D2174" s="23" t="s">
        <v>9148</v>
      </c>
      <c r="E2174" s="23" t="s">
        <v>237</v>
      </c>
      <c r="F2174" s="47" t="s">
        <v>87</v>
      </c>
      <c r="G2174" s="23" t="s">
        <v>9149</v>
      </c>
      <c r="H2174" s="23"/>
      <c r="I2174" s="23"/>
      <c r="J2174" s="23" t="s">
        <v>60</v>
      </c>
      <c r="K2174" s="21" t="s">
        <v>61</v>
      </c>
      <c r="L2174" s="25">
        <v>44585</v>
      </c>
      <c r="M2174" s="23" t="s">
        <v>7963</v>
      </c>
      <c r="N2174" s="25"/>
      <c r="O2174" s="23" t="s">
        <v>5807</v>
      </c>
      <c r="P2174" s="26">
        <v>44588.702777777777</v>
      </c>
      <c r="Q2174" s="26">
        <v>44588.708333333336</v>
      </c>
      <c r="R2174" s="26"/>
      <c r="S2174" s="23" t="s">
        <v>7727</v>
      </c>
      <c r="T2174" s="26"/>
      <c r="U2174" s="26"/>
      <c r="V2174" s="23"/>
      <c r="W2174" s="27">
        <v>44562</v>
      </c>
      <c r="X2174" s="27"/>
    </row>
    <row r="2175" spans="1:30" hidden="1">
      <c r="A2175" s="2" t="s">
        <v>9150</v>
      </c>
      <c r="B2175" s="21" t="s">
        <v>9151</v>
      </c>
      <c r="C2175" s="21" t="s">
        <v>142</v>
      </c>
      <c r="D2175" s="23" t="s">
        <v>9152</v>
      </c>
      <c r="E2175" s="23" t="s">
        <v>2</v>
      </c>
      <c r="F2175" s="47" t="s">
        <v>87</v>
      </c>
      <c r="G2175" s="23" t="s">
        <v>58</v>
      </c>
      <c r="H2175" s="23" t="s">
        <v>58</v>
      </c>
      <c r="I2175" s="23" t="s">
        <v>58</v>
      </c>
      <c r="J2175" s="23" t="s">
        <v>69</v>
      </c>
      <c r="K2175" s="21" t="s">
        <v>61</v>
      </c>
      <c r="L2175" s="25">
        <v>44575</v>
      </c>
      <c r="M2175" s="23" t="s">
        <v>5807</v>
      </c>
      <c r="N2175" s="25">
        <v>44589</v>
      </c>
      <c r="O2175" s="23" t="s">
        <v>5807</v>
      </c>
      <c r="P2175" s="26">
        <v>44578.686805555553</v>
      </c>
      <c r="Q2175" s="26">
        <v>44578.686805555553</v>
      </c>
      <c r="R2175" s="26">
        <v>44578.686805555553</v>
      </c>
      <c r="S2175" s="23" t="s">
        <v>110</v>
      </c>
      <c r="T2175" s="26"/>
      <c r="U2175" s="26"/>
      <c r="V2175" s="23"/>
      <c r="W2175" s="27">
        <v>44562</v>
      </c>
      <c r="X2175" s="27"/>
      <c r="Y2175" s="87" t="s">
        <v>7995</v>
      </c>
      <c r="Z2175" s="87" t="s">
        <v>7995</v>
      </c>
      <c r="AA2175" s="87" t="s">
        <v>9153</v>
      </c>
      <c r="AB2175" s="2" t="s">
        <v>1901</v>
      </c>
      <c r="AC2175" s="2" t="s">
        <v>9154</v>
      </c>
      <c r="AD2175" s="2" t="s">
        <v>9155</v>
      </c>
    </row>
    <row r="2176" spans="1:30" ht="24" hidden="1">
      <c r="B2176" s="21" t="s">
        <v>9156</v>
      </c>
      <c r="C2176" s="21" t="s">
        <v>250</v>
      </c>
      <c r="D2176" s="23" t="s">
        <v>5669</v>
      </c>
      <c r="E2176" s="23" t="s">
        <v>56</v>
      </c>
      <c r="F2176" s="47" t="s">
        <v>345</v>
      </c>
      <c r="G2176" s="23" t="s">
        <v>9157</v>
      </c>
      <c r="H2176" s="23"/>
      <c r="I2176" s="23"/>
      <c r="J2176" s="23" t="s">
        <v>60</v>
      </c>
      <c r="K2176" s="21" t="s">
        <v>61</v>
      </c>
      <c r="L2176" s="25">
        <v>44579</v>
      </c>
      <c r="M2176" s="23" t="s">
        <v>7963</v>
      </c>
      <c r="N2176" s="25">
        <v>44579</v>
      </c>
      <c r="O2176" s="23" t="s">
        <v>194</v>
      </c>
      <c r="P2176" s="26">
        <v>44582.477777777778</v>
      </c>
      <c r="Q2176" s="26">
        <v>44582.477777777778</v>
      </c>
      <c r="R2176" s="26">
        <v>44585.563194444447</v>
      </c>
      <c r="S2176" s="23" t="s">
        <v>7727</v>
      </c>
      <c r="T2176" s="26">
        <v>44585.563194444447</v>
      </c>
      <c r="U2176" s="26">
        <v>44586.357638888891</v>
      </c>
      <c r="V2176" s="23"/>
      <c r="W2176" s="27">
        <v>44562</v>
      </c>
      <c r="X2176" s="27">
        <v>44562</v>
      </c>
      <c r="Z2176" s="87" t="s">
        <v>163</v>
      </c>
      <c r="AA2176" s="2" t="s">
        <v>348</v>
      </c>
      <c r="AB2176" s="2" t="s">
        <v>2490</v>
      </c>
      <c r="AC2176" s="2" t="s">
        <v>9158</v>
      </c>
      <c r="AD2176" s="2" t="s">
        <v>9159</v>
      </c>
    </row>
    <row r="2177" spans="1:30" hidden="1">
      <c r="B2177" s="21" t="s">
        <v>9160</v>
      </c>
      <c r="C2177" s="21" t="s">
        <v>108</v>
      </c>
      <c r="D2177" s="23" t="s">
        <v>9161</v>
      </c>
      <c r="E2177" s="23" t="s">
        <v>3</v>
      </c>
      <c r="F2177" s="47" t="s">
        <v>345</v>
      </c>
      <c r="G2177" s="23" t="s">
        <v>9162</v>
      </c>
      <c r="H2177" s="24" t="s">
        <v>58</v>
      </c>
      <c r="I2177" s="24" t="s">
        <v>58</v>
      </c>
      <c r="J2177" s="23" t="s">
        <v>69</v>
      </c>
      <c r="K2177" s="21" t="s">
        <v>61</v>
      </c>
      <c r="L2177" s="25">
        <v>44585</v>
      </c>
      <c r="M2177" s="23" t="s">
        <v>8397</v>
      </c>
      <c r="N2177" s="25"/>
      <c r="O2177" s="23" t="s">
        <v>194</v>
      </c>
      <c r="P2177" s="26">
        <v>44585.350694444445</v>
      </c>
      <c r="Q2177" s="26">
        <v>44585.350694444445</v>
      </c>
      <c r="R2177" s="26">
        <v>44585.481249999997</v>
      </c>
      <c r="S2177" s="23" t="s">
        <v>110</v>
      </c>
      <c r="T2177" s="26">
        <v>44585.481249999997</v>
      </c>
      <c r="U2177" s="26">
        <v>44585.487500000003</v>
      </c>
      <c r="V2177" s="23"/>
      <c r="W2177" s="27">
        <v>44562</v>
      </c>
      <c r="X2177" s="27">
        <v>44562</v>
      </c>
      <c r="Z2177" s="87" t="s">
        <v>163</v>
      </c>
      <c r="AA2177" s="87" t="s">
        <v>316</v>
      </c>
      <c r="AB2177" s="2" t="s">
        <v>2490</v>
      </c>
      <c r="AC2177" s="2" t="s">
        <v>9163</v>
      </c>
      <c r="AD2177" s="2" t="s">
        <v>9164</v>
      </c>
    </row>
    <row r="2178" spans="1:30" ht="60" hidden="1">
      <c r="A2178" s="87"/>
      <c r="B2178" s="21" t="s">
        <v>9165</v>
      </c>
      <c r="C2178" s="21" t="s">
        <v>85</v>
      </c>
      <c r="D2178" s="23" t="s">
        <v>5997</v>
      </c>
      <c r="E2178" s="23" t="s">
        <v>56</v>
      </c>
      <c r="F2178" s="47" t="s">
        <v>345</v>
      </c>
      <c r="G2178" s="23" t="s">
        <v>9166</v>
      </c>
      <c r="H2178" s="23" t="s">
        <v>58</v>
      </c>
      <c r="I2178" s="23" t="s">
        <v>58</v>
      </c>
      <c r="J2178" s="23" t="s">
        <v>60</v>
      </c>
      <c r="K2178" s="21" t="s">
        <v>61</v>
      </c>
      <c r="L2178" s="25">
        <v>44220</v>
      </c>
      <c r="M2178" s="23" t="s">
        <v>8815</v>
      </c>
      <c r="N2178" s="25"/>
      <c r="O2178" s="23" t="s">
        <v>194</v>
      </c>
      <c r="P2178" s="26">
        <v>44587.365277777775</v>
      </c>
      <c r="Q2178" s="26">
        <v>44587.365277777775</v>
      </c>
      <c r="R2178" s="26">
        <v>44587.365277777775</v>
      </c>
      <c r="S2178" s="23" t="s">
        <v>9167</v>
      </c>
      <c r="T2178" s="26">
        <v>44587.561805555553</v>
      </c>
      <c r="U2178" s="26">
        <v>44588.402777777781</v>
      </c>
      <c r="V2178" s="23"/>
      <c r="W2178" s="27">
        <v>44562</v>
      </c>
      <c r="X2178" s="27">
        <v>44562</v>
      </c>
      <c r="Z2178" s="87" t="s">
        <v>163</v>
      </c>
      <c r="AA2178" s="2" t="s">
        <v>348</v>
      </c>
      <c r="AB2178" s="2" t="s">
        <v>2490</v>
      </c>
      <c r="AC2178" s="2" t="s">
        <v>9168</v>
      </c>
      <c r="AD2178" s="2" t="s">
        <v>9169</v>
      </c>
    </row>
    <row r="2179" spans="1:30">
      <c r="B2179" s="21"/>
      <c r="C2179" s="21"/>
      <c r="D2179" s="23"/>
      <c r="E2179" s="23"/>
      <c r="F2179" s="47"/>
      <c r="G2179" s="23"/>
      <c r="H2179" s="23"/>
      <c r="I2179" s="23"/>
      <c r="J2179" s="23"/>
      <c r="K2179" s="21"/>
      <c r="L2179" s="25"/>
      <c r="M2179" s="23"/>
      <c r="N2179" s="25"/>
      <c r="O2179" s="23"/>
      <c r="P2179" s="26"/>
      <c r="Q2179" s="26"/>
      <c r="R2179" s="26"/>
      <c r="S2179" s="23"/>
      <c r="T2179" s="26"/>
      <c r="U2179" s="26"/>
      <c r="V2179" s="23"/>
      <c r="W2179" s="27"/>
      <c r="X2179" s="27"/>
    </row>
    <row r="2180" spans="1:30">
      <c r="B2180" s="21"/>
      <c r="C2180" s="21"/>
      <c r="D2180" s="23"/>
      <c r="E2180" s="23"/>
      <c r="F2180" s="47"/>
      <c r="G2180" s="23"/>
      <c r="H2180" s="23"/>
      <c r="I2180" s="23"/>
      <c r="J2180" s="23"/>
      <c r="K2180" s="21"/>
      <c r="L2180" s="25"/>
      <c r="M2180" s="23"/>
      <c r="N2180" s="25"/>
      <c r="O2180" s="23"/>
      <c r="P2180" s="26"/>
      <c r="Q2180" s="26"/>
      <c r="R2180" s="26"/>
      <c r="S2180" s="23"/>
      <c r="T2180" s="26"/>
      <c r="U2180" s="26"/>
      <c r="V2180" s="23"/>
      <c r="W2180" s="27"/>
      <c r="X2180" s="27"/>
    </row>
    <row r="2181" spans="1:30">
      <c r="B2181" s="21"/>
      <c r="C2181" s="21"/>
      <c r="D2181" s="23"/>
      <c r="E2181" s="23"/>
      <c r="F2181" s="47"/>
      <c r="G2181" s="23"/>
      <c r="H2181" s="23"/>
      <c r="I2181" s="23"/>
      <c r="J2181" s="23"/>
      <c r="K2181" s="21"/>
      <c r="L2181" s="25"/>
      <c r="M2181" s="23"/>
      <c r="N2181" s="25"/>
      <c r="O2181" s="23"/>
      <c r="P2181" s="26"/>
      <c r="Q2181" s="26"/>
      <c r="R2181" s="26"/>
      <c r="S2181" s="23"/>
      <c r="T2181" s="26"/>
      <c r="U2181" s="26"/>
      <c r="V2181" s="23"/>
      <c r="W2181" s="27"/>
      <c r="X2181" s="27"/>
    </row>
    <row r="2182" spans="1:30">
      <c r="B2182" s="21"/>
      <c r="C2182" s="21"/>
      <c r="D2182" s="23"/>
      <c r="E2182" s="23"/>
      <c r="F2182" s="47"/>
      <c r="G2182" s="23"/>
      <c r="H2182" s="23"/>
      <c r="I2182" s="23"/>
      <c r="J2182" s="23"/>
      <c r="K2182" s="21"/>
      <c r="L2182" s="25"/>
      <c r="M2182" s="23"/>
      <c r="N2182" s="25"/>
      <c r="O2182" s="23"/>
      <c r="P2182" s="26"/>
      <c r="Q2182" s="26"/>
      <c r="R2182" s="26"/>
      <c r="S2182" s="23"/>
      <c r="T2182" s="26"/>
      <c r="U2182" s="26"/>
      <c r="V2182" s="23"/>
      <c r="W2182" s="27"/>
      <c r="X2182" s="27"/>
    </row>
    <row r="2183" spans="1:30">
      <c r="B2183" s="21"/>
      <c r="C2183" s="21"/>
      <c r="D2183" s="23"/>
      <c r="E2183" s="23"/>
      <c r="F2183" s="47"/>
      <c r="G2183" s="23"/>
      <c r="H2183" s="23"/>
      <c r="I2183" s="23"/>
      <c r="J2183" s="23"/>
      <c r="K2183" s="21"/>
      <c r="L2183" s="25"/>
      <c r="M2183" s="23"/>
      <c r="N2183" s="25"/>
      <c r="O2183" s="23"/>
      <c r="P2183" s="26"/>
      <c r="Q2183" s="26"/>
      <c r="R2183" s="26"/>
      <c r="S2183" s="23"/>
      <c r="T2183" s="26"/>
      <c r="U2183" s="26"/>
      <c r="V2183" s="23"/>
      <c r="W2183" s="27"/>
      <c r="X2183" s="27"/>
    </row>
    <row r="2184" spans="1:30">
      <c r="B2184" s="21"/>
      <c r="C2184" s="21"/>
      <c r="D2184" s="23"/>
      <c r="E2184" s="23"/>
      <c r="F2184" s="47"/>
      <c r="G2184" s="23"/>
      <c r="H2184" s="23"/>
      <c r="I2184" s="23"/>
      <c r="J2184" s="23"/>
      <c r="K2184" s="21"/>
      <c r="L2184" s="25"/>
      <c r="M2184" s="23"/>
      <c r="N2184" s="25"/>
      <c r="O2184" s="23"/>
      <c r="P2184" s="26"/>
      <c r="Q2184" s="26"/>
      <c r="R2184" s="26"/>
      <c r="S2184" s="23"/>
      <c r="T2184" s="26"/>
      <c r="U2184" s="26"/>
      <c r="V2184" s="23"/>
      <c r="W2184" s="27"/>
      <c r="X2184" s="27"/>
    </row>
    <row r="2185" spans="1:30">
      <c r="B2185" s="21"/>
      <c r="C2185" s="21"/>
      <c r="D2185" s="23"/>
      <c r="E2185" s="23"/>
      <c r="F2185" s="47"/>
      <c r="G2185" s="23"/>
      <c r="H2185" s="23"/>
      <c r="I2185" s="23"/>
      <c r="J2185" s="23"/>
      <c r="K2185" s="21"/>
      <c r="L2185" s="25"/>
      <c r="M2185" s="23"/>
      <c r="N2185" s="25"/>
      <c r="O2185" s="23"/>
      <c r="P2185" s="26"/>
      <c r="Q2185" s="26"/>
      <c r="R2185" s="26"/>
      <c r="S2185" s="23"/>
      <c r="T2185" s="26"/>
      <c r="U2185" s="26"/>
      <c r="V2185" s="23"/>
      <c r="W2185" s="27"/>
      <c r="X2185" s="27"/>
    </row>
    <row r="2186" spans="1:30">
      <c r="B2186" s="21"/>
      <c r="C2186" s="21"/>
      <c r="D2186" s="23"/>
      <c r="E2186" s="23"/>
      <c r="F2186" s="47"/>
      <c r="G2186" s="23"/>
      <c r="H2186" s="23"/>
      <c r="I2186" s="23"/>
      <c r="J2186" s="23"/>
      <c r="K2186" s="21"/>
      <c r="L2186" s="25"/>
      <c r="M2186" s="23"/>
      <c r="N2186" s="25"/>
      <c r="O2186" s="23"/>
      <c r="P2186" s="26"/>
      <c r="Q2186" s="26"/>
      <c r="R2186" s="26"/>
      <c r="S2186" s="23"/>
      <c r="T2186" s="26"/>
      <c r="U2186" s="26"/>
      <c r="V2186" s="23"/>
      <c r="W2186" s="27"/>
      <c r="X2186" s="27"/>
    </row>
    <row r="2187" spans="1:30">
      <c r="B2187" s="21"/>
      <c r="C2187" s="21"/>
      <c r="D2187" s="23"/>
      <c r="E2187" s="23"/>
      <c r="F2187" s="47"/>
      <c r="G2187" s="23"/>
      <c r="H2187" s="23"/>
      <c r="I2187" s="23"/>
      <c r="J2187" s="23"/>
      <c r="K2187" s="21"/>
      <c r="L2187" s="25"/>
      <c r="M2187" s="23"/>
      <c r="N2187" s="25"/>
      <c r="O2187" s="23"/>
      <c r="P2187" s="26"/>
      <c r="Q2187" s="26"/>
      <c r="R2187" s="26"/>
      <c r="S2187" s="23"/>
      <c r="T2187" s="26"/>
      <c r="U2187" s="26"/>
      <c r="V2187" s="23"/>
      <c r="W2187" s="27"/>
      <c r="X2187" s="27"/>
    </row>
    <row r="2188" spans="1:30">
      <c r="B2188" s="21"/>
      <c r="C2188" s="21"/>
      <c r="D2188" s="23"/>
      <c r="E2188" s="23"/>
      <c r="F2188" s="47"/>
      <c r="G2188" s="23"/>
      <c r="H2188" s="23"/>
      <c r="I2188" s="23"/>
      <c r="J2188" s="23"/>
      <c r="K2188" s="21"/>
      <c r="L2188" s="25"/>
      <c r="M2188" s="23"/>
      <c r="N2188" s="25"/>
      <c r="O2188" s="23"/>
      <c r="P2188" s="26"/>
      <c r="Q2188" s="26"/>
      <c r="R2188" s="26"/>
      <c r="S2188" s="23"/>
      <c r="T2188" s="26"/>
      <c r="U2188" s="26"/>
      <c r="V2188" s="23"/>
      <c r="W2188" s="27"/>
      <c r="X2188" s="27"/>
    </row>
    <row r="2189" spans="1:30">
      <c r="B2189" s="21"/>
      <c r="C2189" s="21"/>
      <c r="D2189" s="23"/>
      <c r="E2189" s="23"/>
      <c r="F2189" s="47"/>
      <c r="G2189" s="23"/>
      <c r="H2189" s="23"/>
      <c r="I2189" s="23"/>
      <c r="J2189" s="23"/>
      <c r="K2189" s="21"/>
      <c r="L2189" s="25"/>
      <c r="M2189" s="23"/>
      <c r="N2189" s="25"/>
      <c r="O2189" s="23"/>
      <c r="P2189" s="26"/>
      <c r="Q2189" s="26"/>
      <c r="R2189" s="26"/>
      <c r="S2189" s="23"/>
      <c r="T2189" s="26"/>
      <c r="U2189" s="26"/>
      <c r="V2189" s="23"/>
      <c r="W2189" s="27"/>
      <c r="X2189" s="27"/>
    </row>
    <row r="2190" spans="1:30">
      <c r="B2190" s="21"/>
      <c r="C2190" s="21"/>
      <c r="D2190" s="23"/>
      <c r="E2190" s="23"/>
      <c r="F2190" s="47"/>
      <c r="G2190" s="23"/>
      <c r="H2190" s="23"/>
      <c r="I2190" s="23"/>
      <c r="J2190" s="23"/>
      <c r="K2190" s="21"/>
      <c r="L2190" s="25"/>
      <c r="M2190" s="23"/>
      <c r="N2190" s="25"/>
      <c r="O2190" s="23"/>
      <c r="P2190" s="26"/>
      <c r="Q2190" s="26"/>
      <c r="R2190" s="26"/>
      <c r="S2190" s="23"/>
      <c r="T2190" s="26"/>
      <c r="U2190" s="26"/>
      <c r="V2190" s="23"/>
      <c r="W2190" s="27"/>
      <c r="X2190" s="27"/>
    </row>
    <row r="2191" spans="1:30">
      <c r="B2191" s="21"/>
      <c r="C2191" s="21"/>
      <c r="D2191" s="23"/>
      <c r="E2191" s="23"/>
      <c r="F2191" s="47"/>
      <c r="G2191" s="23"/>
      <c r="H2191" s="23"/>
      <c r="I2191" s="23"/>
      <c r="J2191" s="23"/>
      <c r="K2191" s="21"/>
      <c r="L2191" s="25"/>
      <c r="M2191" s="23"/>
      <c r="N2191" s="25"/>
      <c r="O2191" s="23"/>
      <c r="P2191" s="26"/>
      <c r="Q2191" s="26"/>
      <c r="R2191" s="26"/>
      <c r="S2191" s="23"/>
      <c r="T2191" s="26"/>
      <c r="U2191" s="26"/>
      <c r="V2191" s="23"/>
      <c r="W2191" s="27"/>
      <c r="X2191" s="27"/>
    </row>
    <row r="2192" spans="1:30">
      <c r="B2192" s="21"/>
      <c r="C2192" s="21"/>
      <c r="D2192" s="23"/>
      <c r="E2192" s="23"/>
      <c r="F2192" s="47"/>
      <c r="G2192" s="23"/>
      <c r="H2192" s="23"/>
      <c r="I2192" s="23"/>
      <c r="J2192" s="23"/>
      <c r="K2192" s="21"/>
      <c r="L2192" s="25"/>
      <c r="M2192" s="23"/>
      <c r="N2192" s="25"/>
      <c r="O2192" s="23"/>
      <c r="P2192" s="26"/>
      <c r="Q2192" s="26"/>
      <c r="R2192" s="26"/>
      <c r="S2192" s="23"/>
      <c r="T2192" s="26"/>
      <c r="U2192" s="26"/>
      <c r="V2192" s="23"/>
      <c r="W2192" s="27"/>
      <c r="X2192" s="27"/>
    </row>
    <row r="2193" spans="2:24">
      <c r="B2193" s="21"/>
      <c r="C2193" s="21"/>
      <c r="D2193" s="23"/>
      <c r="E2193" s="23"/>
      <c r="F2193" s="47"/>
      <c r="G2193" s="23"/>
      <c r="H2193" s="23"/>
      <c r="I2193" s="23"/>
      <c r="J2193" s="23"/>
      <c r="K2193" s="21"/>
      <c r="L2193" s="25"/>
      <c r="M2193" s="23"/>
      <c r="N2193" s="25"/>
      <c r="O2193" s="23"/>
      <c r="P2193" s="26"/>
      <c r="Q2193" s="26"/>
      <c r="R2193" s="26"/>
      <c r="S2193" s="23"/>
      <c r="T2193" s="26"/>
      <c r="U2193" s="26"/>
      <c r="V2193" s="23"/>
      <c r="W2193" s="27"/>
      <c r="X2193" s="27"/>
    </row>
    <row r="2194" spans="2:24">
      <c r="B2194" s="21"/>
      <c r="C2194" s="21"/>
      <c r="D2194" s="23"/>
      <c r="E2194" s="23"/>
      <c r="F2194" s="47"/>
      <c r="G2194" s="23"/>
      <c r="H2194" s="23"/>
      <c r="I2194" s="23"/>
      <c r="J2194" s="23"/>
      <c r="K2194" s="21"/>
      <c r="L2194" s="25"/>
      <c r="M2194" s="23"/>
      <c r="N2194" s="25"/>
      <c r="O2194" s="23"/>
      <c r="P2194" s="26"/>
      <c r="Q2194" s="26"/>
      <c r="R2194" s="26"/>
      <c r="S2194" s="23"/>
      <c r="T2194" s="26"/>
      <c r="U2194" s="26"/>
      <c r="V2194" s="23"/>
      <c r="W2194" s="27"/>
      <c r="X2194" s="27"/>
    </row>
    <row r="2195" spans="2:24">
      <c r="B2195" s="21"/>
      <c r="C2195" s="21"/>
      <c r="D2195" s="23"/>
      <c r="E2195" s="23"/>
      <c r="F2195" s="47"/>
      <c r="G2195" s="23"/>
      <c r="H2195" s="23"/>
      <c r="I2195" s="23"/>
      <c r="J2195" s="23"/>
      <c r="K2195" s="21"/>
      <c r="L2195" s="25"/>
      <c r="M2195" s="23"/>
      <c r="N2195" s="25"/>
      <c r="O2195" s="23"/>
      <c r="P2195" s="26"/>
      <c r="Q2195" s="26"/>
      <c r="R2195" s="26"/>
      <c r="S2195" s="23"/>
      <c r="T2195" s="26"/>
      <c r="U2195" s="26"/>
      <c r="V2195" s="23"/>
      <c r="W2195" s="27"/>
      <c r="X2195" s="27"/>
    </row>
    <row r="2196" spans="2:24">
      <c r="B2196" s="21"/>
      <c r="C2196" s="21"/>
      <c r="D2196" s="23"/>
      <c r="E2196" s="23"/>
      <c r="F2196" s="47"/>
      <c r="G2196" s="23"/>
      <c r="H2196" s="23"/>
      <c r="I2196" s="23"/>
      <c r="J2196" s="23"/>
      <c r="K2196" s="21"/>
      <c r="L2196" s="25"/>
      <c r="M2196" s="23"/>
      <c r="N2196" s="25"/>
      <c r="O2196" s="23"/>
      <c r="P2196" s="26"/>
      <c r="Q2196" s="26"/>
      <c r="R2196" s="26"/>
      <c r="S2196" s="23"/>
      <c r="T2196" s="26"/>
      <c r="U2196" s="26"/>
      <c r="V2196" s="23"/>
      <c r="W2196" s="27"/>
      <c r="X2196" s="27"/>
    </row>
    <row r="2197" spans="2:24">
      <c r="B2197" s="21"/>
      <c r="C2197" s="21"/>
      <c r="D2197" s="23"/>
      <c r="E2197" s="23"/>
      <c r="F2197" s="47"/>
      <c r="G2197" s="23"/>
      <c r="H2197" s="23"/>
      <c r="I2197" s="23"/>
      <c r="J2197" s="23"/>
      <c r="K2197" s="21"/>
      <c r="L2197" s="25"/>
      <c r="M2197" s="23"/>
      <c r="N2197" s="25"/>
      <c r="O2197" s="23"/>
      <c r="P2197" s="26"/>
      <c r="Q2197" s="26"/>
      <c r="R2197" s="26"/>
      <c r="S2197" s="23"/>
      <c r="T2197" s="26"/>
      <c r="U2197" s="26"/>
      <c r="V2197" s="23"/>
      <c r="W2197" s="27"/>
      <c r="X2197" s="27"/>
    </row>
    <row r="2198" spans="2:24">
      <c r="B2198" s="21"/>
      <c r="C2198" s="21"/>
      <c r="D2198" s="23"/>
      <c r="E2198" s="23"/>
      <c r="F2198" s="47"/>
      <c r="G2198" s="23"/>
      <c r="H2198" s="23"/>
      <c r="I2198" s="23"/>
      <c r="J2198" s="23"/>
      <c r="K2198" s="21"/>
      <c r="L2198" s="25"/>
      <c r="M2198" s="23"/>
      <c r="N2198" s="25"/>
      <c r="O2198" s="23"/>
      <c r="P2198" s="26"/>
      <c r="Q2198" s="26"/>
      <c r="R2198" s="26"/>
      <c r="S2198" s="23"/>
      <c r="T2198" s="26"/>
      <c r="U2198" s="26"/>
      <c r="V2198" s="23"/>
      <c r="W2198" s="27"/>
      <c r="X2198" s="27"/>
    </row>
    <row r="2199" spans="2:24">
      <c r="B2199" s="21"/>
      <c r="C2199" s="21"/>
      <c r="D2199" s="23"/>
      <c r="E2199" s="23"/>
      <c r="F2199" s="47"/>
      <c r="G2199" s="23"/>
      <c r="H2199" s="23"/>
      <c r="I2199" s="23"/>
      <c r="J2199" s="23"/>
      <c r="K2199" s="21"/>
      <c r="L2199" s="25"/>
      <c r="M2199" s="23"/>
      <c r="N2199" s="25"/>
      <c r="O2199" s="23"/>
      <c r="P2199" s="26"/>
      <c r="Q2199" s="26"/>
      <c r="R2199" s="26"/>
      <c r="S2199" s="23"/>
      <c r="T2199" s="26"/>
      <c r="U2199" s="26"/>
      <c r="V2199" s="23"/>
      <c r="W2199" s="27"/>
      <c r="X2199" s="27"/>
    </row>
    <row r="2200" spans="2:24">
      <c r="B2200" s="21"/>
      <c r="C2200" s="21"/>
      <c r="D2200" s="23"/>
      <c r="E2200" s="23"/>
      <c r="F2200" s="47"/>
      <c r="G2200" s="23"/>
      <c r="H2200" s="23"/>
      <c r="I2200" s="23"/>
      <c r="J2200" s="23"/>
      <c r="K2200" s="21"/>
      <c r="L2200" s="25"/>
      <c r="M2200" s="23"/>
      <c r="N2200" s="25"/>
      <c r="O2200" s="23"/>
      <c r="P2200" s="26"/>
      <c r="Q2200" s="26"/>
      <c r="R2200" s="26"/>
      <c r="S2200" s="23"/>
      <c r="T2200" s="26"/>
      <c r="U2200" s="26"/>
      <c r="V2200" s="23"/>
      <c r="W2200" s="27"/>
      <c r="X2200" s="27"/>
    </row>
  </sheetData>
  <autoFilter ref="B7:AG2178">
    <filterColumn colId="1">
      <filters>
        <filter val="GL"/>
      </filters>
    </filterColumn>
  </autoFilter>
  <conditionalFormatting sqref="J8:J11 J28:J35 J168:J169 J768 J784:J789 J1176:J1245 J1256 J1298 J1609:J1612 J1614:J1618 J1620:J1625 J1627 J1629 J1632:J1634 J1636:J1637 J1639 J1641:J1643 J1645 J1648:J1650 J1652:J1653 J1655:J1658 J1660:J1663 J1668 J1673 J1676:J1677 J1683:J1686 J1689:J1691 J1696 J1699:J1709 J1715 J1717:J1718 J1720:J1727 J1729 J1732 J1734:J1735 J1737:J1739 J1741:J1742 J1744:J1751 J1753:J1754 J1756 J1762:J1763 J1766:J1769 J1771 J1773 J1780 J1783:J1785 J1789:J1790 J1793 J1795 J1803:J1808 J1812:J1824 J1826 J1829:J1835 J1840 J1843:J1844 J1846:J1847 J1850:J1851 J1853:J1855 J1859 J1861:J1863 J1868:J1870 J1872 J1877 J1880:J1884 J1886 J1888 J1893:J1896 J1900:J1903 J1905 J1907:J1914 J1916:J1917 J1919:J1920 J1923 J1925:J1929 J1931 J1935 J1937:J1939 J1942 J1946 J1948 J1954:J1955 J1957 J1963:J1966 J1968:J1969 J1971 J1973:J1979 J1982:J1993 J1995:J1998">
    <cfRule type="cellIs" dxfId="1362" priority="1360" stopIfTrue="1" operator="equal">
      <formula>"High "</formula>
    </cfRule>
    <cfRule type="cellIs" dxfId="1361" priority="1361" stopIfTrue="1" operator="equal">
      <formula>"Urgent"</formula>
    </cfRule>
  </conditionalFormatting>
  <conditionalFormatting sqref="E9:E11 E168:E169 E768:E770 E773:E790 E1176:E1248 E1251:E1283 E1312:E1318 E1303:E1310 E1285:E1301 E1320:E1355 E1357 E1359:E1372 E1374:E1375 E1378:E1380 E1382 E1385:E1389 E1398:E1400 E1391:E1395 E1429:E1438 E1440:E1443 E1445 E1447:E1465 E1468:E1470 E1403:E1427 E1472:E1474 E1492:E1493 E1476:E1488 E1496:E1501 E1614:E1627 E1629:E1630 E1632:E1634 E1648:E1650 E1645:E1646 E1636:E1643 E1652:E1665 E1668:E1670 E1672:E1686 E1689:E1691 E1693 E1695:E1722 E1756:E1764 E1724:E1754 E1766:E1785 E1787:E1797 E1799:E1889 E1891:E1905 E1907:E1959 E1961:E2000">
    <cfRule type="cellIs" dxfId="1360" priority="1362" stopIfTrue="1" operator="equal">
      <formula>"受付(顧客要求) "</formula>
    </cfRule>
  </conditionalFormatting>
  <conditionalFormatting sqref="E8">
    <cfRule type="cellIs" dxfId="1359" priority="1363" stopIfTrue="1" operator="equal">
      <formula>"受付(顧客要求)"</formula>
    </cfRule>
  </conditionalFormatting>
  <conditionalFormatting sqref="J13:J25 J37">
    <cfRule type="cellIs" dxfId="1358" priority="1358" stopIfTrue="1" operator="equal">
      <formula>"High "</formula>
    </cfRule>
    <cfRule type="cellIs" dxfId="1357" priority="1359" stopIfTrue="1" operator="equal">
      <formula>"Urgent"</formula>
    </cfRule>
  </conditionalFormatting>
  <conditionalFormatting sqref="E13:E25 E27:E35 E37:E38">
    <cfRule type="cellIs" dxfId="1356" priority="1357" stopIfTrue="1" operator="equal">
      <formula>"受付(顧客要求) "</formula>
    </cfRule>
  </conditionalFormatting>
  <conditionalFormatting sqref="J12">
    <cfRule type="cellIs" dxfId="1355" priority="1355" stopIfTrue="1" operator="equal">
      <formula>"High "</formula>
    </cfRule>
    <cfRule type="cellIs" dxfId="1354" priority="1356" stopIfTrue="1" operator="equal">
      <formula>"Urgent"</formula>
    </cfRule>
  </conditionalFormatting>
  <conditionalFormatting sqref="E12">
    <cfRule type="cellIs" dxfId="1353" priority="1354" stopIfTrue="1" operator="equal">
      <formula>"受付(顧客要求) "</formula>
    </cfRule>
  </conditionalFormatting>
  <conditionalFormatting sqref="J14">
    <cfRule type="cellIs" dxfId="1352" priority="1352" stopIfTrue="1" operator="equal">
      <formula>"High "</formula>
    </cfRule>
    <cfRule type="cellIs" dxfId="1351" priority="1353" stopIfTrue="1" operator="equal">
      <formula>"Urgent"</formula>
    </cfRule>
  </conditionalFormatting>
  <conditionalFormatting sqref="J26">
    <cfRule type="cellIs" dxfId="1350" priority="1350" stopIfTrue="1" operator="equal">
      <formula>"High "</formula>
    </cfRule>
    <cfRule type="cellIs" dxfId="1349" priority="1351" stopIfTrue="1" operator="equal">
      <formula>"Urgent"</formula>
    </cfRule>
  </conditionalFormatting>
  <conditionalFormatting sqref="E26">
    <cfRule type="cellIs" dxfId="1348" priority="1349" stopIfTrue="1" operator="equal">
      <formula>"受付(顧客要求) "</formula>
    </cfRule>
  </conditionalFormatting>
  <conditionalFormatting sqref="J36">
    <cfRule type="cellIs" dxfId="1347" priority="1347" stopIfTrue="1" operator="equal">
      <formula>"High "</formula>
    </cfRule>
    <cfRule type="cellIs" dxfId="1346" priority="1348" stopIfTrue="1" operator="equal">
      <formula>"Urgent"</formula>
    </cfRule>
  </conditionalFormatting>
  <conditionalFormatting sqref="E36">
    <cfRule type="cellIs" dxfId="1345" priority="1346" stopIfTrue="1" operator="equal">
      <formula>"受付(顧客要求) "</formula>
    </cfRule>
  </conditionalFormatting>
  <conditionalFormatting sqref="J38">
    <cfRule type="cellIs" dxfId="1344" priority="1344" stopIfTrue="1" operator="equal">
      <formula>"High "</formula>
    </cfRule>
    <cfRule type="cellIs" dxfId="1343" priority="1345" stopIfTrue="1" operator="equal">
      <formula>"Urgent"</formula>
    </cfRule>
  </conditionalFormatting>
  <conditionalFormatting sqref="E39">
    <cfRule type="cellIs" dxfId="1342" priority="1343" stopIfTrue="1" operator="equal">
      <formula>"受付(顧客要求) "</formula>
    </cfRule>
  </conditionalFormatting>
  <conditionalFormatting sqref="J39">
    <cfRule type="cellIs" dxfId="1341" priority="1341" stopIfTrue="1" operator="equal">
      <formula>"High "</formula>
    </cfRule>
    <cfRule type="cellIs" dxfId="1340" priority="1342" stopIfTrue="1" operator="equal">
      <formula>"Urgent"</formula>
    </cfRule>
  </conditionalFormatting>
  <conditionalFormatting sqref="E40:E82">
    <cfRule type="cellIs" dxfId="1339" priority="1340" stopIfTrue="1" operator="equal">
      <formula>"受付(顧客要求) "</formula>
    </cfRule>
  </conditionalFormatting>
  <conditionalFormatting sqref="J40:J41 J43:J48 J52:J67 J69:J70 J72:J74 J76:J77 J79:J82">
    <cfRule type="cellIs" dxfId="1338" priority="1338" stopIfTrue="1" operator="equal">
      <formula>"High "</formula>
    </cfRule>
    <cfRule type="cellIs" dxfId="1337" priority="1339" stopIfTrue="1" operator="equal">
      <formula>"Urgent"</formula>
    </cfRule>
  </conditionalFormatting>
  <conditionalFormatting sqref="J42">
    <cfRule type="cellIs" dxfId="1336" priority="1336" stopIfTrue="1" operator="equal">
      <formula>"High "</formula>
    </cfRule>
    <cfRule type="cellIs" dxfId="1335" priority="1337" stopIfTrue="1" operator="equal">
      <formula>"Urgent"</formula>
    </cfRule>
  </conditionalFormatting>
  <conditionalFormatting sqref="J27">
    <cfRule type="cellIs" dxfId="1334" priority="1334" stopIfTrue="1" operator="equal">
      <formula>"High "</formula>
    </cfRule>
    <cfRule type="cellIs" dxfId="1333" priority="1335" stopIfTrue="1" operator="equal">
      <formula>"Urgent"</formula>
    </cfRule>
  </conditionalFormatting>
  <conditionalFormatting sqref="J49">
    <cfRule type="cellIs" dxfId="1332" priority="1332" stopIfTrue="1" operator="equal">
      <formula>"High "</formula>
    </cfRule>
    <cfRule type="cellIs" dxfId="1331" priority="1333" stopIfTrue="1" operator="equal">
      <formula>"Urgent"</formula>
    </cfRule>
  </conditionalFormatting>
  <conditionalFormatting sqref="J50">
    <cfRule type="cellIs" dxfId="1330" priority="1330" stopIfTrue="1" operator="equal">
      <formula>"High "</formula>
    </cfRule>
    <cfRule type="cellIs" dxfId="1329" priority="1331" stopIfTrue="1" operator="equal">
      <formula>"Urgent"</formula>
    </cfRule>
  </conditionalFormatting>
  <conditionalFormatting sqref="J51">
    <cfRule type="cellIs" dxfId="1328" priority="1328" stopIfTrue="1" operator="equal">
      <formula>"High "</formula>
    </cfRule>
    <cfRule type="cellIs" dxfId="1327" priority="1329" stopIfTrue="1" operator="equal">
      <formula>"Urgent"</formula>
    </cfRule>
  </conditionalFormatting>
  <conditionalFormatting sqref="J68">
    <cfRule type="cellIs" dxfId="1326" priority="1326" stopIfTrue="1" operator="equal">
      <formula>"High "</formula>
    </cfRule>
    <cfRule type="cellIs" dxfId="1325" priority="1327" stopIfTrue="1" operator="equal">
      <formula>"Urgent"</formula>
    </cfRule>
  </conditionalFormatting>
  <conditionalFormatting sqref="J71">
    <cfRule type="cellIs" dxfId="1324" priority="1324" stopIfTrue="1" operator="equal">
      <formula>"High "</formula>
    </cfRule>
    <cfRule type="cellIs" dxfId="1323" priority="1325" stopIfTrue="1" operator="equal">
      <formula>"Urgent"</formula>
    </cfRule>
  </conditionalFormatting>
  <conditionalFormatting sqref="J75">
    <cfRule type="cellIs" dxfId="1322" priority="1322" stopIfTrue="1" operator="equal">
      <formula>"High "</formula>
    </cfRule>
    <cfRule type="cellIs" dxfId="1321" priority="1323" stopIfTrue="1" operator="equal">
      <formula>"Urgent"</formula>
    </cfRule>
  </conditionalFormatting>
  <conditionalFormatting sqref="J78">
    <cfRule type="cellIs" dxfId="1320" priority="1320" stopIfTrue="1" operator="equal">
      <formula>"High "</formula>
    </cfRule>
    <cfRule type="cellIs" dxfId="1319" priority="1321" stopIfTrue="1" operator="equal">
      <formula>"Urgent"</formula>
    </cfRule>
  </conditionalFormatting>
  <conditionalFormatting sqref="J83">
    <cfRule type="cellIs" dxfId="1318" priority="1318" stopIfTrue="1" operator="equal">
      <formula>"High "</formula>
    </cfRule>
    <cfRule type="cellIs" dxfId="1317" priority="1319" stopIfTrue="1" operator="equal">
      <formula>"Urgent"</formula>
    </cfRule>
  </conditionalFormatting>
  <conditionalFormatting sqref="E84">
    <cfRule type="cellIs" dxfId="1316" priority="1317" stopIfTrue="1" operator="equal">
      <formula>"受付(顧客要求) "</formula>
    </cfRule>
  </conditionalFormatting>
  <conditionalFormatting sqref="J84">
    <cfRule type="cellIs" dxfId="1315" priority="1315" stopIfTrue="1" operator="equal">
      <formula>"High "</formula>
    </cfRule>
    <cfRule type="cellIs" dxfId="1314" priority="1316" stopIfTrue="1" operator="equal">
      <formula>"Urgent"</formula>
    </cfRule>
  </conditionalFormatting>
  <conditionalFormatting sqref="E85">
    <cfRule type="cellIs" dxfId="1313" priority="1314" stopIfTrue="1" operator="equal">
      <formula>"受付(顧客要求) "</formula>
    </cfRule>
  </conditionalFormatting>
  <conditionalFormatting sqref="J85">
    <cfRule type="cellIs" dxfId="1312" priority="1312" stopIfTrue="1" operator="equal">
      <formula>"High "</formula>
    </cfRule>
    <cfRule type="cellIs" dxfId="1311" priority="1313" stopIfTrue="1" operator="equal">
      <formula>"Urgent"</formula>
    </cfRule>
  </conditionalFormatting>
  <conditionalFormatting sqref="E86">
    <cfRule type="cellIs" dxfId="1310" priority="1311" stopIfTrue="1" operator="equal">
      <formula>"受付(顧客要求) "</formula>
    </cfRule>
  </conditionalFormatting>
  <conditionalFormatting sqref="J86">
    <cfRule type="cellIs" dxfId="1309" priority="1309" stopIfTrue="1" operator="equal">
      <formula>"High "</formula>
    </cfRule>
    <cfRule type="cellIs" dxfId="1308" priority="1310" stopIfTrue="1" operator="equal">
      <formula>"Urgent"</formula>
    </cfRule>
  </conditionalFormatting>
  <conditionalFormatting sqref="E87">
    <cfRule type="cellIs" dxfId="1307" priority="1308" stopIfTrue="1" operator="equal">
      <formula>"受付(顧客要求) "</formula>
    </cfRule>
  </conditionalFormatting>
  <conditionalFormatting sqref="J87">
    <cfRule type="cellIs" dxfId="1306" priority="1306" stopIfTrue="1" operator="equal">
      <formula>"High "</formula>
    </cfRule>
    <cfRule type="cellIs" dxfId="1305" priority="1307" stopIfTrue="1" operator="equal">
      <formula>"Urgent"</formula>
    </cfRule>
  </conditionalFormatting>
  <conditionalFormatting sqref="E88">
    <cfRule type="cellIs" dxfId="1304" priority="1305" stopIfTrue="1" operator="equal">
      <formula>"受付(顧客要求) "</formula>
    </cfRule>
  </conditionalFormatting>
  <conditionalFormatting sqref="J88">
    <cfRule type="cellIs" dxfId="1303" priority="1303" stopIfTrue="1" operator="equal">
      <formula>"High "</formula>
    </cfRule>
    <cfRule type="cellIs" dxfId="1302" priority="1304" stopIfTrue="1" operator="equal">
      <formula>"Urgent"</formula>
    </cfRule>
  </conditionalFormatting>
  <conditionalFormatting sqref="E89">
    <cfRule type="cellIs" dxfId="1301" priority="1302" stopIfTrue="1" operator="equal">
      <formula>"受付(顧客要求) "</formula>
    </cfRule>
  </conditionalFormatting>
  <conditionalFormatting sqref="J89">
    <cfRule type="cellIs" dxfId="1300" priority="1300" stopIfTrue="1" operator="equal">
      <formula>"High "</formula>
    </cfRule>
    <cfRule type="cellIs" dxfId="1299" priority="1301" stopIfTrue="1" operator="equal">
      <formula>"Urgent"</formula>
    </cfRule>
  </conditionalFormatting>
  <conditionalFormatting sqref="E106:E107 E92:E99 E104">
    <cfRule type="cellIs" dxfId="1298" priority="1299" stopIfTrue="1" operator="equal">
      <formula>"受付(顧客要求) "</formula>
    </cfRule>
  </conditionalFormatting>
  <conditionalFormatting sqref="J91:J96 J98:J99 J103:J104 J106:J107">
    <cfRule type="cellIs" dxfId="1297" priority="1297" stopIfTrue="1" operator="equal">
      <formula>"High "</formula>
    </cfRule>
    <cfRule type="cellIs" dxfId="1296" priority="1298" stopIfTrue="1" operator="equal">
      <formula>"Urgent"</formula>
    </cfRule>
  </conditionalFormatting>
  <conditionalFormatting sqref="E90">
    <cfRule type="cellIs" dxfId="1295" priority="1296" stopIfTrue="1" operator="equal">
      <formula>"受付(顧客要求) "</formula>
    </cfRule>
  </conditionalFormatting>
  <conditionalFormatting sqref="J90">
    <cfRule type="cellIs" dxfId="1294" priority="1294" stopIfTrue="1" operator="equal">
      <formula>"High "</formula>
    </cfRule>
    <cfRule type="cellIs" dxfId="1293" priority="1295" stopIfTrue="1" operator="equal">
      <formula>"Urgent"</formula>
    </cfRule>
  </conditionalFormatting>
  <conditionalFormatting sqref="E83">
    <cfRule type="cellIs" dxfId="1292" priority="1293" stopIfTrue="1" operator="equal">
      <formula>"受付(顧客要求) "</formula>
    </cfRule>
  </conditionalFormatting>
  <conditionalFormatting sqref="J97">
    <cfRule type="cellIs" dxfId="1291" priority="1291" stopIfTrue="1" operator="equal">
      <formula>"High "</formula>
    </cfRule>
    <cfRule type="cellIs" dxfId="1290" priority="1292" stopIfTrue="1" operator="equal">
      <formula>"Urgent"</formula>
    </cfRule>
  </conditionalFormatting>
  <conditionalFormatting sqref="E100">
    <cfRule type="cellIs" dxfId="1289" priority="1290" stopIfTrue="1" operator="equal">
      <formula>"受付(顧客要求) "</formula>
    </cfRule>
  </conditionalFormatting>
  <conditionalFormatting sqref="J100">
    <cfRule type="cellIs" dxfId="1288" priority="1288" stopIfTrue="1" operator="equal">
      <formula>"High "</formula>
    </cfRule>
    <cfRule type="cellIs" dxfId="1287" priority="1289" stopIfTrue="1" operator="equal">
      <formula>"Urgent"</formula>
    </cfRule>
  </conditionalFormatting>
  <conditionalFormatting sqref="E101">
    <cfRule type="cellIs" dxfId="1286" priority="1287" stopIfTrue="1" operator="equal">
      <formula>"受付(顧客要求) "</formula>
    </cfRule>
  </conditionalFormatting>
  <conditionalFormatting sqref="J101">
    <cfRule type="cellIs" dxfId="1285" priority="1285" stopIfTrue="1" operator="equal">
      <formula>"High "</formula>
    </cfRule>
    <cfRule type="cellIs" dxfId="1284" priority="1286" stopIfTrue="1" operator="equal">
      <formula>"Urgent"</formula>
    </cfRule>
  </conditionalFormatting>
  <conditionalFormatting sqref="J102">
    <cfRule type="cellIs" dxfId="1283" priority="1283" stopIfTrue="1" operator="equal">
      <formula>"High "</formula>
    </cfRule>
    <cfRule type="cellIs" dxfId="1282" priority="1284" stopIfTrue="1" operator="equal">
      <formula>"Urgent"</formula>
    </cfRule>
  </conditionalFormatting>
  <conditionalFormatting sqref="E91">
    <cfRule type="cellIs" dxfId="1281" priority="1282" stopIfTrue="1" operator="equal">
      <formula>"受付(顧客要求) "</formula>
    </cfRule>
  </conditionalFormatting>
  <conditionalFormatting sqref="J105">
    <cfRule type="cellIs" dxfId="1280" priority="1280" stopIfTrue="1" operator="equal">
      <formula>"High "</formula>
    </cfRule>
    <cfRule type="cellIs" dxfId="1279" priority="1281" stopIfTrue="1" operator="equal">
      <formula>"Urgent"</formula>
    </cfRule>
  </conditionalFormatting>
  <conditionalFormatting sqref="E109:E115 E117:E122">
    <cfRule type="cellIs" dxfId="1278" priority="1279" stopIfTrue="1" operator="equal">
      <formula>"受付(顧客要求) "</formula>
    </cfRule>
  </conditionalFormatting>
  <conditionalFormatting sqref="J109:J115 J117 J121:J122">
    <cfRule type="cellIs" dxfId="1277" priority="1277" stopIfTrue="1" operator="equal">
      <formula>"High "</formula>
    </cfRule>
    <cfRule type="cellIs" dxfId="1276" priority="1278" stopIfTrue="1" operator="equal">
      <formula>"Urgent"</formula>
    </cfRule>
  </conditionalFormatting>
  <conditionalFormatting sqref="E108">
    <cfRule type="cellIs" dxfId="1275" priority="1276" stopIfTrue="1" operator="equal">
      <formula>"受付(顧客要求) "</formula>
    </cfRule>
  </conditionalFormatting>
  <conditionalFormatting sqref="J108">
    <cfRule type="cellIs" dxfId="1274" priority="1274" stopIfTrue="1" operator="equal">
      <formula>"High "</formula>
    </cfRule>
    <cfRule type="cellIs" dxfId="1273" priority="1275" stopIfTrue="1" operator="equal">
      <formula>"Urgent"</formula>
    </cfRule>
  </conditionalFormatting>
  <conditionalFormatting sqref="E102">
    <cfRule type="cellIs" dxfId="1272" priority="1273" stopIfTrue="1" operator="equal">
      <formula>"受付(顧客要求) "</formula>
    </cfRule>
  </conditionalFormatting>
  <conditionalFormatting sqref="E116">
    <cfRule type="cellIs" dxfId="1271" priority="1272" stopIfTrue="1" operator="equal">
      <formula>"受付(顧客要求) "</formula>
    </cfRule>
  </conditionalFormatting>
  <conditionalFormatting sqref="J116">
    <cfRule type="cellIs" dxfId="1270" priority="1270" stopIfTrue="1" operator="equal">
      <formula>"High "</formula>
    </cfRule>
    <cfRule type="cellIs" dxfId="1269" priority="1271" stopIfTrue="1" operator="equal">
      <formula>"Urgent"</formula>
    </cfRule>
  </conditionalFormatting>
  <conditionalFormatting sqref="J118">
    <cfRule type="cellIs" dxfId="1268" priority="1268" stopIfTrue="1" operator="equal">
      <formula>"High "</formula>
    </cfRule>
    <cfRule type="cellIs" dxfId="1267" priority="1269" stopIfTrue="1" operator="equal">
      <formula>"Urgent"</formula>
    </cfRule>
  </conditionalFormatting>
  <conditionalFormatting sqref="J120">
    <cfRule type="cellIs" dxfId="1266" priority="1266" stopIfTrue="1" operator="equal">
      <formula>"High "</formula>
    </cfRule>
    <cfRule type="cellIs" dxfId="1265" priority="1267" stopIfTrue="1" operator="equal">
      <formula>"Urgent"</formula>
    </cfRule>
  </conditionalFormatting>
  <conditionalFormatting sqref="J119">
    <cfRule type="cellIs" dxfId="1264" priority="1264" stopIfTrue="1" operator="equal">
      <formula>"High "</formula>
    </cfRule>
    <cfRule type="cellIs" dxfId="1263" priority="1265" stopIfTrue="1" operator="equal">
      <formula>"Urgent"</formula>
    </cfRule>
  </conditionalFormatting>
  <conditionalFormatting sqref="E124:E125 E127 E148:E167 E129:E146">
    <cfRule type="cellIs" dxfId="1262" priority="1263" stopIfTrue="1" operator="equal">
      <formula>"受付(顧客要求) "</formula>
    </cfRule>
  </conditionalFormatting>
  <conditionalFormatting sqref="J123:J125 J127 J129:J146 J148:J167">
    <cfRule type="cellIs" dxfId="1261" priority="1261" stopIfTrue="1" operator="equal">
      <formula>"High "</formula>
    </cfRule>
    <cfRule type="cellIs" dxfId="1260" priority="1262" stopIfTrue="1" operator="equal">
      <formula>"Urgent"</formula>
    </cfRule>
  </conditionalFormatting>
  <conditionalFormatting sqref="E103">
    <cfRule type="cellIs" dxfId="1259" priority="1260" stopIfTrue="1" operator="equal">
      <formula>"受付(顧客要求) "</formula>
    </cfRule>
  </conditionalFormatting>
  <conditionalFormatting sqref="E105">
    <cfRule type="cellIs" dxfId="1258" priority="1259" stopIfTrue="1" operator="equal">
      <formula>"受付(顧客要求) "</formula>
    </cfRule>
  </conditionalFormatting>
  <conditionalFormatting sqref="E126">
    <cfRule type="cellIs" dxfId="1257" priority="1258" stopIfTrue="1" operator="equal">
      <formula>"受付(顧客要求) "</formula>
    </cfRule>
  </conditionalFormatting>
  <conditionalFormatting sqref="J126">
    <cfRule type="cellIs" dxfId="1256" priority="1256" stopIfTrue="1" operator="equal">
      <formula>"High "</formula>
    </cfRule>
    <cfRule type="cellIs" dxfId="1255" priority="1257" stopIfTrue="1" operator="equal">
      <formula>"Urgent"</formula>
    </cfRule>
  </conditionalFormatting>
  <conditionalFormatting sqref="J128">
    <cfRule type="cellIs" dxfId="1254" priority="1254" stopIfTrue="1" operator="equal">
      <formula>"High "</formula>
    </cfRule>
    <cfRule type="cellIs" dxfId="1253" priority="1255" stopIfTrue="1" operator="equal">
      <formula>"Urgent"</formula>
    </cfRule>
  </conditionalFormatting>
  <conditionalFormatting sqref="E128">
    <cfRule type="cellIs" dxfId="1252" priority="1253" stopIfTrue="1" operator="equal">
      <formula>"受付(顧客要求) "</formula>
    </cfRule>
  </conditionalFormatting>
  <conditionalFormatting sqref="E123">
    <cfRule type="cellIs" dxfId="1251" priority="1252" stopIfTrue="1" operator="equal">
      <formula>"受付(顧客要求) "</formula>
    </cfRule>
  </conditionalFormatting>
  <conditionalFormatting sqref="E147">
    <cfRule type="cellIs" dxfId="1250" priority="1251" stopIfTrue="1" operator="equal">
      <formula>"受付(顧客要求) "</formula>
    </cfRule>
  </conditionalFormatting>
  <conditionalFormatting sqref="J147">
    <cfRule type="cellIs" dxfId="1249" priority="1249" stopIfTrue="1" operator="equal">
      <formula>"High "</formula>
    </cfRule>
    <cfRule type="cellIs" dxfId="1248" priority="1250" stopIfTrue="1" operator="equal">
      <formula>"Urgent"</formula>
    </cfRule>
  </conditionalFormatting>
  <conditionalFormatting sqref="J170">
    <cfRule type="cellIs" dxfId="1247" priority="1246" stopIfTrue="1" operator="equal">
      <formula>"High "</formula>
    </cfRule>
    <cfRule type="cellIs" dxfId="1246" priority="1247" stopIfTrue="1" operator="equal">
      <formula>"Urgent"</formula>
    </cfRule>
  </conditionalFormatting>
  <conditionalFormatting sqref="E170">
    <cfRule type="cellIs" dxfId="1245" priority="1248" stopIfTrue="1" operator="equal">
      <formula>"受付(顧客要求) "</formula>
    </cfRule>
  </conditionalFormatting>
  <conditionalFormatting sqref="J172 J175:J179 J182:J188 J190:J203 J205:J207 J209:J210 J212:J223 J399:J400">
    <cfRule type="cellIs" dxfId="1244" priority="1243" stopIfTrue="1" operator="equal">
      <formula>"High "</formula>
    </cfRule>
    <cfRule type="cellIs" dxfId="1243" priority="1244" stopIfTrue="1" operator="equal">
      <formula>"Urgent"</formula>
    </cfRule>
  </conditionalFormatting>
  <conditionalFormatting sqref="E172:E188 E190:E203 E205:E210 E212:E223 E398:E400">
    <cfRule type="cellIs" dxfId="1242" priority="1245" stopIfTrue="1" operator="equal">
      <formula>"受付(顧客要求) "</formula>
    </cfRule>
  </conditionalFormatting>
  <conditionalFormatting sqref="E171">
    <cfRule type="cellIs" dxfId="1241" priority="1242" stopIfTrue="1" operator="equal">
      <formula>"受付(顧客要求) "</formula>
    </cfRule>
  </conditionalFormatting>
  <conditionalFormatting sqref="J171">
    <cfRule type="cellIs" dxfId="1240" priority="1240" stopIfTrue="1" operator="equal">
      <formula>"High "</formula>
    </cfRule>
    <cfRule type="cellIs" dxfId="1239" priority="1241" stopIfTrue="1" operator="equal">
      <formula>"Urgent"</formula>
    </cfRule>
  </conditionalFormatting>
  <conditionalFormatting sqref="J173">
    <cfRule type="cellIs" dxfId="1238" priority="1238" stopIfTrue="1" operator="equal">
      <formula>"High "</formula>
    </cfRule>
    <cfRule type="cellIs" dxfId="1237" priority="1239" stopIfTrue="1" operator="equal">
      <formula>"Urgent"</formula>
    </cfRule>
  </conditionalFormatting>
  <conditionalFormatting sqref="J174">
    <cfRule type="cellIs" dxfId="1236" priority="1236" stopIfTrue="1" operator="equal">
      <formula>"High "</formula>
    </cfRule>
    <cfRule type="cellIs" dxfId="1235" priority="1237" stopIfTrue="1" operator="equal">
      <formula>"Urgent"</formula>
    </cfRule>
  </conditionalFormatting>
  <conditionalFormatting sqref="J180">
    <cfRule type="cellIs" dxfId="1234" priority="1234" stopIfTrue="1" operator="equal">
      <formula>"High "</formula>
    </cfRule>
    <cfRule type="cellIs" dxfId="1233" priority="1235" stopIfTrue="1" operator="equal">
      <formula>"Urgent"</formula>
    </cfRule>
  </conditionalFormatting>
  <conditionalFormatting sqref="J181">
    <cfRule type="cellIs" dxfId="1232" priority="1232" stopIfTrue="1" operator="equal">
      <formula>"High "</formula>
    </cfRule>
    <cfRule type="cellIs" dxfId="1231" priority="1233" stopIfTrue="1" operator="equal">
      <formula>"Urgent"</formula>
    </cfRule>
  </conditionalFormatting>
  <conditionalFormatting sqref="E189">
    <cfRule type="cellIs" dxfId="1230" priority="1231" stopIfTrue="1" operator="equal">
      <formula>"受付(顧客要求) "</formula>
    </cfRule>
  </conditionalFormatting>
  <conditionalFormatting sqref="J189">
    <cfRule type="cellIs" dxfId="1229" priority="1229" stopIfTrue="1" operator="equal">
      <formula>"High "</formula>
    </cfRule>
    <cfRule type="cellIs" dxfId="1228" priority="1230" stopIfTrue="1" operator="equal">
      <formula>"Urgent"</formula>
    </cfRule>
  </conditionalFormatting>
  <conditionalFormatting sqref="E204">
    <cfRule type="cellIs" dxfId="1227" priority="1228" stopIfTrue="1" operator="equal">
      <formula>"受付(顧客要求) "</formula>
    </cfRule>
  </conditionalFormatting>
  <conditionalFormatting sqref="J204">
    <cfRule type="cellIs" dxfId="1226" priority="1226" stopIfTrue="1" operator="equal">
      <formula>"High "</formula>
    </cfRule>
    <cfRule type="cellIs" dxfId="1225" priority="1227" stopIfTrue="1" operator="equal">
      <formula>"Urgent"</formula>
    </cfRule>
  </conditionalFormatting>
  <conditionalFormatting sqref="J208">
    <cfRule type="cellIs" dxfId="1224" priority="1224" stopIfTrue="1" operator="equal">
      <formula>"High "</formula>
    </cfRule>
    <cfRule type="cellIs" dxfId="1223" priority="1225" stopIfTrue="1" operator="equal">
      <formula>"Urgent"</formula>
    </cfRule>
  </conditionalFormatting>
  <conditionalFormatting sqref="J211">
    <cfRule type="cellIs" dxfId="1222" priority="1221" stopIfTrue="1" operator="equal">
      <formula>"High "</formula>
    </cfRule>
    <cfRule type="cellIs" dxfId="1221" priority="1222" stopIfTrue="1" operator="equal">
      <formula>"Urgent"</formula>
    </cfRule>
  </conditionalFormatting>
  <conditionalFormatting sqref="E211">
    <cfRule type="cellIs" dxfId="1220" priority="1223" stopIfTrue="1" operator="equal">
      <formula>"受付(顧客要求) "</formula>
    </cfRule>
  </conditionalFormatting>
  <conditionalFormatting sqref="J225:J227 J229:J237 J239:J254 J257:J259 J261:J284 J397">
    <cfRule type="cellIs" dxfId="1219" priority="1218" stopIfTrue="1" operator="equal">
      <formula>"High "</formula>
    </cfRule>
    <cfRule type="cellIs" dxfId="1218" priority="1219" stopIfTrue="1" operator="equal">
      <formula>"Urgent"</formula>
    </cfRule>
  </conditionalFormatting>
  <conditionalFormatting sqref="E224:E227 E229:E237 E239:E284 E397">
    <cfRule type="cellIs" dxfId="1217" priority="1220" stopIfTrue="1" operator="equal">
      <formula>"受付(顧客要求) "</formula>
    </cfRule>
  </conditionalFormatting>
  <conditionalFormatting sqref="J224">
    <cfRule type="cellIs" dxfId="1216" priority="1216" stopIfTrue="1" operator="equal">
      <formula>"High "</formula>
    </cfRule>
    <cfRule type="cellIs" dxfId="1215" priority="1217" stopIfTrue="1" operator="equal">
      <formula>"Urgent"</formula>
    </cfRule>
  </conditionalFormatting>
  <conditionalFormatting sqref="J228">
    <cfRule type="cellIs" dxfId="1214" priority="1213" stopIfTrue="1" operator="equal">
      <formula>"High "</formula>
    </cfRule>
    <cfRule type="cellIs" dxfId="1213" priority="1214" stopIfTrue="1" operator="equal">
      <formula>"Urgent"</formula>
    </cfRule>
  </conditionalFormatting>
  <conditionalFormatting sqref="E228">
    <cfRule type="cellIs" dxfId="1212" priority="1215" stopIfTrue="1" operator="equal">
      <formula>"受付(顧客要求) "</formula>
    </cfRule>
  </conditionalFormatting>
  <conditionalFormatting sqref="J238">
    <cfRule type="cellIs" dxfId="1211" priority="1210" stopIfTrue="1" operator="equal">
      <formula>"High "</formula>
    </cfRule>
    <cfRule type="cellIs" dxfId="1210" priority="1211" stopIfTrue="1" operator="equal">
      <formula>"Urgent"</formula>
    </cfRule>
  </conditionalFormatting>
  <conditionalFormatting sqref="E238">
    <cfRule type="cellIs" dxfId="1209" priority="1212" stopIfTrue="1" operator="equal">
      <formula>"受付(顧客要求) "</formula>
    </cfRule>
  </conditionalFormatting>
  <conditionalFormatting sqref="J255">
    <cfRule type="cellIs" dxfId="1208" priority="1208" stopIfTrue="1" operator="equal">
      <formula>"High "</formula>
    </cfRule>
    <cfRule type="cellIs" dxfId="1207" priority="1209" stopIfTrue="1" operator="equal">
      <formula>"Urgent"</formula>
    </cfRule>
  </conditionalFormatting>
  <conditionalFormatting sqref="J256">
    <cfRule type="cellIs" dxfId="1206" priority="1206" stopIfTrue="1" operator="equal">
      <formula>"High "</formula>
    </cfRule>
    <cfRule type="cellIs" dxfId="1205" priority="1207" stopIfTrue="1" operator="equal">
      <formula>"Urgent"</formula>
    </cfRule>
  </conditionalFormatting>
  <conditionalFormatting sqref="J260">
    <cfRule type="cellIs" dxfId="1204" priority="1204" stopIfTrue="1" operator="equal">
      <formula>"High "</formula>
    </cfRule>
    <cfRule type="cellIs" dxfId="1203" priority="1205" stopIfTrue="1" operator="equal">
      <formula>"Urgent"</formula>
    </cfRule>
  </conditionalFormatting>
  <conditionalFormatting sqref="E396">
    <cfRule type="cellIs" dxfId="1202" priority="1203" stopIfTrue="1" operator="equal">
      <formula>"受付(顧客要求) "</formula>
    </cfRule>
  </conditionalFormatting>
  <conditionalFormatting sqref="E395">
    <cfRule type="cellIs" dxfId="1201" priority="1202" stopIfTrue="1" operator="equal">
      <formula>"受付(顧客要求) "</formula>
    </cfRule>
  </conditionalFormatting>
  <conditionalFormatting sqref="J394">
    <cfRule type="cellIs" dxfId="1200" priority="1199" stopIfTrue="1" operator="equal">
      <formula>"High "</formula>
    </cfRule>
    <cfRule type="cellIs" dxfId="1199" priority="1200" stopIfTrue="1" operator="equal">
      <formula>"Urgent"</formula>
    </cfRule>
  </conditionalFormatting>
  <conditionalFormatting sqref="E394">
    <cfRule type="cellIs" dxfId="1198" priority="1201" stopIfTrue="1" operator="equal">
      <formula>"受付(顧客要求) "</formula>
    </cfRule>
  </conditionalFormatting>
  <conditionalFormatting sqref="J393">
    <cfRule type="cellIs" dxfId="1197" priority="1196" stopIfTrue="1" operator="equal">
      <formula>"High "</formula>
    </cfRule>
    <cfRule type="cellIs" dxfId="1196" priority="1197" stopIfTrue="1" operator="equal">
      <formula>"Urgent"</formula>
    </cfRule>
  </conditionalFormatting>
  <conditionalFormatting sqref="E393">
    <cfRule type="cellIs" dxfId="1195" priority="1198" stopIfTrue="1" operator="equal">
      <formula>"受付(顧客要求) "</formula>
    </cfRule>
  </conditionalFormatting>
  <conditionalFormatting sqref="J392">
    <cfRule type="cellIs" dxfId="1194" priority="1193" stopIfTrue="1" operator="equal">
      <formula>"High "</formula>
    </cfRule>
    <cfRule type="cellIs" dxfId="1193" priority="1194" stopIfTrue="1" operator="equal">
      <formula>"Urgent"</formula>
    </cfRule>
  </conditionalFormatting>
  <conditionalFormatting sqref="E392">
    <cfRule type="cellIs" dxfId="1192" priority="1195" stopIfTrue="1" operator="equal">
      <formula>"受付(顧客要求) "</formula>
    </cfRule>
  </conditionalFormatting>
  <conditionalFormatting sqref="J391">
    <cfRule type="cellIs" dxfId="1191" priority="1190" stopIfTrue="1" operator="equal">
      <formula>"High "</formula>
    </cfRule>
    <cfRule type="cellIs" dxfId="1190" priority="1191" stopIfTrue="1" operator="equal">
      <formula>"Urgent"</formula>
    </cfRule>
  </conditionalFormatting>
  <conditionalFormatting sqref="E391">
    <cfRule type="cellIs" dxfId="1189" priority="1192" stopIfTrue="1" operator="equal">
      <formula>"受付(顧客要求) "</formula>
    </cfRule>
  </conditionalFormatting>
  <conditionalFormatting sqref="J390">
    <cfRule type="cellIs" dxfId="1188" priority="1187" stopIfTrue="1" operator="equal">
      <formula>"High "</formula>
    </cfRule>
    <cfRule type="cellIs" dxfId="1187" priority="1188" stopIfTrue="1" operator="equal">
      <formula>"Urgent"</formula>
    </cfRule>
  </conditionalFormatting>
  <conditionalFormatting sqref="E390">
    <cfRule type="cellIs" dxfId="1186" priority="1189" stopIfTrue="1" operator="equal">
      <formula>"受付(顧客要求) "</formula>
    </cfRule>
  </conditionalFormatting>
  <conditionalFormatting sqref="J389">
    <cfRule type="cellIs" dxfId="1185" priority="1184" stopIfTrue="1" operator="equal">
      <formula>"High "</formula>
    </cfRule>
    <cfRule type="cellIs" dxfId="1184" priority="1185" stopIfTrue="1" operator="equal">
      <formula>"Urgent"</formula>
    </cfRule>
  </conditionalFormatting>
  <conditionalFormatting sqref="E389">
    <cfRule type="cellIs" dxfId="1183" priority="1186" stopIfTrue="1" operator="equal">
      <formula>"受付(顧客要求) "</formula>
    </cfRule>
  </conditionalFormatting>
  <conditionalFormatting sqref="J388">
    <cfRule type="cellIs" dxfId="1182" priority="1181" stopIfTrue="1" operator="equal">
      <formula>"High "</formula>
    </cfRule>
    <cfRule type="cellIs" dxfId="1181" priority="1182" stopIfTrue="1" operator="equal">
      <formula>"Urgent"</formula>
    </cfRule>
  </conditionalFormatting>
  <conditionalFormatting sqref="E388">
    <cfRule type="cellIs" dxfId="1180" priority="1183" stopIfTrue="1" operator="equal">
      <formula>"受付(顧客要求) "</formula>
    </cfRule>
  </conditionalFormatting>
  <conditionalFormatting sqref="J387">
    <cfRule type="cellIs" dxfId="1179" priority="1178" stopIfTrue="1" operator="equal">
      <formula>"High "</formula>
    </cfRule>
    <cfRule type="cellIs" dxfId="1178" priority="1179" stopIfTrue="1" operator="equal">
      <formula>"Urgent"</formula>
    </cfRule>
  </conditionalFormatting>
  <conditionalFormatting sqref="E387">
    <cfRule type="cellIs" dxfId="1177" priority="1180" stopIfTrue="1" operator="equal">
      <formula>"受付(顧客要求) "</formula>
    </cfRule>
  </conditionalFormatting>
  <conditionalFormatting sqref="J386">
    <cfRule type="cellIs" dxfId="1176" priority="1175" stopIfTrue="1" operator="equal">
      <formula>"High "</formula>
    </cfRule>
    <cfRule type="cellIs" dxfId="1175" priority="1176" stopIfTrue="1" operator="equal">
      <formula>"Urgent"</formula>
    </cfRule>
  </conditionalFormatting>
  <conditionalFormatting sqref="E386">
    <cfRule type="cellIs" dxfId="1174" priority="1177" stopIfTrue="1" operator="equal">
      <formula>"受付(顧客要求) "</formula>
    </cfRule>
  </conditionalFormatting>
  <conditionalFormatting sqref="J385">
    <cfRule type="cellIs" dxfId="1173" priority="1172" stopIfTrue="1" operator="equal">
      <formula>"High "</formula>
    </cfRule>
    <cfRule type="cellIs" dxfId="1172" priority="1173" stopIfTrue="1" operator="equal">
      <formula>"Urgent"</formula>
    </cfRule>
  </conditionalFormatting>
  <conditionalFormatting sqref="E385">
    <cfRule type="cellIs" dxfId="1171" priority="1174" stopIfTrue="1" operator="equal">
      <formula>"受付(顧客要求) "</formula>
    </cfRule>
  </conditionalFormatting>
  <conditionalFormatting sqref="J384">
    <cfRule type="cellIs" dxfId="1170" priority="1169" stopIfTrue="1" operator="equal">
      <formula>"High "</formula>
    </cfRule>
    <cfRule type="cellIs" dxfId="1169" priority="1170" stopIfTrue="1" operator="equal">
      <formula>"Urgent"</formula>
    </cfRule>
  </conditionalFormatting>
  <conditionalFormatting sqref="E384">
    <cfRule type="cellIs" dxfId="1168" priority="1171" stopIfTrue="1" operator="equal">
      <formula>"受付(顧客要求) "</formula>
    </cfRule>
  </conditionalFormatting>
  <conditionalFormatting sqref="J301:J383">
    <cfRule type="cellIs" dxfId="1167" priority="1166" stopIfTrue="1" operator="equal">
      <formula>"High "</formula>
    </cfRule>
    <cfRule type="cellIs" dxfId="1166" priority="1167" stopIfTrue="1" operator="equal">
      <formula>"Urgent"</formula>
    </cfRule>
  </conditionalFormatting>
  <conditionalFormatting sqref="E301:E362 E364:E383">
    <cfRule type="cellIs" dxfId="1165" priority="1168" stopIfTrue="1" operator="equal">
      <formula>"受付(顧客要求) "</formula>
    </cfRule>
  </conditionalFormatting>
  <conditionalFormatting sqref="J300">
    <cfRule type="cellIs" dxfId="1164" priority="1163" stopIfTrue="1" operator="equal">
      <formula>"High "</formula>
    </cfRule>
    <cfRule type="cellIs" dxfId="1163" priority="1164" stopIfTrue="1" operator="equal">
      <formula>"Urgent"</formula>
    </cfRule>
  </conditionalFormatting>
  <conditionalFormatting sqref="E300">
    <cfRule type="cellIs" dxfId="1162" priority="1165" stopIfTrue="1" operator="equal">
      <formula>"受付(顧客要求) "</formula>
    </cfRule>
  </conditionalFormatting>
  <conditionalFormatting sqref="J299">
    <cfRule type="cellIs" dxfId="1161" priority="1160" stopIfTrue="1" operator="equal">
      <formula>"High "</formula>
    </cfRule>
    <cfRule type="cellIs" dxfId="1160" priority="1161" stopIfTrue="1" operator="equal">
      <formula>"Urgent"</formula>
    </cfRule>
  </conditionalFormatting>
  <conditionalFormatting sqref="E299">
    <cfRule type="cellIs" dxfId="1159" priority="1162" stopIfTrue="1" operator="equal">
      <formula>"受付(顧客要求) "</formula>
    </cfRule>
  </conditionalFormatting>
  <conditionalFormatting sqref="J298">
    <cfRule type="cellIs" dxfId="1158" priority="1157" stopIfTrue="1" operator="equal">
      <formula>"High "</formula>
    </cfRule>
    <cfRule type="cellIs" dxfId="1157" priority="1158" stopIfTrue="1" operator="equal">
      <formula>"Urgent"</formula>
    </cfRule>
  </conditionalFormatting>
  <conditionalFormatting sqref="E298">
    <cfRule type="cellIs" dxfId="1156" priority="1159" stopIfTrue="1" operator="equal">
      <formula>"受付(顧客要求) "</formula>
    </cfRule>
  </conditionalFormatting>
  <conditionalFormatting sqref="J297">
    <cfRule type="cellIs" dxfId="1155" priority="1154" stopIfTrue="1" operator="equal">
      <formula>"High "</formula>
    </cfRule>
    <cfRule type="cellIs" dxfId="1154" priority="1155" stopIfTrue="1" operator="equal">
      <formula>"Urgent"</formula>
    </cfRule>
  </conditionalFormatting>
  <conditionalFormatting sqref="E297">
    <cfRule type="cellIs" dxfId="1153" priority="1156" stopIfTrue="1" operator="equal">
      <formula>"受付(顧客要求) "</formula>
    </cfRule>
  </conditionalFormatting>
  <conditionalFormatting sqref="J296">
    <cfRule type="cellIs" dxfId="1152" priority="1152" stopIfTrue="1" operator="equal">
      <formula>"High "</formula>
    </cfRule>
    <cfRule type="cellIs" dxfId="1151" priority="1153" stopIfTrue="1" operator="equal">
      <formula>"Urgent"</formula>
    </cfRule>
  </conditionalFormatting>
  <conditionalFormatting sqref="J295">
    <cfRule type="cellIs" dxfId="1150" priority="1149" stopIfTrue="1" operator="equal">
      <formula>"High "</formula>
    </cfRule>
    <cfRule type="cellIs" dxfId="1149" priority="1150" stopIfTrue="1" operator="equal">
      <formula>"Urgent"</formula>
    </cfRule>
  </conditionalFormatting>
  <conditionalFormatting sqref="E295">
    <cfRule type="cellIs" dxfId="1148" priority="1151" stopIfTrue="1" operator="equal">
      <formula>"受付(顧客要求) "</formula>
    </cfRule>
  </conditionalFormatting>
  <conditionalFormatting sqref="J294">
    <cfRule type="cellIs" dxfId="1147" priority="1146" stopIfTrue="1" operator="equal">
      <formula>"High "</formula>
    </cfRule>
    <cfRule type="cellIs" dxfId="1146" priority="1147" stopIfTrue="1" operator="equal">
      <formula>"Urgent"</formula>
    </cfRule>
  </conditionalFormatting>
  <conditionalFormatting sqref="E294">
    <cfRule type="cellIs" dxfId="1145" priority="1148" stopIfTrue="1" operator="equal">
      <formula>"受付(顧客要求) "</formula>
    </cfRule>
  </conditionalFormatting>
  <conditionalFormatting sqref="J293">
    <cfRule type="cellIs" dxfId="1144" priority="1143" stopIfTrue="1" operator="equal">
      <formula>"High "</formula>
    </cfRule>
    <cfRule type="cellIs" dxfId="1143" priority="1144" stopIfTrue="1" operator="equal">
      <formula>"Urgent"</formula>
    </cfRule>
  </conditionalFormatting>
  <conditionalFormatting sqref="E293">
    <cfRule type="cellIs" dxfId="1142" priority="1145" stopIfTrue="1" operator="equal">
      <formula>"受付(顧客要求) "</formula>
    </cfRule>
  </conditionalFormatting>
  <conditionalFormatting sqref="J292">
    <cfRule type="cellIs" dxfId="1141" priority="1140" stopIfTrue="1" operator="equal">
      <formula>"High "</formula>
    </cfRule>
    <cfRule type="cellIs" dxfId="1140" priority="1141" stopIfTrue="1" operator="equal">
      <formula>"Urgent"</formula>
    </cfRule>
  </conditionalFormatting>
  <conditionalFormatting sqref="E292">
    <cfRule type="cellIs" dxfId="1139" priority="1142" stopIfTrue="1" operator="equal">
      <formula>"受付(顧客要求) "</formula>
    </cfRule>
  </conditionalFormatting>
  <conditionalFormatting sqref="J291">
    <cfRule type="cellIs" dxfId="1138" priority="1137" stopIfTrue="1" operator="equal">
      <formula>"High "</formula>
    </cfRule>
    <cfRule type="cellIs" dxfId="1137" priority="1138" stopIfTrue="1" operator="equal">
      <formula>"Urgent"</formula>
    </cfRule>
  </conditionalFormatting>
  <conditionalFormatting sqref="E291">
    <cfRule type="cellIs" dxfId="1136" priority="1139" stopIfTrue="1" operator="equal">
      <formula>"受付(顧客要求) "</formula>
    </cfRule>
  </conditionalFormatting>
  <conditionalFormatting sqref="J290">
    <cfRule type="cellIs" dxfId="1135" priority="1134" stopIfTrue="1" operator="equal">
      <formula>"High "</formula>
    </cfRule>
    <cfRule type="cellIs" dxfId="1134" priority="1135" stopIfTrue="1" operator="equal">
      <formula>"Urgent"</formula>
    </cfRule>
  </conditionalFormatting>
  <conditionalFormatting sqref="E290">
    <cfRule type="cellIs" dxfId="1133" priority="1136" stopIfTrue="1" operator="equal">
      <formula>"受付(顧客要求) "</formula>
    </cfRule>
  </conditionalFormatting>
  <conditionalFormatting sqref="J289">
    <cfRule type="cellIs" dxfId="1132" priority="1131" stopIfTrue="1" operator="equal">
      <formula>"High "</formula>
    </cfRule>
    <cfRule type="cellIs" dxfId="1131" priority="1132" stopIfTrue="1" operator="equal">
      <formula>"Urgent"</formula>
    </cfRule>
  </conditionalFormatting>
  <conditionalFormatting sqref="E289">
    <cfRule type="cellIs" dxfId="1130" priority="1133" stopIfTrue="1" operator="equal">
      <formula>"受付(顧客要求) "</formula>
    </cfRule>
  </conditionalFormatting>
  <conditionalFormatting sqref="J288">
    <cfRule type="cellIs" dxfId="1129" priority="1128" stopIfTrue="1" operator="equal">
      <formula>"High "</formula>
    </cfRule>
    <cfRule type="cellIs" dxfId="1128" priority="1129" stopIfTrue="1" operator="equal">
      <formula>"Urgent"</formula>
    </cfRule>
  </conditionalFormatting>
  <conditionalFormatting sqref="E288">
    <cfRule type="cellIs" dxfId="1127" priority="1130" stopIfTrue="1" operator="equal">
      <formula>"受付(顧客要求) "</formula>
    </cfRule>
  </conditionalFormatting>
  <conditionalFormatting sqref="J286">
    <cfRule type="cellIs" dxfId="1126" priority="1125" stopIfTrue="1" operator="equal">
      <formula>"High "</formula>
    </cfRule>
    <cfRule type="cellIs" dxfId="1125" priority="1126" stopIfTrue="1" operator="equal">
      <formula>"Urgent"</formula>
    </cfRule>
  </conditionalFormatting>
  <conditionalFormatting sqref="E286">
    <cfRule type="cellIs" dxfId="1124" priority="1127" stopIfTrue="1" operator="equal">
      <formula>"受付(顧客要求) "</formula>
    </cfRule>
  </conditionalFormatting>
  <conditionalFormatting sqref="J285">
    <cfRule type="cellIs" dxfId="1123" priority="1122" stopIfTrue="1" operator="equal">
      <formula>"High "</formula>
    </cfRule>
    <cfRule type="cellIs" dxfId="1122" priority="1123" stopIfTrue="1" operator="equal">
      <formula>"Urgent"</formula>
    </cfRule>
  </conditionalFormatting>
  <conditionalFormatting sqref="E285">
    <cfRule type="cellIs" dxfId="1121" priority="1124" stopIfTrue="1" operator="equal">
      <formula>"受付(顧客要求) "</formula>
    </cfRule>
  </conditionalFormatting>
  <conditionalFormatting sqref="J287">
    <cfRule type="cellIs" dxfId="1120" priority="1120" stopIfTrue="1" operator="equal">
      <formula>"High "</formula>
    </cfRule>
    <cfRule type="cellIs" dxfId="1119" priority="1121" stopIfTrue="1" operator="equal">
      <formula>"Urgent"</formula>
    </cfRule>
  </conditionalFormatting>
  <conditionalFormatting sqref="E287">
    <cfRule type="cellIs" dxfId="1118" priority="1119" stopIfTrue="1" operator="equal">
      <formula>"受付(顧客要求) "</formula>
    </cfRule>
  </conditionalFormatting>
  <conditionalFormatting sqref="E296">
    <cfRule type="cellIs" dxfId="1117" priority="1118" stopIfTrue="1" operator="equal">
      <formula>"受付(顧客要求) "</formula>
    </cfRule>
  </conditionalFormatting>
  <conditionalFormatting sqref="E363">
    <cfRule type="cellIs" dxfId="1116" priority="1117" stopIfTrue="1" operator="equal">
      <formula>"受付(顧客要求) "</formula>
    </cfRule>
  </conditionalFormatting>
  <conditionalFormatting sqref="J395">
    <cfRule type="cellIs" dxfId="1115" priority="1115" stopIfTrue="1" operator="equal">
      <formula>"High "</formula>
    </cfRule>
    <cfRule type="cellIs" dxfId="1114" priority="1116" stopIfTrue="1" operator="equal">
      <formula>"Urgent"</formula>
    </cfRule>
  </conditionalFormatting>
  <conditionalFormatting sqref="J396">
    <cfRule type="cellIs" dxfId="1113" priority="1113" stopIfTrue="1" operator="equal">
      <formula>"High "</formula>
    </cfRule>
    <cfRule type="cellIs" dxfId="1112" priority="1114" stopIfTrue="1" operator="equal">
      <formula>"Urgent"</formula>
    </cfRule>
  </conditionalFormatting>
  <conditionalFormatting sqref="J402:J404">
    <cfRule type="cellIs" dxfId="1111" priority="1110" stopIfTrue="1" operator="equal">
      <formula>"High "</formula>
    </cfRule>
    <cfRule type="cellIs" dxfId="1110" priority="1111" stopIfTrue="1" operator="equal">
      <formula>"Urgent"</formula>
    </cfRule>
  </conditionalFormatting>
  <conditionalFormatting sqref="E402:E404">
    <cfRule type="cellIs" dxfId="1109" priority="1112" stopIfTrue="1" operator="equal">
      <formula>"受付(顧客要求) "</formula>
    </cfRule>
  </conditionalFormatting>
  <conditionalFormatting sqref="J401">
    <cfRule type="cellIs" dxfId="1108" priority="1107" stopIfTrue="1" operator="equal">
      <formula>"High "</formula>
    </cfRule>
    <cfRule type="cellIs" dxfId="1107" priority="1108" stopIfTrue="1" operator="equal">
      <formula>"Urgent"</formula>
    </cfRule>
  </conditionalFormatting>
  <conditionalFormatting sqref="E401">
    <cfRule type="cellIs" dxfId="1106" priority="1109" stopIfTrue="1" operator="equal">
      <formula>"受付(顧客要求) "</formula>
    </cfRule>
  </conditionalFormatting>
  <conditionalFormatting sqref="J406:J407">
    <cfRule type="cellIs" dxfId="1105" priority="1104" stopIfTrue="1" operator="equal">
      <formula>"High "</formula>
    </cfRule>
    <cfRule type="cellIs" dxfId="1104" priority="1105" stopIfTrue="1" operator="equal">
      <formula>"Urgent"</formula>
    </cfRule>
  </conditionalFormatting>
  <conditionalFormatting sqref="E406:E408">
    <cfRule type="cellIs" dxfId="1103" priority="1106" stopIfTrue="1" operator="equal">
      <formula>"受付(顧客要求) "</formula>
    </cfRule>
  </conditionalFormatting>
  <conditionalFormatting sqref="J405">
    <cfRule type="cellIs" dxfId="1102" priority="1101" stopIfTrue="1" operator="equal">
      <formula>"High "</formula>
    </cfRule>
    <cfRule type="cellIs" dxfId="1101" priority="1102" stopIfTrue="1" operator="equal">
      <formula>"Urgent"</formula>
    </cfRule>
  </conditionalFormatting>
  <conditionalFormatting sqref="E405">
    <cfRule type="cellIs" dxfId="1100" priority="1103" stopIfTrue="1" operator="equal">
      <formula>"受付(顧客要求) "</formula>
    </cfRule>
  </conditionalFormatting>
  <conditionalFormatting sqref="J410:J412">
    <cfRule type="cellIs" dxfId="1099" priority="1098" stopIfTrue="1" operator="equal">
      <formula>"High "</formula>
    </cfRule>
    <cfRule type="cellIs" dxfId="1098" priority="1099" stopIfTrue="1" operator="equal">
      <formula>"Urgent"</formula>
    </cfRule>
  </conditionalFormatting>
  <conditionalFormatting sqref="E410:E412">
    <cfRule type="cellIs" dxfId="1097" priority="1100" stopIfTrue="1" operator="equal">
      <formula>"受付(顧客要求) "</formula>
    </cfRule>
  </conditionalFormatting>
  <conditionalFormatting sqref="J409">
    <cfRule type="cellIs" dxfId="1096" priority="1095" stopIfTrue="1" operator="equal">
      <formula>"High "</formula>
    </cfRule>
    <cfRule type="cellIs" dxfId="1095" priority="1096" stopIfTrue="1" operator="equal">
      <formula>"Urgent"</formula>
    </cfRule>
  </conditionalFormatting>
  <conditionalFormatting sqref="E409">
    <cfRule type="cellIs" dxfId="1094" priority="1097" stopIfTrue="1" operator="equal">
      <formula>"受付(顧客要求) "</formula>
    </cfRule>
  </conditionalFormatting>
  <conditionalFormatting sqref="J414:J416">
    <cfRule type="cellIs" dxfId="1093" priority="1092" stopIfTrue="1" operator="equal">
      <formula>"High "</formula>
    </cfRule>
    <cfRule type="cellIs" dxfId="1092" priority="1093" stopIfTrue="1" operator="equal">
      <formula>"Urgent"</formula>
    </cfRule>
  </conditionalFormatting>
  <conditionalFormatting sqref="E414:E416">
    <cfRule type="cellIs" dxfId="1091" priority="1094" stopIfTrue="1" operator="equal">
      <formula>"受付(顧客要求) "</formula>
    </cfRule>
  </conditionalFormatting>
  <conditionalFormatting sqref="J413">
    <cfRule type="cellIs" dxfId="1090" priority="1090" stopIfTrue="1" operator="equal">
      <formula>"High "</formula>
    </cfRule>
    <cfRule type="cellIs" dxfId="1089" priority="1091" stopIfTrue="1" operator="equal">
      <formula>"Urgent"</formula>
    </cfRule>
  </conditionalFormatting>
  <conditionalFormatting sqref="J398">
    <cfRule type="cellIs" dxfId="1088" priority="1088" stopIfTrue="1" operator="equal">
      <formula>"High "</formula>
    </cfRule>
    <cfRule type="cellIs" dxfId="1087" priority="1089" stopIfTrue="1" operator="equal">
      <formula>"Urgent"</formula>
    </cfRule>
  </conditionalFormatting>
  <conditionalFormatting sqref="J417:J418">
    <cfRule type="cellIs" dxfId="1086" priority="1086" stopIfTrue="1" operator="equal">
      <formula>"High "</formula>
    </cfRule>
    <cfRule type="cellIs" dxfId="1085" priority="1087" stopIfTrue="1" operator="equal">
      <formula>"Urgent"</formula>
    </cfRule>
  </conditionalFormatting>
  <conditionalFormatting sqref="J420:J421">
    <cfRule type="cellIs" dxfId="1084" priority="1083" stopIfTrue="1" operator="equal">
      <formula>"High "</formula>
    </cfRule>
    <cfRule type="cellIs" dxfId="1083" priority="1084" stopIfTrue="1" operator="equal">
      <formula>"Urgent"</formula>
    </cfRule>
  </conditionalFormatting>
  <conditionalFormatting sqref="E420:E421">
    <cfRule type="cellIs" dxfId="1082" priority="1085" stopIfTrue="1" operator="equal">
      <formula>"受付(顧客要求) "</formula>
    </cfRule>
  </conditionalFormatting>
  <conditionalFormatting sqref="J424:J426">
    <cfRule type="cellIs" dxfId="1081" priority="1080" stopIfTrue="1" operator="equal">
      <formula>"High "</formula>
    </cfRule>
    <cfRule type="cellIs" dxfId="1080" priority="1081" stopIfTrue="1" operator="equal">
      <formula>"Urgent"</formula>
    </cfRule>
  </conditionalFormatting>
  <conditionalFormatting sqref="E424:E426">
    <cfRule type="cellIs" dxfId="1079" priority="1082" stopIfTrue="1" operator="equal">
      <formula>"受付(顧客要求) "</formula>
    </cfRule>
  </conditionalFormatting>
  <conditionalFormatting sqref="J423">
    <cfRule type="cellIs" dxfId="1078" priority="1077" stopIfTrue="1" operator="equal">
      <formula>"High "</formula>
    </cfRule>
    <cfRule type="cellIs" dxfId="1077" priority="1078" stopIfTrue="1" operator="equal">
      <formula>"Urgent"</formula>
    </cfRule>
  </conditionalFormatting>
  <conditionalFormatting sqref="E423">
    <cfRule type="cellIs" dxfId="1076" priority="1079" stopIfTrue="1" operator="equal">
      <formula>"受付(顧客要求) "</formula>
    </cfRule>
  </conditionalFormatting>
  <conditionalFormatting sqref="E428:E430">
    <cfRule type="cellIs" dxfId="1075" priority="1076" stopIfTrue="1" operator="equal">
      <formula>"受付(顧客要求) "</formula>
    </cfRule>
  </conditionalFormatting>
  <conditionalFormatting sqref="J427">
    <cfRule type="cellIs" dxfId="1074" priority="1073" stopIfTrue="1" operator="equal">
      <formula>"High "</formula>
    </cfRule>
    <cfRule type="cellIs" dxfId="1073" priority="1074" stopIfTrue="1" operator="equal">
      <formula>"Urgent"</formula>
    </cfRule>
  </conditionalFormatting>
  <conditionalFormatting sqref="E427">
    <cfRule type="cellIs" dxfId="1072" priority="1075" stopIfTrue="1" operator="equal">
      <formula>"受付(顧客要求) "</formula>
    </cfRule>
  </conditionalFormatting>
  <conditionalFormatting sqref="J431:J432">
    <cfRule type="cellIs" dxfId="1071" priority="1070" stopIfTrue="1" operator="equal">
      <formula>"High "</formula>
    </cfRule>
    <cfRule type="cellIs" dxfId="1070" priority="1071" stopIfTrue="1" operator="equal">
      <formula>"Urgent"</formula>
    </cfRule>
  </conditionalFormatting>
  <conditionalFormatting sqref="E431:E432">
    <cfRule type="cellIs" dxfId="1069" priority="1072" stopIfTrue="1" operator="equal">
      <formula>"受付(顧客要求) "</formula>
    </cfRule>
  </conditionalFormatting>
  <conditionalFormatting sqref="J434:J436">
    <cfRule type="cellIs" dxfId="1068" priority="1067" stopIfTrue="1" operator="equal">
      <formula>"High "</formula>
    </cfRule>
    <cfRule type="cellIs" dxfId="1067" priority="1068" stopIfTrue="1" operator="equal">
      <formula>"Urgent"</formula>
    </cfRule>
  </conditionalFormatting>
  <conditionalFormatting sqref="E434:E436">
    <cfRule type="cellIs" dxfId="1066" priority="1069" stopIfTrue="1" operator="equal">
      <formula>"受付(顧客要求) "</formula>
    </cfRule>
  </conditionalFormatting>
  <conditionalFormatting sqref="J439">
    <cfRule type="cellIs" dxfId="1065" priority="1064" stopIfTrue="1" operator="equal">
      <formula>"High "</formula>
    </cfRule>
    <cfRule type="cellIs" dxfId="1064" priority="1065" stopIfTrue="1" operator="equal">
      <formula>"Urgent"</formula>
    </cfRule>
  </conditionalFormatting>
  <conditionalFormatting sqref="E438:E439">
    <cfRule type="cellIs" dxfId="1063" priority="1066" stopIfTrue="1" operator="equal">
      <formula>"受付(顧客要求) "</formula>
    </cfRule>
  </conditionalFormatting>
  <conditionalFormatting sqref="J437">
    <cfRule type="cellIs" dxfId="1062" priority="1062" stopIfTrue="1" operator="equal">
      <formula>"High "</formula>
    </cfRule>
    <cfRule type="cellIs" dxfId="1061" priority="1063" stopIfTrue="1" operator="equal">
      <formula>"Urgent"</formula>
    </cfRule>
  </conditionalFormatting>
  <conditionalFormatting sqref="J442:J463 J465:J492 J494:J496 J498:J506 J508:J527 J529:J545 J547:J550">
    <cfRule type="cellIs" dxfId="1060" priority="1059" stopIfTrue="1" operator="equal">
      <formula>"High "</formula>
    </cfRule>
    <cfRule type="cellIs" dxfId="1059" priority="1060" stopIfTrue="1" operator="equal">
      <formula>"Urgent"</formula>
    </cfRule>
  </conditionalFormatting>
  <conditionalFormatting sqref="E442:E463 E465:E492 E494:E511 E513:E550">
    <cfRule type="cellIs" dxfId="1058" priority="1061" stopIfTrue="1" operator="equal">
      <formula>"受付(顧客要求) "</formula>
    </cfRule>
  </conditionalFormatting>
  <conditionalFormatting sqref="J441">
    <cfRule type="cellIs" dxfId="1057" priority="1056" stopIfTrue="1" operator="equal">
      <formula>"High "</formula>
    </cfRule>
    <cfRule type="cellIs" dxfId="1056" priority="1057" stopIfTrue="1" operator="equal">
      <formula>"Urgent"</formula>
    </cfRule>
  </conditionalFormatting>
  <conditionalFormatting sqref="E441">
    <cfRule type="cellIs" dxfId="1055" priority="1058" stopIfTrue="1" operator="equal">
      <formula>"受付(顧客要求) "</formula>
    </cfRule>
  </conditionalFormatting>
  <conditionalFormatting sqref="J408">
    <cfRule type="cellIs" dxfId="1054" priority="1054" stopIfTrue="1" operator="equal">
      <formula>"High "</formula>
    </cfRule>
    <cfRule type="cellIs" dxfId="1053" priority="1055" stopIfTrue="1" operator="equal">
      <formula>"Urgent"</formula>
    </cfRule>
  </conditionalFormatting>
  <conditionalFormatting sqref="E413">
    <cfRule type="cellIs" dxfId="1052" priority="1053" stopIfTrue="1" operator="equal">
      <formula>"受付(顧客要求) "</formula>
    </cfRule>
  </conditionalFormatting>
  <conditionalFormatting sqref="E417">
    <cfRule type="cellIs" dxfId="1051" priority="1052" stopIfTrue="1" operator="equal">
      <formula>"受付(顧客要求) "</formula>
    </cfRule>
  </conditionalFormatting>
  <conditionalFormatting sqref="J419">
    <cfRule type="cellIs" dxfId="1050" priority="1049" stopIfTrue="1" operator="equal">
      <formula>"High "</formula>
    </cfRule>
    <cfRule type="cellIs" dxfId="1049" priority="1050" stopIfTrue="1" operator="equal">
      <formula>"Urgent"</formula>
    </cfRule>
  </conditionalFormatting>
  <conditionalFormatting sqref="E419">
    <cfRule type="cellIs" dxfId="1048" priority="1051" stopIfTrue="1" operator="equal">
      <formula>"受付(顧客要求) "</formula>
    </cfRule>
  </conditionalFormatting>
  <conditionalFormatting sqref="J422">
    <cfRule type="cellIs" dxfId="1047" priority="1046" stopIfTrue="1" operator="equal">
      <formula>"High "</formula>
    </cfRule>
    <cfRule type="cellIs" dxfId="1046" priority="1047" stopIfTrue="1" operator="equal">
      <formula>"Urgent"</formula>
    </cfRule>
  </conditionalFormatting>
  <conditionalFormatting sqref="E422">
    <cfRule type="cellIs" dxfId="1045" priority="1048" stopIfTrue="1" operator="equal">
      <formula>"受付(顧客要求) "</formula>
    </cfRule>
  </conditionalFormatting>
  <conditionalFormatting sqref="E418">
    <cfRule type="cellIs" dxfId="1044" priority="1045" stopIfTrue="1" operator="equal">
      <formula>"受付(顧客要求) "</formula>
    </cfRule>
  </conditionalFormatting>
  <conditionalFormatting sqref="J428">
    <cfRule type="cellIs" dxfId="1043" priority="1043" stopIfTrue="1" operator="equal">
      <formula>"High "</formula>
    </cfRule>
    <cfRule type="cellIs" dxfId="1042" priority="1044" stopIfTrue="1" operator="equal">
      <formula>"Urgent"</formula>
    </cfRule>
  </conditionalFormatting>
  <conditionalFormatting sqref="J429">
    <cfRule type="cellIs" dxfId="1041" priority="1041" stopIfTrue="1" operator="equal">
      <formula>"High "</formula>
    </cfRule>
    <cfRule type="cellIs" dxfId="1040" priority="1042" stopIfTrue="1" operator="equal">
      <formula>"Urgent"</formula>
    </cfRule>
  </conditionalFormatting>
  <conditionalFormatting sqref="J430">
    <cfRule type="cellIs" dxfId="1039" priority="1039" stopIfTrue="1" operator="equal">
      <formula>"High "</formula>
    </cfRule>
    <cfRule type="cellIs" dxfId="1038" priority="1040" stopIfTrue="1" operator="equal">
      <formula>"Urgent"</formula>
    </cfRule>
  </conditionalFormatting>
  <conditionalFormatting sqref="J433">
    <cfRule type="cellIs" dxfId="1037" priority="1036" stopIfTrue="1" operator="equal">
      <formula>"High "</formula>
    </cfRule>
    <cfRule type="cellIs" dxfId="1036" priority="1037" stopIfTrue="1" operator="equal">
      <formula>"Urgent"</formula>
    </cfRule>
  </conditionalFormatting>
  <conditionalFormatting sqref="E433">
    <cfRule type="cellIs" dxfId="1035" priority="1038" stopIfTrue="1" operator="equal">
      <formula>"受付(顧客要求) "</formula>
    </cfRule>
  </conditionalFormatting>
  <conditionalFormatting sqref="E437">
    <cfRule type="cellIs" dxfId="1034" priority="1035" stopIfTrue="1" operator="equal">
      <formula>"受付(顧客要求) "</formula>
    </cfRule>
  </conditionalFormatting>
  <conditionalFormatting sqref="J438">
    <cfRule type="cellIs" dxfId="1033" priority="1033" stopIfTrue="1" operator="equal">
      <formula>"High "</formula>
    </cfRule>
    <cfRule type="cellIs" dxfId="1032" priority="1034" stopIfTrue="1" operator="equal">
      <formula>"Urgent"</formula>
    </cfRule>
  </conditionalFormatting>
  <conditionalFormatting sqref="J440">
    <cfRule type="cellIs" dxfId="1031" priority="1030" stopIfTrue="1" operator="equal">
      <formula>"High "</formula>
    </cfRule>
    <cfRule type="cellIs" dxfId="1030" priority="1031" stopIfTrue="1" operator="equal">
      <formula>"Urgent"</formula>
    </cfRule>
  </conditionalFormatting>
  <conditionalFormatting sqref="E440">
    <cfRule type="cellIs" dxfId="1029" priority="1032" stopIfTrue="1" operator="equal">
      <formula>"受付(顧客要求) "</formula>
    </cfRule>
  </conditionalFormatting>
  <conditionalFormatting sqref="J464">
    <cfRule type="cellIs" dxfId="1028" priority="1027" stopIfTrue="1" operator="equal">
      <formula>"High "</formula>
    </cfRule>
    <cfRule type="cellIs" dxfId="1027" priority="1028" stopIfTrue="1" operator="equal">
      <formula>"Urgent"</formula>
    </cfRule>
  </conditionalFormatting>
  <conditionalFormatting sqref="E464">
    <cfRule type="cellIs" dxfId="1026" priority="1029" stopIfTrue="1" operator="equal">
      <formula>"受付(顧客要求) "</formula>
    </cfRule>
  </conditionalFormatting>
  <conditionalFormatting sqref="J493">
    <cfRule type="cellIs" dxfId="1025" priority="1025" stopIfTrue="1" operator="equal">
      <formula>"High "</formula>
    </cfRule>
    <cfRule type="cellIs" dxfId="1024" priority="1026" stopIfTrue="1" operator="equal">
      <formula>"Urgent"</formula>
    </cfRule>
  </conditionalFormatting>
  <conditionalFormatting sqref="E493">
    <cfRule type="cellIs" dxfId="1023" priority="1024" stopIfTrue="1" operator="equal">
      <formula>"受付(顧客要求) "</formula>
    </cfRule>
  </conditionalFormatting>
  <conditionalFormatting sqref="J507">
    <cfRule type="cellIs" dxfId="1022" priority="1022" stopIfTrue="1" operator="equal">
      <formula>"High "</formula>
    </cfRule>
    <cfRule type="cellIs" dxfId="1021" priority="1023" stopIfTrue="1" operator="equal">
      <formula>"Urgent"</formula>
    </cfRule>
  </conditionalFormatting>
  <conditionalFormatting sqref="J497">
    <cfRule type="cellIs" dxfId="1020" priority="1020" stopIfTrue="1" operator="equal">
      <formula>"High "</formula>
    </cfRule>
    <cfRule type="cellIs" dxfId="1019" priority="1021" stopIfTrue="1" operator="equal">
      <formula>"Urgent"</formula>
    </cfRule>
  </conditionalFormatting>
  <conditionalFormatting sqref="E512">
    <cfRule type="cellIs" dxfId="1018" priority="1019" stopIfTrue="1" operator="equal">
      <formula>"受付(顧客要求) "</formula>
    </cfRule>
  </conditionalFormatting>
  <conditionalFormatting sqref="J528">
    <cfRule type="cellIs" dxfId="1017" priority="1017" stopIfTrue="1" operator="equal">
      <formula>"High "</formula>
    </cfRule>
    <cfRule type="cellIs" dxfId="1016" priority="1018" stopIfTrue="1" operator="equal">
      <formula>"Urgent"</formula>
    </cfRule>
  </conditionalFormatting>
  <conditionalFormatting sqref="J553:J556">
    <cfRule type="cellIs" dxfId="1015" priority="1014" stopIfTrue="1" operator="equal">
      <formula>"High "</formula>
    </cfRule>
    <cfRule type="cellIs" dxfId="1014" priority="1015" stopIfTrue="1" operator="equal">
      <formula>"Urgent"</formula>
    </cfRule>
  </conditionalFormatting>
  <conditionalFormatting sqref="E551:E557">
    <cfRule type="cellIs" dxfId="1013" priority="1016" stopIfTrue="1" operator="equal">
      <formula>"受付(顧客要求) "</formula>
    </cfRule>
  </conditionalFormatting>
  <conditionalFormatting sqref="J558:J563">
    <cfRule type="cellIs" dxfId="1012" priority="1011" stopIfTrue="1" operator="equal">
      <formula>"High "</formula>
    </cfRule>
    <cfRule type="cellIs" dxfId="1011" priority="1012" stopIfTrue="1" operator="equal">
      <formula>"Urgent"</formula>
    </cfRule>
  </conditionalFormatting>
  <conditionalFormatting sqref="E559:E564 E593">
    <cfRule type="cellIs" dxfId="1010" priority="1013" stopIfTrue="1" operator="equal">
      <formula>"受付(顧客要求) "</formula>
    </cfRule>
  </conditionalFormatting>
  <conditionalFormatting sqref="J565:J571">
    <cfRule type="cellIs" dxfId="1009" priority="1008" stopIfTrue="1" operator="equal">
      <formula>"High "</formula>
    </cfRule>
    <cfRule type="cellIs" dxfId="1008" priority="1009" stopIfTrue="1" operator="equal">
      <formula>"Urgent"</formula>
    </cfRule>
  </conditionalFormatting>
  <conditionalFormatting sqref="E565:E571">
    <cfRule type="cellIs" dxfId="1007" priority="1010" stopIfTrue="1" operator="equal">
      <formula>"受付(顧客要求) "</formula>
    </cfRule>
  </conditionalFormatting>
  <conditionalFormatting sqref="J572 J574:J578">
    <cfRule type="cellIs" dxfId="1006" priority="1005" stopIfTrue="1" operator="equal">
      <formula>"High "</formula>
    </cfRule>
    <cfRule type="cellIs" dxfId="1005" priority="1006" stopIfTrue="1" operator="equal">
      <formula>"Urgent"</formula>
    </cfRule>
  </conditionalFormatting>
  <conditionalFormatting sqref="E572 E574:E578">
    <cfRule type="cellIs" dxfId="1004" priority="1007" stopIfTrue="1" operator="equal">
      <formula>"受付(顧客要求) "</formula>
    </cfRule>
  </conditionalFormatting>
  <conditionalFormatting sqref="J579:J585">
    <cfRule type="cellIs" dxfId="1003" priority="1002" stopIfTrue="1" operator="equal">
      <formula>"High "</formula>
    </cfRule>
    <cfRule type="cellIs" dxfId="1002" priority="1003" stopIfTrue="1" operator="equal">
      <formula>"Urgent"</formula>
    </cfRule>
  </conditionalFormatting>
  <conditionalFormatting sqref="E579:E585">
    <cfRule type="cellIs" dxfId="1001" priority="1004" stopIfTrue="1" operator="equal">
      <formula>"受付(顧客要求) "</formula>
    </cfRule>
  </conditionalFormatting>
  <conditionalFormatting sqref="J586:J592 J594:J609 J611:J612 J615:J616 J618:J627 J629:J646 J648:J649">
    <cfRule type="cellIs" dxfId="1000" priority="999" stopIfTrue="1" operator="equal">
      <formula>"High "</formula>
    </cfRule>
    <cfRule type="cellIs" dxfId="999" priority="1000" stopIfTrue="1" operator="equal">
      <formula>"Urgent"</formula>
    </cfRule>
  </conditionalFormatting>
  <conditionalFormatting sqref="E586:E613 E615:E627 E629:E650">
    <cfRule type="cellIs" dxfId="998" priority="1001" stopIfTrue="1" operator="equal">
      <formula>"受付(顧客要求) "</formula>
    </cfRule>
  </conditionalFormatting>
  <conditionalFormatting sqref="J546">
    <cfRule type="cellIs" dxfId="997" priority="997" stopIfTrue="1" operator="equal">
      <formula>"High "</formula>
    </cfRule>
    <cfRule type="cellIs" dxfId="996" priority="998" stopIfTrue="1" operator="equal">
      <formula>"Urgent"</formula>
    </cfRule>
  </conditionalFormatting>
  <conditionalFormatting sqref="J551">
    <cfRule type="cellIs" dxfId="995" priority="995" stopIfTrue="1" operator="equal">
      <formula>"High "</formula>
    </cfRule>
    <cfRule type="cellIs" dxfId="994" priority="996" stopIfTrue="1" operator="equal">
      <formula>"Urgent"</formula>
    </cfRule>
  </conditionalFormatting>
  <conditionalFormatting sqref="J552">
    <cfRule type="cellIs" dxfId="993" priority="993" stopIfTrue="1" operator="equal">
      <formula>"High "</formula>
    </cfRule>
    <cfRule type="cellIs" dxfId="992" priority="994" stopIfTrue="1" operator="equal">
      <formula>"Urgent"</formula>
    </cfRule>
  </conditionalFormatting>
  <conditionalFormatting sqref="J557">
    <cfRule type="cellIs" dxfId="991" priority="991" stopIfTrue="1" operator="equal">
      <formula>"High "</formula>
    </cfRule>
    <cfRule type="cellIs" dxfId="990" priority="992" stopIfTrue="1" operator="equal">
      <formula>"Urgent"</formula>
    </cfRule>
  </conditionalFormatting>
  <conditionalFormatting sqref="E558">
    <cfRule type="cellIs" dxfId="989" priority="990" stopIfTrue="1" operator="equal">
      <formula>"受付(顧客要求) "</formula>
    </cfRule>
  </conditionalFormatting>
  <conditionalFormatting sqref="J564 J593">
    <cfRule type="cellIs" dxfId="988" priority="988" stopIfTrue="1" operator="equal">
      <formula>"High "</formula>
    </cfRule>
    <cfRule type="cellIs" dxfId="987" priority="989" stopIfTrue="1" operator="equal">
      <formula>"Urgent"</formula>
    </cfRule>
  </conditionalFormatting>
  <conditionalFormatting sqref="E573">
    <cfRule type="cellIs" dxfId="986" priority="987" stopIfTrue="1" operator="equal">
      <formula>"受付(顧客要求) "</formula>
    </cfRule>
  </conditionalFormatting>
  <conditionalFormatting sqref="E606">
    <cfRule type="cellIs" dxfId="985" priority="986" stopIfTrue="1" operator="equal">
      <formula>"受付(顧客要求) "</formula>
    </cfRule>
  </conditionalFormatting>
  <conditionalFormatting sqref="J610">
    <cfRule type="cellIs" dxfId="984" priority="984" stopIfTrue="1" operator="equal">
      <formula>"High "</formula>
    </cfRule>
    <cfRule type="cellIs" dxfId="983" priority="985" stopIfTrue="1" operator="equal">
      <formula>"Urgent"</formula>
    </cfRule>
  </conditionalFormatting>
  <conditionalFormatting sqref="E610">
    <cfRule type="cellIs" dxfId="982" priority="983" stopIfTrue="1" operator="equal">
      <formula>"受付(顧客要求) "</formula>
    </cfRule>
  </conditionalFormatting>
  <conditionalFormatting sqref="J613">
    <cfRule type="cellIs" dxfId="981" priority="981" stopIfTrue="1" operator="equal">
      <formula>"High "</formula>
    </cfRule>
    <cfRule type="cellIs" dxfId="980" priority="982" stopIfTrue="1" operator="equal">
      <formula>"Urgent"</formula>
    </cfRule>
  </conditionalFormatting>
  <conditionalFormatting sqref="J614">
    <cfRule type="cellIs" dxfId="979" priority="979" stopIfTrue="1" operator="equal">
      <formula>"High "</formula>
    </cfRule>
    <cfRule type="cellIs" dxfId="978" priority="980" stopIfTrue="1" operator="equal">
      <formula>"Urgent"</formula>
    </cfRule>
  </conditionalFormatting>
  <conditionalFormatting sqref="E614">
    <cfRule type="cellIs" dxfId="977" priority="978" stopIfTrue="1" operator="equal">
      <formula>"受付(顧客要求) "</formula>
    </cfRule>
  </conditionalFormatting>
  <conditionalFormatting sqref="J617">
    <cfRule type="cellIs" dxfId="976" priority="976" stopIfTrue="1" operator="equal">
      <formula>"High "</formula>
    </cfRule>
    <cfRule type="cellIs" dxfId="975" priority="977" stopIfTrue="1" operator="equal">
      <formula>"Urgent"</formula>
    </cfRule>
  </conditionalFormatting>
  <conditionalFormatting sqref="J628">
    <cfRule type="cellIs" dxfId="974" priority="973" stopIfTrue="1" operator="equal">
      <formula>"High "</formula>
    </cfRule>
    <cfRule type="cellIs" dxfId="973" priority="974" stopIfTrue="1" operator="equal">
      <formula>"Urgent"</formula>
    </cfRule>
  </conditionalFormatting>
  <conditionalFormatting sqref="E628">
    <cfRule type="cellIs" dxfId="972" priority="975" stopIfTrue="1" operator="equal">
      <formula>"受付(顧客要求) "</formula>
    </cfRule>
  </conditionalFormatting>
  <conditionalFormatting sqref="J654:J659">
    <cfRule type="cellIs" dxfId="971" priority="970" stopIfTrue="1" operator="equal">
      <formula>"High "</formula>
    </cfRule>
    <cfRule type="cellIs" dxfId="970" priority="971" stopIfTrue="1" operator="equal">
      <formula>"Urgent"</formula>
    </cfRule>
  </conditionalFormatting>
  <conditionalFormatting sqref="E651 E653:E659">
    <cfRule type="cellIs" dxfId="969" priority="972" stopIfTrue="1" operator="equal">
      <formula>"受付(顧客要求) "</formula>
    </cfRule>
  </conditionalFormatting>
  <conditionalFormatting sqref="J660:J668">
    <cfRule type="cellIs" dxfId="968" priority="967" stopIfTrue="1" operator="equal">
      <formula>"High "</formula>
    </cfRule>
    <cfRule type="cellIs" dxfId="967" priority="968" stopIfTrue="1" operator="equal">
      <formula>"Urgent"</formula>
    </cfRule>
  </conditionalFormatting>
  <conditionalFormatting sqref="E660:E668">
    <cfRule type="cellIs" dxfId="966" priority="969" stopIfTrue="1" operator="equal">
      <formula>"受付(顧客要求) "</formula>
    </cfRule>
  </conditionalFormatting>
  <conditionalFormatting sqref="J670:J676">
    <cfRule type="cellIs" dxfId="965" priority="964" stopIfTrue="1" operator="equal">
      <formula>"High "</formula>
    </cfRule>
    <cfRule type="cellIs" dxfId="964" priority="965" stopIfTrue="1" operator="equal">
      <formula>"Urgent"</formula>
    </cfRule>
  </conditionalFormatting>
  <conditionalFormatting sqref="E669 E671:E677">
    <cfRule type="cellIs" dxfId="963" priority="966" stopIfTrue="1" operator="equal">
      <formula>"受付(顧客要求) "</formula>
    </cfRule>
  </conditionalFormatting>
  <conditionalFormatting sqref="J678 J680 J682:J686">
    <cfRule type="cellIs" dxfId="962" priority="961" stopIfTrue="1" operator="equal">
      <formula>"High "</formula>
    </cfRule>
    <cfRule type="cellIs" dxfId="961" priority="962" stopIfTrue="1" operator="equal">
      <formula>"Urgent"</formula>
    </cfRule>
  </conditionalFormatting>
  <conditionalFormatting sqref="E678:E686">
    <cfRule type="cellIs" dxfId="960" priority="963" stopIfTrue="1" operator="equal">
      <formula>"受付(顧客要求) "</formula>
    </cfRule>
  </conditionalFormatting>
  <conditionalFormatting sqref="J687:J698 J701:J725 J727:J729 J731:J732 J734:J735 J737 J739:J741 J745:J753 J756 J759 J761:J765 J770 J773 J776 J778:J780 J792:J818 J820:J825 J830:J837 J839 J841 J843:J844 J846:J867 J869:J872 J874:J885 J888 J891:J900">
    <cfRule type="cellIs" dxfId="959" priority="958" stopIfTrue="1" operator="equal">
      <formula>"High "</formula>
    </cfRule>
    <cfRule type="cellIs" dxfId="958" priority="959" stopIfTrue="1" operator="equal">
      <formula>"Urgent"</formula>
    </cfRule>
  </conditionalFormatting>
  <conditionalFormatting sqref="E687:E698 E701:E741 E744:E753 E757:E765 E793:E827 E829:E869 E871:E872 E875:E878 E880:E885 E887:E889 E893 E897 E899:E900">
    <cfRule type="cellIs" dxfId="957" priority="960" stopIfTrue="1" operator="equal">
      <formula>"受付(顧客要求) "</formula>
    </cfRule>
  </conditionalFormatting>
  <conditionalFormatting sqref="J647">
    <cfRule type="cellIs" dxfId="956" priority="956" stopIfTrue="1" operator="equal">
      <formula>"High "</formula>
    </cfRule>
    <cfRule type="cellIs" dxfId="955" priority="957" stopIfTrue="1" operator="equal">
      <formula>"Urgent"</formula>
    </cfRule>
  </conditionalFormatting>
  <conditionalFormatting sqref="J650">
    <cfRule type="cellIs" dxfId="954" priority="954" stopIfTrue="1" operator="equal">
      <formula>"High "</formula>
    </cfRule>
    <cfRule type="cellIs" dxfId="953" priority="955" stopIfTrue="1" operator="equal">
      <formula>"Urgent"</formula>
    </cfRule>
  </conditionalFormatting>
  <conditionalFormatting sqref="J651">
    <cfRule type="cellIs" dxfId="952" priority="952" stopIfTrue="1" operator="equal">
      <formula>"High "</formula>
    </cfRule>
    <cfRule type="cellIs" dxfId="951" priority="953" stopIfTrue="1" operator="equal">
      <formula>"Urgent"</formula>
    </cfRule>
  </conditionalFormatting>
  <conditionalFormatting sqref="J652">
    <cfRule type="cellIs" dxfId="950" priority="950" stopIfTrue="1" operator="equal">
      <formula>"High "</formula>
    </cfRule>
    <cfRule type="cellIs" dxfId="949" priority="951" stopIfTrue="1" operator="equal">
      <formula>"Urgent"</formula>
    </cfRule>
  </conditionalFormatting>
  <conditionalFormatting sqref="E652">
    <cfRule type="cellIs" dxfId="948" priority="949" stopIfTrue="1" operator="equal">
      <formula>"受付(顧客要求) "</formula>
    </cfRule>
  </conditionalFormatting>
  <conditionalFormatting sqref="J653">
    <cfRule type="cellIs" dxfId="947" priority="947" stopIfTrue="1" operator="equal">
      <formula>"High "</formula>
    </cfRule>
    <cfRule type="cellIs" dxfId="946" priority="948" stopIfTrue="1" operator="equal">
      <formula>"Urgent"</formula>
    </cfRule>
  </conditionalFormatting>
  <conditionalFormatting sqref="J669">
    <cfRule type="cellIs" dxfId="945" priority="945" stopIfTrue="1" operator="equal">
      <formula>"High "</formula>
    </cfRule>
    <cfRule type="cellIs" dxfId="944" priority="946" stopIfTrue="1" operator="equal">
      <formula>"Urgent"</formula>
    </cfRule>
  </conditionalFormatting>
  <conditionalFormatting sqref="E670">
    <cfRule type="cellIs" dxfId="943" priority="944" stopIfTrue="1" operator="equal">
      <formula>"受付(顧客要求) "</formula>
    </cfRule>
  </conditionalFormatting>
  <conditionalFormatting sqref="J677">
    <cfRule type="cellIs" dxfId="942" priority="942" stopIfTrue="1" operator="equal">
      <formula>"High "</formula>
    </cfRule>
    <cfRule type="cellIs" dxfId="941" priority="943" stopIfTrue="1" operator="equal">
      <formula>"Urgent"</formula>
    </cfRule>
  </conditionalFormatting>
  <conditionalFormatting sqref="J679">
    <cfRule type="cellIs" dxfId="940" priority="940" stopIfTrue="1" operator="equal">
      <formula>"High "</formula>
    </cfRule>
    <cfRule type="cellIs" dxfId="939" priority="941" stopIfTrue="1" operator="equal">
      <formula>"Urgent"</formula>
    </cfRule>
  </conditionalFormatting>
  <conditionalFormatting sqref="J681">
    <cfRule type="cellIs" dxfId="938" priority="938" stopIfTrue="1" operator="equal">
      <formula>"High "</formula>
    </cfRule>
    <cfRule type="cellIs" dxfId="937" priority="939" stopIfTrue="1" operator="equal">
      <formula>"Urgent"</formula>
    </cfRule>
  </conditionalFormatting>
  <conditionalFormatting sqref="J699">
    <cfRule type="cellIs" dxfId="936" priority="935" stopIfTrue="1" operator="equal">
      <formula>"High "</formula>
    </cfRule>
    <cfRule type="cellIs" dxfId="935" priority="936" stopIfTrue="1" operator="equal">
      <formula>"Urgent"</formula>
    </cfRule>
  </conditionalFormatting>
  <conditionalFormatting sqref="E699">
    <cfRule type="cellIs" dxfId="934" priority="937" stopIfTrue="1" operator="equal">
      <formula>"受付(顧客要求) "</formula>
    </cfRule>
  </conditionalFormatting>
  <conditionalFormatting sqref="J700">
    <cfRule type="cellIs" dxfId="933" priority="932" stopIfTrue="1" operator="equal">
      <formula>"High "</formula>
    </cfRule>
    <cfRule type="cellIs" dxfId="932" priority="933" stopIfTrue="1" operator="equal">
      <formula>"Urgent"</formula>
    </cfRule>
  </conditionalFormatting>
  <conditionalFormatting sqref="E700">
    <cfRule type="cellIs" dxfId="931" priority="934" stopIfTrue="1" operator="equal">
      <formula>"受付(顧客要求) "</formula>
    </cfRule>
  </conditionalFormatting>
  <conditionalFormatting sqref="J726">
    <cfRule type="cellIs" dxfId="930" priority="930" stopIfTrue="1" operator="equal">
      <formula>"High "</formula>
    </cfRule>
    <cfRule type="cellIs" dxfId="929" priority="931" stopIfTrue="1" operator="equal">
      <formula>"Urgent"</formula>
    </cfRule>
  </conditionalFormatting>
  <conditionalFormatting sqref="J730">
    <cfRule type="cellIs" dxfId="928" priority="928" stopIfTrue="1" operator="equal">
      <formula>"High "</formula>
    </cfRule>
    <cfRule type="cellIs" dxfId="927" priority="929" stopIfTrue="1" operator="equal">
      <formula>"Urgent"</formula>
    </cfRule>
  </conditionalFormatting>
  <conditionalFormatting sqref="J733">
    <cfRule type="cellIs" dxfId="926" priority="926" stopIfTrue="1" operator="equal">
      <formula>"High "</formula>
    </cfRule>
    <cfRule type="cellIs" dxfId="925" priority="927" stopIfTrue="1" operator="equal">
      <formula>"Urgent"</formula>
    </cfRule>
  </conditionalFormatting>
  <conditionalFormatting sqref="J736">
    <cfRule type="cellIs" dxfId="924" priority="924" stopIfTrue="1" operator="equal">
      <formula>"High "</formula>
    </cfRule>
    <cfRule type="cellIs" dxfId="923" priority="925" stopIfTrue="1" operator="equal">
      <formula>"Urgent"</formula>
    </cfRule>
  </conditionalFormatting>
  <conditionalFormatting sqref="J738">
    <cfRule type="cellIs" dxfId="922" priority="922" stopIfTrue="1" operator="equal">
      <formula>"High "</formula>
    </cfRule>
    <cfRule type="cellIs" dxfId="921" priority="923" stopIfTrue="1" operator="equal">
      <formula>"Urgent"</formula>
    </cfRule>
  </conditionalFormatting>
  <conditionalFormatting sqref="E742">
    <cfRule type="cellIs" dxfId="920" priority="921" stopIfTrue="1" operator="equal">
      <formula>"受付(顧客要求) "</formula>
    </cfRule>
  </conditionalFormatting>
  <conditionalFormatting sqref="J742">
    <cfRule type="cellIs" dxfId="919" priority="919" stopIfTrue="1" operator="equal">
      <formula>"High "</formula>
    </cfRule>
    <cfRule type="cellIs" dxfId="918" priority="920" stopIfTrue="1" operator="equal">
      <formula>"Urgent"</formula>
    </cfRule>
  </conditionalFormatting>
  <conditionalFormatting sqref="E743">
    <cfRule type="cellIs" dxfId="917" priority="918" stopIfTrue="1" operator="equal">
      <formula>"受付(顧客要求) "</formula>
    </cfRule>
  </conditionalFormatting>
  <conditionalFormatting sqref="J743">
    <cfRule type="cellIs" dxfId="916" priority="916" stopIfTrue="1" operator="equal">
      <formula>"High "</formula>
    </cfRule>
    <cfRule type="cellIs" dxfId="915" priority="917" stopIfTrue="1" operator="equal">
      <formula>"Urgent"</formula>
    </cfRule>
  </conditionalFormatting>
  <conditionalFormatting sqref="J744">
    <cfRule type="cellIs" dxfId="914" priority="914" stopIfTrue="1" operator="equal">
      <formula>"High "</formula>
    </cfRule>
    <cfRule type="cellIs" dxfId="913" priority="915" stopIfTrue="1" operator="equal">
      <formula>"Urgent"</formula>
    </cfRule>
  </conditionalFormatting>
  <conditionalFormatting sqref="J754">
    <cfRule type="cellIs" dxfId="912" priority="911" stopIfTrue="1" operator="equal">
      <formula>"High "</formula>
    </cfRule>
    <cfRule type="cellIs" dxfId="911" priority="912" stopIfTrue="1" operator="equal">
      <formula>"Urgent"</formula>
    </cfRule>
  </conditionalFormatting>
  <conditionalFormatting sqref="E754">
    <cfRule type="cellIs" dxfId="910" priority="913" stopIfTrue="1" operator="equal">
      <formula>"受付(顧客要求) "</formula>
    </cfRule>
  </conditionalFormatting>
  <conditionalFormatting sqref="J755">
    <cfRule type="cellIs" dxfId="909" priority="908" stopIfTrue="1" operator="equal">
      <formula>"High "</formula>
    </cfRule>
    <cfRule type="cellIs" dxfId="908" priority="909" stopIfTrue="1" operator="equal">
      <formula>"Urgent"</formula>
    </cfRule>
  </conditionalFormatting>
  <conditionalFormatting sqref="E755">
    <cfRule type="cellIs" dxfId="907" priority="910" stopIfTrue="1" operator="equal">
      <formula>"受付(顧客要求) "</formula>
    </cfRule>
  </conditionalFormatting>
  <conditionalFormatting sqref="E756">
    <cfRule type="cellIs" dxfId="906" priority="907" stopIfTrue="1" operator="equal">
      <formula>"受付(顧客要求) "</formula>
    </cfRule>
  </conditionalFormatting>
  <conditionalFormatting sqref="J757">
    <cfRule type="cellIs" dxfId="905" priority="905" stopIfTrue="1" operator="equal">
      <formula>"High "</formula>
    </cfRule>
    <cfRule type="cellIs" dxfId="904" priority="906" stopIfTrue="1" operator="equal">
      <formula>"Urgent"</formula>
    </cfRule>
  </conditionalFormatting>
  <conditionalFormatting sqref="J758">
    <cfRule type="cellIs" dxfId="903" priority="903" stopIfTrue="1" operator="equal">
      <formula>"High "</formula>
    </cfRule>
    <cfRule type="cellIs" dxfId="902" priority="904" stopIfTrue="1" operator="equal">
      <formula>"Urgent"</formula>
    </cfRule>
  </conditionalFormatting>
  <conditionalFormatting sqref="J760">
    <cfRule type="cellIs" dxfId="901" priority="901" stopIfTrue="1" operator="equal">
      <formula>"High "</formula>
    </cfRule>
    <cfRule type="cellIs" dxfId="900" priority="902" stopIfTrue="1" operator="equal">
      <formula>"Urgent"</formula>
    </cfRule>
  </conditionalFormatting>
  <conditionalFormatting sqref="J769">
    <cfRule type="cellIs" dxfId="899" priority="899" stopIfTrue="1" operator="equal">
      <formula>"High "</formula>
    </cfRule>
    <cfRule type="cellIs" dxfId="898" priority="900" stopIfTrue="1" operator="equal">
      <formula>"Urgent"</formula>
    </cfRule>
  </conditionalFormatting>
  <conditionalFormatting sqref="E766">
    <cfRule type="cellIs" dxfId="897" priority="898" stopIfTrue="1" operator="equal">
      <formula>"受付(顧客要求) "</formula>
    </cfRule>
  </conditionalFormatting>
  <conditionalFormatting sqref="J766">
    <cfRule type="cellIs" dxfId="896" priority="896" stopIfTrue="1" operator="equal">
      <formula>"High "</formula>
    </cfRule>
    <cfRule type="cellIs" dxfId="895" priority="897" stopIfTrue="1" operator="equal">
      <formula>"Urgent"</formula>
    </cfRule>
  </conditionalFormatting>
  <conditionalFormatting sqref="E771">
    <cfRule type="cellIs" dxfId="894" priority="895" stopIfTrue="1" operator="equal">
      <formula>"受付(顧客要求) "</formula>
    </cfRule>
  </conditionalFormatting>
  <conditionalFormatting sqref="J771">
    <cfRule type="cellIs" dxfId="893" priority="893" stopIfTrue="1" operator="equal">
      <formula>"High "</formula>
    </cfRule>
    <cfRule type="cellIs" dxfId="892" priority="894" stopIfTrue="1" operator="equal">
      <formula>"Urgent"</formula>
    </cfRule>
  </conditionalFormatting>
  <conditionalFormatting sqref="J767">
    <cfRule type="cellIs" dxfId="891" priority="890" stopIfTrue="1" operator="equal">
      <formula>"High "</formula>
    </cfRule>
    <cfRule type="cellIs" dxfId="890" priority="891" stopIfTrue="1" operator="equal">
      <formula>"Urgent"</formula>
    </cfRule>
  </conditionalFormatting>
  <conditionalFormatting sqref="E767">
    <cfRule type="cellIs" dxfId="889" priority="892" stopIfTrue="1" operator="equal">
      <formula>"受付(顧客要求) "</formula>
    </cfRule>
  </conditionalFormatting>
  <conditionalFormatting sqref="J772">
    <cfRule type="cellIs" dxfId="888" priority="887" stopIfTrue="1" operator="equal">
      <formula>"High "</formula>
    </cfRule>
    <cfRule type="cellIs" dxfId="887" priority="888" stopIfTrue="1" operator="equal">
      <formula>"Urgent"</formula>
    </cfRule>
  </conditionalFormatting>
  <conditionalFormatting sqref="E772">
    <cfRule type="cellIs" dxfId="886" priority="889" stopIfTrue="1" operator="equal">
      <formula>"受付(顧客要求) "</formula>
    </cfRule>
  </conditionalFormatting>
  <conditionalFormatting sqref="J774">
    <cfRule type="cellIs" dxfId="885" priority="885" stopIfTrue="1" operator="equal">
      <formula>"High "</formula>
    </cfRule>
    <cfRule type="cellIs" dxfId="884" priority="886" stopIfTrue="1" operator="equal">
      <formula>"Urgent"</formula>
    </cfRule>
  </conditionalFormatting>
  <conditionalFormatting sqref="J775">
    <cfRule type="cellIs" dxfId="883" priority="883" stopIfTrue="1" operator="equal">
      <formula>"High "</formula>
    </cfRule>
    <cfRule type="cellIs" dxfId="882" priority="884" stopIfTrue="1" operator="equal">
      <formula>"Urgent"</formula>
    </cfRule>
  </conditionalFormatting>
  <conditionalFormatting sqref="J781">
    <cfRule type="cellIs" dxfId="881" priority="881" stopIfTrue="1" operator="equal">
      <formula>"High "</formula>
    </cfRule>
    <cfRule type="cellIs" dxfId="880" priority="882" stopIfTrue="1" operator="equal">
      <formula>"Urgent"</formula>
    </cfRule>
  </conditionalFormatting>
  <conditionalFormatting sqref="J782">
    <cfRule type="cellIs" dxfId="879" priority="879" stopIfTrue="1" operator="equal">
      <formula>"High "</formula>
    </cfRule>
    <cfRule type="cellIs" dxfId="878" priority="880" stopIfTrue="1" operator="equal">
      <formula>"Urgent"</formula>
    </cfRule>
  </conditionalFormatting>
  <conditionalFormatting sqref="J783">
    <cfRule type="cellIs" dxfId="877" priority="877" stopIfTrue="1" operator="equal">
      <formula>"High "</formula>
    </cfRule>
    <cfRule type="cellIs" dxfId="876" priority="878" stopIfTrue="1" operator="equal">
      <formula>"Urgent"</formula>
    </cfRule>
  </conditionalFormatting>
  <conditionalFormatting sqref="J791">
    <cfRule type="cellIs" dxfId="875" priority="874" stopIfTrue="1" operator="equal">
      <formula>"High "</formula>
    </cfRule>
    <cfRule type="cellIs" dxfId="874" priority="875" stopIfTrue="1" operator="equal">
      <formula>"Urgent"</formula>
    </cfRule>
  </conditionalFormatting>
  <conditionalFormatting sqref="E791">
    <cfRule type="cellIs" dxfId="873" priority="876" stopIfTrue="1" operator="equal">
      <formula>"受付(顧客要求) "</formula>
    </cfRule>
  </conditionalFormatting>
  <conditionalFormatting sqref="J790">
    <cfRule type="cellIs" dxfId="872" priority="872" stopIfTrue="1" operator="equal">
      <formula>"High "</formula>
    </cfRule>
    <cfRule type="cellIs" dxfId="871" priority="873" stopIfTrue="1" operator="equal">
      <formula>"Urgent"</formula>
    </cfRule>
  </conditionalFormatting>
  <conditionalFormatting sqref="E792">
    <cfRule type="cellIs" dxfId="870" priority="871" stopIfTrue="1" operator="equal">
      <formula>"受付(顧客要求) "</formula>
    </cfRule>
  </conditionalFormatting>
  <conditionalFormatting sqref="J777">
    <cfRule type="cellIs" dxfId="869" priority="869" stopIfTrue="1" operator="equal">
      <formula>"High "</formula>
    </cfRule>
    <cfRule type="cellIs" dxfId="868" priority="870" stopIfTrue="1" operator="equal">
      <formula>"Urgent"</formula>
    </cfRule>
  </conditionalFormatting>
  <conditionalFormatting sqref="J819">
    <cfRule type="cellIs" dxfId="867" priority="867" stopIfTrue="1" operator="equal">
      <formula>"High "</formula>
    </cfRule>
    <cfRule type="cellIs" dxfId="866" priority="868" stopIfTrue="1" operator="equal">
      <formula>"Urgent"</formula>
    </cfRule>
  </conditionalFormatting>
  <conditionalFormatting sqref="J826">
    <cfRule type="cellIs" dxfId="865" priority="865" stopIfTrue="1" operator="equal">
      <formula>"High "</formula>
    </cfRule>
    <cfRule type="cellIs" dxfId="864" priority="866" stopIfTrue="1" operator="equal">
      <formula>"Urgent"</formula>
    </cfRule>
  </conditionalFormatting>
  <conditionalFormatting sqref="J827">
    <cfRule type="cellIs" dxfId="863" priority="863" stopIfTrue="1" operator="equal">
      <formula>"High "</formula>
    </cfRule>
    <cfRule type="cellIs" dxfId="862" priority="864" stopIfTrue="1" operator="equal">
      <formula>"Urgent"</formula>
    </cfRule>
  </conditionalFormatting>
  <conditionalFormatting sqref="E828">
    <cfRule type="cellIs" dxfId="861" priority="862" stopIfTrue="1" operator="equal">
      <formula>"受付(顧客要求) "</formula>
    </cfRule>
  </conditionalFormatting>
  <conditionalFormatting sqref="J828">
    <cfRule type="cellIs" dxfId="860" priority="860" stopIfTrue="1" operator="equal">
      <formula>"High "</formula>
    </cfRule>
    <cfRule type="cellIs" dxfId="859" priority="861" stopIfTrue="1" operator="equal">
      <formula>"Urgent"</formula>
    </cfRule>
  </conditionalFormatting>
  <conditionalFormatting sqref="J829">
    <cfRule type="cellIs" dxfId="858" priority="858" stopIfTrue="1" operator="equal">
      <formula>"High "</formula>
    </cfRule>
    <cfRule type="cellIs" dxfId="857" priority="859" stopIfTrue="1" operator="equal">
      <formula>"Urgent"</formula>
    </cfRule>
  </conditionalFormatting>
  <conditionalFormatting sqref="J838">
    <cfRule type="cellIs" dxfId="856" priority="856" stopIfTrue="1" operator="equal">
      <formula>"High "</formula>
    </cfRule>
    <cfRule type="cellIs" dxfId="855" priority="857" stopIfTrue="1" operator="equal">
      <formula>"Urgent"</formula>
    </cfRule>
  </conditionalFormatting>
  <conditionalFormatting sqref="J840">
    <cfRule type="cellIs" dxfId="854" priority="854" stopIfTrue="1" operator="equal">
      <formula>"High "</formula>
    </cfRule>
    <cfRule type="cellIs" dxfId="853" priority="855" stopIfTrue="1" operator="equal">
      <formula>"Urgent"</formula>
    </cfRule>
  </conditionalFormatting>
  <conditionalFormatting sqref="J842">
    <cfRule type="cellIs" dxfId="852" priority="852" stopIfTrue="1" operator="equal">
      <formula>"High "</formula>
    </cfRule>
    <cfRule type="cellIs" dxfId="851" priority="853" stopIfTrue="1" operator="equal">
      <formula>"Urgent"</formula>
    </cfRule>
  </conditionalFormatting>
  <conditionalFormatting sqref="J845">
    <cfRule type="cellIs" dxfId="850" priority="850" stopIfTrue="1" operator="equal">
      <formula>"High "</formula>
    </cfRule>
    <cfRule type="cellIs" dxfId="849" priority="851" stopIfTrue="1" operator="equal">
      <formula>"Urgent"</formula>
    </cfRule>
  </conditionalFormatting>
  <conditionalFormatting sqref="J868">
    <cfRule type="cellIs" dxfId="848" priority="848" stopIfTrue="1" operator="equal">
      <formula>"High "</formula>
    </cfRule>
    <cfRule type="cellIs" dxfId="847" priority="849" stopIfTrue="1" operator="equal">
      <formula>"Urgent"</formula>
    </cfRule>
  </conditionalFormatting>
  <conditionalFormatting sqref="J873">
    <cfRule type="cellIs" dxfId="846" priority="846" stopIfTrue="1" operator="equal">
      <formula>"High "</formula>
    </cfRule>
    <cfRule type="cellIs" dxfId="845" priority="847" stopIfTrue="1" operator="equal">
      <formula>"Urgent"</formula>
    </cfRule>
  </conditionalFormatting>
  <conditionalFormatting sqref="E873">
    <cfRule type="cellIs" dxfId="844" priority="845" stopIfTrue="1" operator="equal">
      <formula>"受付(顧客要求) "</formula>
    </cfRule>
  </conditionalFormatting>
  <conditionalFormatting sqref="E874">
    <cfRule type="cellIs" dxfId="843" priority="844" stopIfTrue="1" operator="equal">
      <formula>"受付(顧客要求) "</formula>
    </cfRule>
  </conditionalFormatting>
  <conditionalFormatting sqref="E870">
    <cfRule type="cellIs" dxfId="842" priority="843" stopIfTrue="1" operator="equal">
      <formula>"受付(顧客要求) "</formula>
    </cfRule>
  </conditionalFormatting>
  <conditionalFormatting sqref="E879">
    <cfRule type="cellIs" dxfId="841" priority="842" stopIfTrue="1" operator="equal">
      <formula>"受付(顧客要求) "</formula>
    </cfRule>
  </conditionalFormatting>
  <conditionalFormatting sqref="J886">
    <cfRule type="cellIs" dxfId="840" priority="840" stopIfTrue="1" operator="equal">
      <formula>"High "</formula>
    </cfRule>
    <cfRule type="cellIs" dxfId="839" priority="841" stopIfTrue="1" operator="equal">
      <formula>"Urgent"</formula>
    </cfRule>
  </conditionalFormatting>
  <conditionalFormatting sqref="J887">
    <cfRule type="cellIs" dxfId="838" priority="838" stopIfTrue="1" operator="equal">
      <formula>"High "</formula>
    </cfRule>
    <cfRule type="cellIs" dxfId="837" priority="839" stopIfTrue="1" operator="equal">
      <formula>"Urgent"</formula>
    </cfRule>
  </conditionalFormatting>
  <conditionalFormatting sqref="J904:J905 J908:J918 J920 J922:J923 J926:J949 J952:J973 J975:J977 J979:J996 J998 J1000:J1021 J1023:J1032 J1035:J1042 J1045:J1057 J1059 J1063:J1070 J1072:J1082 J1084:J1098 J1100 J1102:J1104 J1106:J1109 J1111:J1118 J1121:J1160 J1162:J1166 J1169:J1172 J1174 J1247:J1248 J1250 J1252:J1255 J1257:J1260 J1262:J1273 J1281:J1283 J1285:J1297 J1300:J1310 J1312:J1313 J1315:J1320 J1322 J1325:J1340 J1342:J1349 J1351:J1357 J1359:J1372 J1375 J1378 J1381:J1382 J1386:J1388 J1391:J1395 J1398:J1401 J1403:J1408 J1412 J1415:J1421 J1423:J1431 J1433 J1435:J1438 J1440:J1443 J1447:J1456 J1458:J1464 J1467 J1470 J1472:J1474 J1477 J1479:J1481 J1483 J1487:J1488 J1492:J1493 J1496:J1497 J1499:J1500">
    <cfRule type="cellIs" dxfId="836" priority="835" stopIfTrue="1" operator="equal">
      <formula>"High "</formula>
    </cfRule>
    <cfRule type="cellIs" dxfId="835" priority="836" stopIfTrue="1" operator="equal">
      <formula>"Urgent"</formula>
    </cfRule>
  </conditionalFormatting>
  <conditionalFormatting sqref="E901:E924 E926:E967 E969:E977 E979:E996 E998:E1048 E1052 E1064:E1074 E1100:E1109 E1111:E1119 E1076:E1098 E1121:E1137 E1140:E1166 E1169:E1172 E1174">
    <cfRule type="cellIs" dxfId="834" priority="837" stopIfTrue="1" operator="equal">
      <formula>"受付(顧客要求) "</formula>
    </cfRule>
  </conditionalFormatting>
  <conditionalFormatting sqref="E886">
    <cfRule type="cellIs" dxfId="833" priority="834" stopIfTrue="1" operator="equal">
      <formula>"受付(顧客要求) "</formula>
    </cfRule>
  </conditionalFormatting>
  <conditionalFormatting sqref="J889">
    <cfRule type="cellIs" dxfId="832" priority="832" stopIfTrue="1" operator="equal">
      <formula>"High "</formula>
    </cfRule>
    <cfRule type="cellIs" dxfId="831" priority="833" stopIfTrue="1" operator="equal">
      <formula>"Urgent"</formula>
    </cfRule>
  </conditionalFormatting>
  <conditionalFormatting sqref="J890">
    <cfRule type="cellIs" dxfId="830" priority="830" stopIfTrue="1" operator="equal">
      <formula>"High "</formula>
    </cfRule>
    <cfRule type="cellIs" dxfId="829" priority="831" stopIfTrue="1" operator="equal">
      <formula>"Urgent"</formula>
    </cfRule>
  </conditionalFormatting>
  <conditionalFormatting sqref="E890">
    <cfRule type="cellIs" dxfId="828" priority="829" stopIfTrue="1" operator="equal">
      <formula>"受付(顧客要求) "</formula>
    </cfRule>
  </conditionalFormatting>
  <conditionalFormatting sqref="E891">
    <cfRule type="cellIs" dxfId="827" priority="828" stopIfTrue="1" operator="equal">
      <formula>"受付(顧客要求) "</formula>
    </cfRule>
  </conditionalFormatting>
  <conditionalFormatting sqref="E894">
    <cfRule type="cellIs" dxfId="826" priority="827" stopIfTrue="1" operator="equal">
      <formula>"受付(顧客要求) "</formula>
    </cfRule>
  </conditionalFormatting>
  <conditionalFormatting sqref="E895">
    <cfRule type="cellIs" dxfId="825" priority="826" stopIfTrue="1" operator="equal">
      <formula>"受付(顧客要求) "</formula>
    </cfRule>
  </conditionalFormatting>
  <conditionalFormatting sqref="E896">
    <cfRule type="cellIs" dxfId="824" priority="825" stopIfTrue="1" operator="equal">
      <formula>"受付(顧客要求) "</formula>
    </cfRule>
  </conditionalFormatting>
  <conditionalFormatting sqref="E898">
    <cfRule type="cellIs" dxfId="823" priority="824" stopIfTrue="1" operator="equal">
      <formula>"受付(顧客要求) "</formula>
    </cfRule>
  </conditionalFormatting>
  <conditionalFormatting sqref="J901">
    <cfRule type="cellIs" dxfId="822" priority="822" stopIfTrue="1" operator="equal">
      <formula>"High "</formula>
    </cfRule>
    <cfRule type="cellIs" dxfId="821" priority="823" stopIfTrue="1" operator="equal">
      <formula>"Urgent"</formula>
    </cfRule>
  </conditionalFormatting>
  <conditionalFormatting sqref="J902">
    <cfRule type="cellIs" dxfId="820" priority="820" stopIfTrue="1" operator="equal">
      <formula>"High "</formula>
    </cfRule>
    <cfRule type="cellIs" dxfId="819" priority="821" stopIfTrue="1" operator="equal">
      <formula>"Urgent"</formula>
    </cfRule>
  </conditionalFormatting>
  <conditionalFormatting sqref="J903">
    <cfRule type="cellIs" dxfId="818" priority="818" stopIfTrue="1" operator="equal">
      <formula>"High "</formula>
    </cfRule>
    <cfRule type="cellIs" dxfId="817" priority="819" stopIfTrue="1" operator="equal">
      <formula>"Urgent"</formula>
    </cfRule>
  </conditionalFormatting>
  <conditionalFormatting sqref="J906">
    <cfRule type="cellIs" dxfId="816" priority="816" stopIfTrue="1" operator="equal">
      <formula>"High "</formula>
    </cfRule>
    <cfRule type="cellIs" dxfId="815" priority="817" stopIfTrue="1" operator="equal">
      <formula>"Urgent"</formula>
    </cfRule>
  </conditionalFormatting>
  <conditionalFormatting sqref="J907">
    <cfRule type="cellIs" dxfId="814" priority="814" stopIfTrue="1" operator="equal">
      <formula>"High "</formula>
    </cfRule>
    <cfRule type="cellIs" dxfId="813" priority="815" stopIfTrue="1" operator="equal">
      <formula>"Urgent"</formula>
    </cfRule>
  </conditionalFormatting>
  <conditionalFormatting sqref="J919">
    <cfRule type="cellIs" dxfId="812" priority="812" stopIfTrue="1" operator="equal">
      <formula>"High "</formula>
    </cfRule>
    <cfRule type="cellIs" dxfId="811" priority="813" stopIfTrue="1" operator="equal">
      <formula>"Urgent"</formula>
    </cfRule>
  </conditionalFormatting>
  <conditionalFormatting sqref="J921">
    <cfRule type="cellIs" dxfId="810" priority="810" stopIfTrue="1" operator="equal">
      <formula>"High "</formula>
    </cfRule>
    <cfRule type="cellIs" dxfId="809" priority="811" stopIfTrue="1" operator="equal">
      <formula>"Urgent"</formula>
    </cfRule>
  </conditionalFormatting>
  <conditionalFormatting sqref="J924">
    <cfRule type="cellIs" dxfId="808" priority="808" stopIfTrue="1" operator="equal">
      <formula>"High "</formula>
    </cfRule>
    <cfRule type="cellIs" dxfId="807" priority="809" stopIfTrue="1" operator="equal">
      <formula>"Urgent"</formula>
    </cfRule>
  </conditionalFormatting>
  <conditionalFormatting sqref="J925">
    <cfRule type="cellIs" dxfId="806" priority="806" stopIfTrue="1" operator="equal">
      <formula>"High "</formula>
    </cfRule>
    <cfRule type="cellIs" dxfId="805" priority="807" stopIfTrue="1" operator="equal">
      <formula>"Urgent"</formula>
    </cfRule>
  </conditionalFormatting>
  <conditionalFormatting sqref="E925">
    <cfRule type="cellIs" dxfId="804" priority="805" stopIfTrue="1" operator="equal">
      <formula>"受付(顧客要求) "</formula>
    </cfRule>
  </conditionalFormatting>
  <conditionalFormatting sqref="J950">
    <cfRule type="cellIs" dxfId="803" priority="803" stopIfTrue="1" operator="equal">
      <formula>"High "</formula>
    </cfRule>
    <cfRule type="cellIs" dxfId="802" priority="804" stopIfTrue="1" operator="equal">
      <formula>"Urgent"</formula>
    </cfRule>
  </conditionalFormatting>
  <conditionalFormatting sqref="J951">
    <cfRule type="cellIs" dxfId="801" priority="801" stopIfTrue="1" operator="equal">
      <formula>"High "</formula>
    </cfRule>
    <cfRule type="cellIs" dxfId="800" priority="802" stopIfTrue="1" operator="equal">
      <formula>"Urgent"</formula>
    </cfRule>
  </conditionalFormatting>
  <conditionalFormatting sqref="E968">
    <cfRule type="cellIs" dxfId="799" priority="800" stopIfTrue="1" operator="equal">
      <formula>"受付(顧客要求) "</formula>
    </cfRule>
  </conditionalFormatting>
  <conditionalFormatting sqref="E892">
    <cfRule type="cellIs" dxfId="798" priority="799" stopIfTrue="1" operator="equal">
      <formula>"受付(顧客要求) "</formula>
    </cfRule>
  </conditionalFormatting>
  <conditionalFormatting sqref="J974">
    <cfRule type="cellIs" dxfId="797" priority="797" stopIfTrue="1" operator="equal">
      <formula>"High "</formula>
    </cfRule>
    <cfRule type="cellIs" dxfId="796" priority="798" stopIfTrue="1" operator="equal">
      <formula>"Urgent"</formula>
    </cfRule>
  </conditionalFormatting>
  <conditionalFormatting sqref="J978">
    <cfRule type="cellIs" dxfId="795" priority="795" stopIfTrue="1" operator="equal">
      <formula>"High "</formula>
    </cfRule>
    <cfRule type="cellIs" dxfId="794" priority="796" stopIfTrue="1" operator="equal">
      <formula>"Urgent"</formula>
    </cfRule>
  </conditionalFormatting>
  <conditionalFormatting sqref="E978">
    <cfRule type="cellIs" dxfId="793" priority="794" stopIfTrue="1" operator="equal">
      <formula>"受付(顧客要求) "</formula>
    </cfRule>
  </conditionalFormatting>
  <conditionalFormatting sqref="J997">
    <cfRule type="cellIs" dxfId="792" priority="791" stopIfTrue="1" operator="equal">
      <formula>"High "</formula>
    </cfRule>
    <cfRule type="cellIs" dxfId="791" priority="792" stopIfTrue="1" operator="equal">
      <formula>"Urgent"</formula>
    </cfRule>
  </conditionalFormatting>
  <conditionalFormatting sqref="E997">
    <cfRule type="cellIs" dxfId="790" priority="793" stopIfTrue="1" operator="equal">
      <formula>"受付(顧客要求) "</formula>
    </cfRule>
  </conditionalFormatting>
  <conditionalFormatting sqref="J999">
    <cfRule type="cellIs" dxfId="789" priority="789" stopIfTrue="1" operator="equal">
      <formula>"High "</formula>
    </cfRule>
    <cfRule type="cellIs" dxfId="788" priority="790" stopIfTrue="1" operator="equal">
      <formula>"Urgent"</formula>
    </cfRule>
  </conditionalFormatting>
  <conditionalFormatting sqref="J1022">
    <cfRule type="cellIs" dxfId="787" priority="787" stopIfTrue="1" operator="equal">
      <formula>"High "</formula>
    </cfRule>
    <cfRule type="cellIs" dxfId="786" priority="788" stopIfTrue="1" operator="equal">
      <formula>"Urgent"</formula>
    </cfRule>
  </conditionalFormatting>
  <conditionalFormatting sqref="J1033">
    <cfRule type="cellIs" dxfId="785" priority="785" stopIfTrue="1" operator="equal">
      <formula>"High "</formula>
    </cfRule>
    <cfRule type="cellIs" dxfId="784" priority="786" stopIfTrue="1" operator="equal">
      <formula>"Urgent"</formula>
    </cfRule>
  </conditionalFormatting>
  <conditionalFormatting sqref="J1034">
    <cfRule type="cellIs" dxfId="783" priority="783" stopIfTrue="1" operator="equal">
      <formula>"High "</formula>
    </cfRule>
    <cfRule type="cellIs" dxfId="782" priority="784" stopIfTrue="1" operator="equal">
      <formula>"Urgent"</formula>
    </cfRule>
  </conditionalFormatting>
  <conditionalFormatting sqref="J1043">
    <cfRule type="cellIs" dxfId="781" priority="781" stopIfTrue="1" operator="equal">
      <formula>"High "</formula>
    </cfRule>
    <cfRule type="cellIs" dxfId="780" priority="782" stopIfTrue="1" operator="equal">
      <formula>"Urgent"</formula>
    </cfRule>
  </conditionalFormatting>
  <conditionalFormatting sqref="J1044">
    <cfRule type="cellIs" dxfId="779" priority="779" stopIfTrue="1" operator="equal">
      <formula>"High "</formula>
    </cfRule>
    <cfRule type="cellIs" dxfId="778" priority="780" stopIfTrue="1" operator="equal">
      <formula>"Urgent"</formula>
    </cfRule>
  </conditionalFormatting>
  <conditionalFormatting sqref="E1049">
    <cfRule type="cellIs" dxfId="777" priority="778" stopIfTrue="1" operator="equal">
      <formula>"受付(顧客要求) "</formula>
    </cfRule>
  </conditionalFormatting>
  <conditionalFormatting sqref="E1051">
    <cfRule type="cellIs" dxfId="776" priority="777" stopIfTrue="1" operator="equal">
      <formula>"受付(顧客要求) "</formula>
    </cfRule>
  </conditionalFormatting>
  <conditionalFormatting sqref="E1053">
    <cfRule type="cellIs" dxfId="775" priority="776" stopIfTrue="1" operator="equal">
      <formula>"受付(顧客要求) "</formula>
    </cfRule>
  </conditionalFormatting>
  <conditionalFormatting sqref="E1054">
    <cfRule type="cellIs" dxfId="774" priority="775" stopIfTrue="1" operator="equal">
      <formula>"受付(顧客要求) "</formula>
    </cfRule>
  </conditionalFormatting>
  <conditionalFormatting sqref="E1055">
    <cfRule type="cellIs" dxfId="773" priority="774" stopIfTrue="1" operator="equal">
      <formula>"受付(顧客要求) "</formula>
    </cfRule>
  </conditionalFormatting>
  <conditionalFormatting sqref="J1058">
    <cfRule type="cellIs" dxfId="772" priority="771" stopIfTrue="1" operator="equal">
      <formula>"High "</formula>
    </cfRule>
    <cfRule type="cellIs" dxfId="771" priority="772" stopIfTrue="1" operator="equal">
      <formula>"Urgent"</formula>
    </cfRule>
  </conditionalFormatting>
  <conditionalFormatting sqref="E1058">
    <cfRule type="cellIs" dxfId="770" priority="773" stopIfTrue="1" operator="equal">
      <formula>"受付(顧客要求) "</formula>
    </cfRule>
  </conditionalFormatting>
  <conditionalFormatting sqref="J1060">
    <cfRule type="cellIs" dxfId="769" priority="769" stopIfTrue="1" operator="equal">
      <formula>"High "</formula>
    </cfRule>
    <cfRule type="cellIs" dxfId="768" priority="770" stopIfTrue="1" operator="equal">
      <formula>"Urgent"</formula>
    </cfRule>
  </conditionalFormatting>
  <conditionalFormatting sqref="J1061">
    <cfRule type="cellIs" dxfId="767" priority="767" stopIfTrue="1" operator="equal">
      <formula>"High "</formula>
    </cfRule>
    <cfRule type="cellIs" dxfId="766" priority="768" stopIfTrue="1" operator="equal">
      <formula>"Urgent"</formula>
    </cfRule>
  </conditionalFormatting>
  <conditionalFormatting sqref="J1062">
    <cfRule type="cellIs" dxfId="765" priority="765" stopIfTrue="1" operator="equal">
      <formula>"High "</formula>
    </cfRule>
    <cfRule type="cellIs" dxfId="764" priority="766" stopIfTrue="1" operator="equal">
      <formula>"Urgent"</formula>
    </cfRule>
  </conditionalFormatting>
  <conditionalFormatting sqref="E1056">
    <cfRule type="cellIs" dxfId="763" priority="764" stopIfTrue="1" operator="equal">
      <formula>"受付(顧客要求) "</formula>
    </cfRule>
  </conditionalFormatting>
  <conditionalFormatting sqref="E1059">
    <cfRule type="cellIs" dxfId="762" priority="763" stopIfTrue="1" operator="equal">
      <formula>"受付(顧客要求) "</formula>
    </cfRule>
  </conditionalFormatting>
  <conditionalFormatting sqref="E1060">
    <cfRule type="cellIs" dxfId="761" priority="762" stopIfTrue="1" operator="equal">
      <formula>"受付(顧客要求) "</formula>
    </cfRule>
  </conditionalFormatting>
  <conditionalFormatting sqref="E1061">
    <cfRule type="cellIs" dxfId="760" priority="761" stopIfTrue="1" operator="equal">
      <formula>"受付(顧客要求) "</formula>
    </cfRule>
  </conditionalFormatting>
  <conditionalFormatting sqref="E1062">
    <cfRule type="cellIs" dxfId="759" priority="760" stopIfTrue="1" operator="equal">
      <formula>"受付(顧客要求) "</formula>
    </cfRule>
  </conditionalFormatting>
  <conditionalFormatting sqref="E1063">
    <cfRule type="cellIs" dxfId="758" priority="759" stopIfTrue="1" operator="equal">
      <formula>"受付(顧客要求) "</formula>
    </cfRule>
  </conditionalFormatting>
  <conditionalFormatting sqref="E1057">
    <cfRule type="cellIs" dxfId="757" priority="758" stopIfTrue="1" operator="equal">
      <formula>"受付(顧客要求) "</formula>
    </cfRule>
  </conditionalFormatting>
  <conditionalFormatting sqref="J1071">
    <cfRule type="cellIs" dxfId="756" priority="756" stopIfTrue="1" operator="equal">
      <formula>"High "</formula>
    </cfRule>
    <cfRule type="cellIs" dxfId="755" priority="757" stopIfTrue="1" operator="equal">
      <formula>"Urgent"</formula>
    </cfRule>
  </conditionalFormatting>
  <conditionalFormatting sqref="E1075">
    <cfRule type="cellIs" dxfId="754" priority="755" stopIfTrue="1" operator="equal">
      <formula>"受付(顧客要求) "</formula>
    </cfRule>
  </conditionalFormatting>
  <conditionalFormatting sqref="J1083">
    <cfRule type="cellIs" dxfId="753" priority="753" stopIfTrue="1" operator="equal">
      <formula>"High "</formula>
    </cfRule>
    <cfRule type="cellIs" dxfId="752" priority="754" stopIfTrue="1" operator="equal">
      <formula>"Urgent"</formula>
    </cfRule>
  </conditionalFormatting>
  <conditionalFormatting sqref="J1099">
    <cfRule type="cellIs" dxfId="751" priority="750" stopIfTrue="1" operator="equal">
      <formula>"High "</formula>
    </cfRule>
    <cfRule type="cellIs" dxfId="750" priority="751" stopIfTrue="1" operator="equal">
      <formula>"Urgent"</formula>
    </cfRule>
  </conditionalFormatting>
  <conditionalFormatting sqref="E1099">
    <cfRule type="cellIs" dxfId="749" priority="752" stopIfTrue="1" operator="equal">
      <formula>"受付(顧客要求) "</formula>
    </cfRule>
  </conditionalFormatting>
  <conditionalFormatting sqref="J1101">
    <cfRule type="cellIs" dxfId="748" priority="748" stopIfTrue="1" operator="equal">
      <formula>"High "</formula>
    </cfRule>
    <cfRule type="cellIs" dxfId="747" priority="749" stopIfTrue="1" operator="equal">
      <formula>"Urgent"</formula>
    </cfRule>
  </conditionalFormatting>
  <conditionalFormatting sqref="E1050">
    <cfRule type="cellIs" dxfId="746" priority="747" stopIfTrue="1" operator="equal">
      <formula>"受付(顧客要求) "</formula>
    </cfRule>
  </conditionalFormatting>
  <conditionalFormatting sqref="J1105">
    <cfRule type="cellIs" dxfId="745" priority="745" stopIfTrue="1" operator="equal">
      <formula>"High "</formula>
    </cfRule>
    <cfRule type="cellIs" dxfId="744" priority="746" stopIfTrue="1" operator="equal">
      <formula>"Urgent"</formula>
    </cfRule>
  </conditionalFormatting>
  <conditionalFormatting sqref="J1110">
    <cfRule type="cellIs" dxfId="743" priority="743" stopIfTrue="1" operator="equal">
      <formula>"High "</formula>
    </cfRule>
    <cfRule type="cellIs" dxfId="742" priority="744" stopIfTrue="1" operator="equal">
      <formula>"Urgent"</formula>
    </cfRule>
  </conditionalFormatting>
  <conditionalFormatting sqref="E1110">
    <cfRule type="cellIs" dxfId="741" priority="742" stopIfTrue="1" operator="equal">
      <formula>"受付(顧客要求) "</formula>
    </cfRule>
  </conditionalFormatting>
  <conditionalFormatting sqref="J1119">
    <cfRule type="cellIs" dxfId="740" priority="740" stopIfTrue="1" operator="equal">
      <formula>"High "</formula>
    </cfRule>
    <cfRule type="cellIs" dxfId="739" priority="741" stopIfTrue="1" operator="equal">
      <formula>"Urgent"</formula>
    </cfRule>
  </conditionalFormatting>
  <conditionalFormatting sqref="E1120">
    <cfRule type="cellIs" dxfId="738" priority="739" stopIfTrue="1" operator="equal">
      <formula>"受付(顧客要求) "</formula>
    </cfRule>
  </conditionalFormatting>
  <conditionalFormatting sqref="J1120">
    <cfRule type="cellIs" dxfId="737" priority="737" stopIfTrue="1" operator="equal">
      <formula>"High "</formula>
    </cfRule>
    <cfRule type="cellIs" dxfId="736" priority="738" stopIfTrue="1" operator="equal">
      <formula>"Urgent"</formula>
    </cfRule>
  </conditionalFormatting>
  <conditionalFormatting sqref="E1138">
    <cfRule type="cellIs" dxfId="735" priority="736" stopIfTrue="1" operator="equal">
      <formula>"受付(顧客要求) "</formula>
    </cfRule>
  </conditionalFormatting>
  <conditionalFormatting sqref="E1139">
    <cfRule type="cellIs" dxfId="734" priority="735" stopIfTrue="1" operator="equal">
      <formula>"受付(顧客要求) "</formula>
    </cfRule>
  </conditionalFormatting>
  <conditionalFormatting sqref="J1161">
    <cfRule type="cellIs" dxfId="733" priority="733" stopIfTrue="1" operator="equal">
      <formula>"High "</formula>
    </cfRule>
    <cfRule type="cellIs" dxfId="732" priority="734" stopIfTrue="1" operator="equal">
      <formula>"Urgent"</formula>
    </cfRule>
  </conditionalFormatting>
  <conditionalFormatting sqref="J1167">
    <cfRule type="cellIs" dxfId="731" priority="730" stopIfTrue="1" operator="equal">
      <formula>"High "</formula>
    </cfRule>
    <cfRule type="cellIs" dxfId="730" priority="731" stopIfTrue="1" operator="equal">
      <formula>"Urgent"</formula>
    </cfRule>
  </conditionalFormatting>
  <conditionalFormatting sqref="E1167">
    <cfRule type="cellIs" dxfId="729" priority="732" stopIfTrue="1" operator="equal">
      <formula>"受付(顧客要求) "</formula>
    </cfRule>
  </conditionalFormatting>
  <conditionalFormatting sqref="J1168">
    <cfRule type="cellIs" dxfId="728" priority="727" stopIfTrue="1" operator="equal">
      <formula>"High "</formula>
    </cfRule>
    <cfRule type="cellIs" dxfId="727" priority="728" stopIfTrue="1" operator="equal">
      <formula>"Urgent"</formula>
    </cfRule>
  </conditionalFormatting>
  <conditionalFormatting sqref="E1168">
    <cfRule type="cellIs" dxfId="726" priority="729" stopIfTrue="1" operator="equal">
      <formula>"受付(顧客要求) "</formula>
    </cfRule>
  </conditionalFormatting>
  <conditionalFormatting sqref="J1173">
    <cfRule type="cellIs" dxfId="725" priority="724" stopIfTrue="1" operator="equal">
      <formula>"High "</formula>
    </cfRule>
    <cfRule type="cellIs" dxfId="724" priority="725" stopIfTrue="1" operator="equal">
      <formula>"Urgent"</formula>
    </cfRule>
  </conditionalFormatting>
  <conditionalFormatting sqref="E1173">
    <cfRule type="cellIs" dxfId="723" priority="726" stopIfTrue="1" operator="equal">
      <formula>"受付(顧客要求) "</formula>
    </cfRule>
  </conditionalFormatting>
  <conditionalFormatting sqref="J1175">
    <cfRule type="cellIs" dxfId="722" priority="722" stopIfTrue="1" operator="equal">
      <formula>"High "</formula>
    </cfRule>
    <cfRule type="cellIs" dxfId="721" priority="723" stopIfTrue="1" operator="equal">
      <formula>"Urgent"</formula>
    </cfRule>
  </conditionalFormatting>
  <conditionalFormatting sqref="E1175:E1180">
    <cfRule type="cellIs" dxfId="720" priority="721" stopIfTrue="1" operator="equal">
      <formula>"受付(顧客要求) "</formula>
    </cfRule>
  </conditionalFormatting>
  <conditionalFormatting sqref="J1246">
    <cfRule type="cellIs" dxfId="719" priority="719" stopIfTrue="1" operator="equal">
      <formula>"High "</formula>
    </cfRule>
    <cfRule type="cellIs" dxfId="718" priority="720" stopIfTrue="1" operator="equal">
      <formula>"Urgent"</formula>
    </cfRule>
  </conditionalFormatting>
  <conditionalFormatting sqref="E1250">
    <cfRule type="cellIs" dxfId="717" priority="718" stopIfTrue="1" operator="equal">
      <formula>"受付(顧客要求) "</formula>
    </cfRule>
  </conditionalFormatting>
  <conditionalFormatting sqref="J1249">
    <cfRule type="cellIs" dxfId="716" priority="715" stopIfTrue="1" operator="equal">
      <formula>"High "</formula>
    </cfRule>
    <cfRule type="cellIs" dxfId="715" priority="716" stopIfTrue="1" operator="equal">
      <formula>"Urgent"</formula>
    </cfRule>
  </conditionalFormatting>
  <conditionalFormatting sqref="E1249">
    <cfRule type="cellIs" dxfId="714" priority="717" stopIfTrue="1" operator="equal">
      <formula>"受付(顧客要求) "</formula>
    </cfRule>
  </conditionalFormatting>
  <conditionalFormatting sqref="J1251">
    <cfRule type="cellIs" dxfId="713" priority="713" stopIfTrue="1" operator="equal">
      <formula>"High "</formula>
    </cfRule>
    <cfRule type="cellIs" dxfId="712" priority="714" stopIfTrue="1" operator="equal">
      <formula>"Urgent"</formula>
    </cfRule>
  </conditionalFormatting>
  <conditionalFormatting sqref="J1261">
    <cfRule type="cellIs" dxfId="711" priority="711" stopIfTrue="1" operator="equal">
      <formula>"High "</formula>
    </cfRule>
    <cfRule type="cellIs" dxfId="710" priority="712" stopIfTrue="1" operator="equal">
      <formula>"Urgent"</formula>
    </cfRule>
  </conditionalFormatting>
  <conditionalFormatting sqref="J1277">
    <cfRule type="cellIs" dxfId="709" priority="709" stopIfTrue="1" operator="equal">
      <formula>"High "</formula>
    </cfRule>
    <cfRule type="cellIs" dxfId="708" priority="710" stopIfTrue="1" operator="equal">
      <formula>"Urgent"</formula>
    </cfRule>
  </conditionalFormatting>
  <conditionalFormatting sqref="J1274:J1276">
    <cfRule type="cellIs" dxfId="707" priority="707" stopIfTrue="1" operator="equal">
      <formula>"High "</formula>
    </cfRule>
    <cfRule type="cellIs" dxfId="706" priority="708" stopIfTrue="1" operator="equal">
      <formula>"Urgent"</formula>
    </cfRule>
  </conditionalFormatting>
  <conditionalFormatting sqref="J1278">
    <cfRule type="cellIs" dxfId="705" priority="705" stopIfTrue="1" operator="equal">
      <formula>"High "</formula>
    </cfRule>
    <cfRule type="cellIs" dxfId="704" priority="706" stopIfTrue="1" operator="equal">
      <formula>"Urgent"</formula>
    </cfRule>
  </conditionalFormatting>
  <conditionalFormatting sqref="J1279:J1280">
    <cfRule type="cellIs" dxfId="703" priority="703" stopIfTrue="1" operator="equal">
      <formula>"High "</formula>
    </cfRule>
    <cfRule type="cellIs" dxfId="702" priority="704" stopIfTrue="1" operator="equal">
      <formula>"Urgent"</formula>
    </cfRule>
  </conditionalFormatting>
  <conditionalFormatting sqref="J1284">
    <cfRule type="cellIs" dxfId="701" priority="700" stopIfTrue="1" operator="equal">
      <formula>"High "</formula>
    </cfRule>
    <cfRule type="cellIs" dxfId="700" priority="701" stopIfTrue="1" operator="equal">
      <formula>"Urgent"</formula>
    </cfRule>
  </conditionalFormatting>
  <conditionalFormatting sqref="E1284">
    <cfRule type="cellIs" dxfId="699" priority="702" stopIfTrue="1" operator="equal">
      <formula>"受付(顧客要求) "</formula>
    </cfRule>
  </conditionalFormatting>
  <conditionalFormatting sqref="J1299">
    <cfRule type="cellIs" dxfId="698" priority="698" stopIfTrue="1" operator="equal">
      <formula>"High "</formula>
    </cfRule>
    <cfRule type="cellIs" dxfId="697" priority="699" stopIfTrue="1" operator="equal">
      <formula>"Urgent"</formula>
    </cfRule>
  </conditionalFormatting>
  <conditionalFormatting sqref="E1302">
    <cfRule type="cellIs" dxfId="696" priority="697" stopIfTrue="1" operator="equal">
      <formula>"受付(顧客要求) "</formula>
    </cfRule>
  </conditionalFormatting>
  <conditionalFormatting sqref="E1311">
    <cfRule type="cellIs" dxfId="695" priority="696" stopIfTrue="1" operator="equal">
      <formula>"受付(顧客要求) "</formula>
    </cfRule>
  </conditionalFormatting>
  <conditionalFormatting sqref="J1311">
    <cfRule type="cellIs" dxfId="694" priority="694" stopIfTrue="1" operator="equal">
      <formula>"High "</formula>
    </cfRule>
    <cfRule type="cellIs" dxfId="693" priority="695" stopIfTrue="1" operator="equal">
      <formula>"Urgent"</formula>
    </cfRule>
  </conditionalFormatting>
  <conditionalFormatting sqref="J1314">
    <cfRule type="cellIs" dxfId="692" priority="692" stopIfTrue="1" operator="equal">
      <formula>"High "</formula>
    </cfRule>
    <cfRule type="cellIs" dxfId="691" priority="693" stopIfTrue="1" operator="equal">
      <formula>"Urgent"</formula>
    </cfRule>
  </conditionalFormatting>
  <conditionalFormatting sqref="E1319">
    <cfRule type="cellIs" dxfId="690" priority="691" stopIfTrue="1" operator="equal">
      <formula>"受付(顧客要求) "</formula>
    </cfRule>
  </conditionalFormatting>
  <conditionalFormatting sqref="J1321">
    <cfRule type="cellIs" dxfId="689" priority="689" stopIfTrue="1" operator="equal">
      <formula>"High "</formula>
    </cfRule>
    <cfRule type="cellIs" dxfId="688" priority="690" stopIfTrue="1" operator="equal">
      <formula>"Urgent"</formula>
    </cfRule>
  </conditionalFormatting>
  <conditionalFormatting sqref="J1323:J1324">
    <cfRule type="cellIs" dxfId="687" priority="687" stopIfTrue="1" operator="equal">
      <formula>"High "</formula>
    </cfRule>
    <cfRule type="cellIs" dxfId="686" priority="688" stopIfTrue="1" operator="equal">
      <formula>"Urgent"</formula>
    </cfRule>
  </conditionalFormatting>
  <conditionalFormatting sqref="J1341">
    <cfRule type="cellIs" dxfId="685" priority="685" stopIfTrue="1" operator="equal">
      <formula>"High "</formula>
    </cfRule>
    <cfRule type="cellIs" dxfId="684" priority="686" stopIfTrue="1" operator="equal">
      <formula>"Urgent"</formula>
    </cfRule>
  </conditionalFormatting>
  <conditionalFormatting sqref="J1350">
    <cfRule type="cellIs" dxfId="683" priority="683" stopIfTrue="1" operator="equal">
      <formula>"High "</formula>
    </cfRule>
    <cfRule type="cellIs" dxfId="682" priority="684" stopIfTrue="1" operator="equal">
      <formula>"Urgent"</formula>
    </cfRule>
  </conditionalFormatting>
  <conditionalFormatting sqref="E1356">
    <cfRule type="cellIs" dxfId="681" priority="682" stopIfTrue="1" operator="equal">
      <formula>"受付(顧客要求) "</formula>
    </cfRule>
  </conditionalFormatting>
  <conditionalFormatting sqref="E1358">
    <cfRule type="cellIs" dxfId="680" priority="681" stopIfTrue="1" operator="equal">
      <formula>"受付(顧客要求) "</formula>
    </cfRule>
  </conditionalFormatting>
  <conditionalFormatting sqref="J1358">
    <cfRule type="cellIs" dxfId="679" priority="679" stopIfTrue="1" operator="equal">
      <formula>"High "</formula>
    </cfRule>
    <cfRule type="cellIs" dxfId="678" priority="680" stopIfTrue="1" operator="equal">
      <formula>"Urgent"</formula>
    </cfRule>
  </conditionalFormatting>
  <conditionalFormatting sqref="J1373">
    <cfRule type="cellIs" dxfId="677" priority="676" stopIfTrue="1" operator="equal">
      <formula>"High "</formula>
    </cfRule>
    <cfRule type="cellIs" dxfId="676" priority="677" stopIfTrue="1" operator="equal">
      <formula>"Urgent"</formula>
    </cfRule>
  </conditionalFormatting>
  <conditionalFormatting sqref="E1373">
    <cfRule type="cellIs" dxfId="675" priority="678" stopIfTrue="1" operator="equal">
      <formula>"受付(顧客要求) "</formula>
    </cfRule>
  </conditionalFormatting>
  <conditionalFormatting sqref="J1374">
    <cfRule type="cellIs" dxfId="674" priority="674" stopIfTrue="1" operator="equal">
      <formula>"High "</formula>
    </cfRule>
    <cfRule type="cellIs" dxfId="673" priority="675" stopIfTrue="1" operator="equal">
      <formula>"Urgent"</formula>
    </cfRule>
  </conditionalFormatting>
  <conditionalFormatting sqref="E1376">
    <cfRule type="cellIs" dxfId="672" priority="673" stopIfTrue="1" operator="equal">
      <formula>"受付(顧客要求) "</formula>
    </cfRule>
  </conditionalFormatting>
  <conditionalFormatting sqref="J1376">
    <cfRule type="cellIs" dxfId="671" priority="671" stopIfTrue="1" operator="equal">
      <formula>"High "</formula>
    </cfRule>
    <cfRule type="cellIs" dxfId="670" priority="672" stopIfTrue="1" operator="equal">
      <formula>"Urgent"</formula>
    </cfRule>
  </conditionalFormatting>
  <conditionalFormatting sqref="E1377">
    <cfRule type="cellIs" dxfId="669" priority="670" stopIfTrue="1" operator="equal">
      <formula>"受付(顧客要求) "</formula>
    </cfRule>
  </conditionalFormatting>
  <conditionalFormatting sqref="J1377">
    <cfRule type="cellIs" dxfId="668" priority="668" stopIfTrue="1" operator="equal">
      <formula>"High "</formula>
    </cfRule>
    <cfRule type="cellIs" dxfId="667" priority="669" stopIfTrue="1" operator="equal">
      <formula>"Urgent"</formula>
    </cfRule>
  </conditionalFormatting>
  <conditionalFormatting sqref="J1379">
    <cfRule type="cellIs" dxfId="666" priority="666" stopIfTrue="1" operator="equal">
      <formula>"High "</formula>
    </cfRule>
    <cfRule type="cellIs" dxfId="665" priority="667" stopIfTrue="1" operator="equal">
      <formula>"Urgent"</formula>
    </cfRule>
  </conditionalFormatting>
  <conditionalFormatting sqref="J1380">
    <cfRule type="cellIs" dxfId="664" priority="664" stopIfTrue="1" operator="equal">
      <formula>"High "</formula>
    </cfRule>
    <cfRule type="cellIs" dxfId="663" priority="665" stopIfTrue="1" operator="equal">
      <formula>"Urgent"</formula>
    </cfRule>
  </conditionalFormatting>
  <conditionalFormatting sqref="E1381">
    <cfRule type="cellIs" dxfId="662" priority="663" stopIfTrue="1" operator="equal">
      <formula>"受付(顧客要求) "</formula>
    </cfRule>
  </conditionalFormatting>
  <conditionalFormatting sqref="J1383">
    <cfRule type="cellIs" dxfId="661" priority="660" stopIfTrue="1" operator="equal">
      <formula>"High "</formula>
    </cfRule>
    <cfRule type="cellIs" dxfId="660" priority="661" stopIfTrue="1" operator="equal">
      <formula>"Urgent"</formula>
    </cfRule>
  </conditionalFormatting>
  <conditionalFormatting sqref="E1383">
    <cfRule type="cellIs" dxfId="659" priority="662" stopIfTrue="1" operator="equal">
      <formula>"受付(顧客要求) "</formula>
    </cfRule>
  </conditionalFormatting>
  <conditionalFormatting sqref="E1383">
    <cfRule type="cellIs" dxfId="658" priority="659" stopIfTrue="1" operator="equal">
      <formula>"受付(顧客要求) "</formula>
    </cfRule>
  </conditionalFormatting>
  <conditionalFormatting sqref="E1384">
    <cfRule type="cellIs" dxfId="657" priority="658" stopIfTrue="1" operator="equal">
      <formula>"受付(顧客要求) "</formula>
    </cfRule>
  </conditionalFormatting>
  <conditionalFormatting sqref="J1384">
    <cfRule type="cellIs" dxfId="656" priority="656" stopIfTrue="1" operator="equal">
      <formula>"High "</formula>
    </cfRule>
    <cfRule type="cellIs" dxfId="655" priority="657" stopIfTrue="1" operator="equal">
      <formula>"Urgent"</formula>
    </cfRule>
  </conditionalFormatting>
  <conditionalFormatting sqref="J1385">
    <cfRule type="cellIs" dxfId="654" priority="654" stopIfTrue="1" operator="equal">
      <formula>"High "</formula>
    </cfRule>
    <cfRule type="cellIs" dxfId="653" priority="655" stopIfTrue="1" operator="equal">
      <formula>"Urgent"</formula>
    </cfRule>
  </conditionalFormatting>
  <conditionalFormatting sqref="J1389">
    <cfRule type="cellIs" dxfId="652" priority="652" stopIfTrue="1" operator="equal">
      <formula>"High "</formula>
    </cfRule>
    <cfRule type="cellIs" dxfId="651" priority="653" stopIfTrue="1" operator="equal">
      <formula>"Urgent"</formula>
    </cfRule>
  </conditionalFormatting>
  <conditionalFormatting sqref="E1390">
    <cfRule type="cellIs" dxfId="650" priority="651" stopIfTrue="1" operator="equal">
      <formula>"受付(顧客要求) "</formula>
    </cfRule>
  </conditionalFormatting>
  <conditionalFormatting sqref="J1390">
    <cfRule type="cellIs" dxfId="649" priority="649" stopIfTrue="1" operator="equal">
      <formula>"High "</formula>
    </cfRule>
    <cfRule type="cellIs" dxfId="648" priority="650" stopIfTrue="1" operator="equal">
      <formula>"Urgent"</formula>
    </cfRule>
  </conditionalFormatting>
  <conditionalFormatting sqref="E1396">
    <cfRule type="cellIs" dxfId="647" priority="648" stopIfTrue="1" operator="equal">
      <formula>"受付(顧客要求) "</formula>
    </cfRule>
  </conditionalFormatting>
  <conditionalFormatting sqref="J1396">
    <cfRule type="cellIs" dxfId="646" priority="646" stopIfTrue="1" operator="equal">
      <formula>"High "</formula>
    </cfRule>
    <cfRule type="cellIs" dxfId="645" priority="647" stopIfTrue="1" operator="equal">
      <formula>"Urgent"</formula>
    </cfRule>
  </conditionalFormatting>
  <conditionalFormatting sqref="E1397">
    <cfRule type="cellIs" dxfId="644" priority="645" stopIfTrue="1" operator="equal">
      <formula>"受付(顧客要求) "</formula>
    </cfRule>
  </conditionalFormatting>
  <conditionalFormatting sqref="J1397">
    <cfRule type="cellIs" dxfId="643" priority="643" stopIfTrue="1" operator="equal">
      <formula>"High "</formula>
    </cfRule>
    <cfRule type="cellIs" dxfId="642" priority="644" stopIfTrue="1" operator="equal">
      <formula>"Urgent"</formula>
    </cfRule>
  </conditionalFormatting>
  <conditionalFormatting sqref="E1401">
    <cfRule type="cellIs" dxfId="641" priority="642" stopIfTrue="1" operator="equal">
      <formula>"受付(顧客要求) "</formula>
    </cfRule>
  </conditionalFormatting>
  <conditionalFormatting sqref="E1402">
    <cfRule type="cellIs" dxfId="640" priority="641" stopIfTrue="1" operator="equal">
      <formula>"受付(顧客要求) "</formula>
    </cfRule>
  </conditionalFormatting>
  <conditionalFormatting sqref="J1402">
    <cfRule type="cellIs" dxfId="639" priority="639" stopIfTrue="1" operator="equal">
      <formula>"High "</formula>
    </cfRule>
    <cfRule type="cellIs" dxfId="638" priority="640" stopIfTrue="1" operator="equal">
      <formula>"Urgent"</formula>
    </cfRule>
  </conditionalFormatting>
  <conditionalFormatting sqref="J1409">
    <cfRule type="cellIs" dxfId="637" priority="637" stopIfTrue="1" operator="equal">
      <formula>"High "</formula>
    </cfRule>
    <cfRule type="cellIs" dxfId="636" priority="638" stopIfTrue="1" operator="equal">
      <formula>"Urgent"</formula>
    </cfRule>
  </conditionalFormatting>
  <conditionalFormatting sqref="J1410">
    <cfRule type="cellIs" dxfId="635" priority="635" stopIfTrue="1" operator="equal">
      <formula>"High "</formula>
    </cfRule>
    <cfRule type="cellIs" dxfId="634" priority="636" stopIfTrue="1" operator="equal">
      <formula>"Urgent"</formula>
    </cfRule>
  </conditionalFormatting>
  <conditionalFormatting sqref="J1411">
    <cfRule type="cellIs" dxfId="633" priority="633" stopIfTrue="1" operator="equal">
      <formula>"High "</formula>
    </cfRule>
    <cfRule type="cellIs" dxfId="632" priority="634" stopIfTrue="1" operator="equal">
      <formula>"Urgent"</formula>
    </cfRule>
  </conditionalFormatting>
  <conditionalFormatting sqref="J1413">
    <cfRule type="cellIs" dxfId="631" priority="631" stopIfTrue="1" operator="equal">
      <formula>"High "</formula>
    </cfRule>
    <cfRule type="cellIs" dxfId="630" priority="632" stopIfTrue="1" operator="equal">
      <formula>"Urgent"</formula>
    </cfRule>
  </conditionalFormatting>
  <conditionalFormatting sqref="J1414">
    <cfRule type="cellIs" dxfId="629" priority="629" stopIfTrue="1" operator="equal">
      <formula>"High "</formula>
    </cfRule>
    <cfRule type="cellIs" dxfId="628" priority="630" stopIfTrue="1" operator="equal">
      <formula>"Urgent"</formula>
    </cfRule>
  </conditionalFormatting>
  <conditionalFormatting sqref="J1422">
    <cfRule type="cellIs" dxfId="627" priority="627" stopIfTrue="1" operator="equal">
      <formula>"High "</formula>
    </cfRule>
    <cfRule type="cellIs" dxfId="626" priority="628" stopIfTrue="1" operator="equal">
      <formula>"Urgent"</formula>
    </cfRule>
  </conditionalFormatting>
  <conditionalFormatting sqref="E1428">
    <cfRule type="cellIs" dxfId="625" priority="626" stopIfTrue="1" operator="equal">
      <formula>"受付(顧客要求) "</formula>
    </cfRule>
  </conditionalFormatting>
  <conditionalFormatting sqref="J1432">
    <cfRule type="cellIs" dxfId="624" priority="624" stopIfTrue="1" operator="equal">
      <formula>"High "</formula>
    </cfRule>
    <cfRule type="cellIs" dxfId="623" priority="625" stopIfTrue="1" operator="equal">
      <formula>"Urgent"</formula>
    </cfRule>
  </conditionalFormatting>
  <conditionalFormatting sqref="J1434">
    <cfRule type="cellIs" dxfId="622" priority="622" stopIfTrue="1" operator="equal">
      <formula>"High "</formula>
    </cfRule>
    <cfRule type="cellIs" dxfId="621" priority="623" stopIfTrue="1" operator="equal">
      <formula>"Urgent"</formula>
    </cfRule>
  </conditionalFormatting>
  <conditionalFormatting sqref="E1439">
    <cfRule type="cellIs" dxfId="620" priority="621" stopIfTrue="1" operator="equal">
      <formula>"受付(顧客要求) "</formula>
    </cfRule>
  </conditionalFormatting>
  <conditionalFormatting sqref="J1439">
    <cfRule type="cellIs" dxfId="619" priority="619" stopIfTrue="1" operator="equal">
      <formula>"High "</formula>
    </cfRule>
    <cfRule type="cellIs" dxfId="618" priority="620" stopIfTrue="1" operator="equal">
      <formula>"Urgent"</formula>
    </cfRule>
  </conditionalFormatting>
  <conditionalFormatting sqref="J1444">
    <cfRule type="cellIs" dxfId="617" priority="616" stopIfTrue="1" operator="equal">
      <formula>"High "</formula>
    </cfRule>
    <cfRule type="cellIs" dxfId="616" priority="617" stopIfTrue="1" operator="equal">
      <formula>"Urgent"</formula>
    </cfRule>
  </conditionalFormatting>
  <conditionalFormatting sqref="E1444">
    <cfRule type="cellIs" dxfId="615" priority="618" stopIfTrue="1" operator="equal">
      <formula>"受付(顧客要求) "</formula>
    </cfRule>
  </conditionalFormatting>
  <conditionalFormatting sqref="J1445">
    <cfRule type="cellIs" dxfId="614" priority="614" stopIfTrue="1" operator="equal">
      <formula>"High "</formula>
    </cfRule>
    <cfRule type="cellIs" dxfId="613" priority="615" stopIfTrue="1" operator="equal">
      <formula>"Urgent"</formula>
    </cfRule>
  </conditionalFormatting>
  <conditionalFormatting sqref="E1446">
    <cfRule type="cellIs" dxfId="612" priority="613" stopIfTrue="1" operator="equal">
      <formula>"受付(顧客要求) "</formula>
    </cfRule>
  </conditionalFormatting>
  <conditionalFormatting sqref="J1446">
    <cfRule type="cellIs" dxfId="611" priority="611" stopIfTrue="1" operator="equal">
      <formula>"High "</formula>
    </cfRule>
    <cfRule type="cellIs" dxfId="610" priority="612" stopIfTrue="1" operator="equal">
      <formula>"Urgent"</formula>
    </cfRule>
  </conditionalFormatting>
  <conditionalFormatting sqref="J1457">
    <cfRule type="cellIs" dxfId="609" priority="609" stopIfTrue="1" operator="equal">
      <formula>"High "</formula>
    </cfRule>
    <cfRule type="cellIs" dxfId="608" priority="610" stopIfTrue="1" operator="equal">
      <formula>"Urgent"</formula>
    </cfRule>
  </conditionalFormatting>
  <conditionalFormatting sqref="J1465">
    <cfRule type="cellIs" dxfId="607" priority="607" stopIfTrue="1" operator="equal">
      <formula>"High "</formula>
    </cfRule>
    <cfRule type="cellIs" dxfId="606" priority="608" stopIfTrue="1" operator="equal">
      <formula>"Urgent"</formula>
    </cfRule>
  </conditionalFormatting>
  <conditionalFormatting sqref="E1515 E1502:E1513 E1517:E1526 E1528:E1531 E1533:E1536">
    <cfRule type="cellIs" dxfId="605" priority="606" stopIfTrue="1" operator="equal">
      <formula>"受付(顧客要求) "</formula>
    </cfRule>
  </conditionalFormatting>
  <conditionalFormatting sqref="J1502:J1503 J1506:J1507 J1509 J1511:J1513 J1518:J1526 J1529:J1536">
    <cfRule type="cellIs" dxfId="604" priority="604" stopIfTrue="1" operator="equal">
      <formula>"High "</formula>
    </cfRule>
    <cfRule type="cellIs" dxfId="603" priority="605" stopIfTrue="1" operator="equal">
      <formula>"Urgent"</formula>
    </cfRule>
  </conditionalFormatting>
  <conditionalFormatting sqref="E1541:E1542 E1537:E1538 E1544:E1545 E1547:E1557 E1559:E1571">
    <cfRule type="cellIs" dxfId="602" priority="603" stopIfTrue="1" operator="equal">
      <formula>"受付(顧客要求) "</formula>
    </cfRule>
  </conditionalFormatting>
  <conditionalFormatting sqref="J1537 J1541:J1542 J1544:J1545 J1547:J1550 J1552:J1557 J1561 J1563:J1564 J1570:J1571">
    <cfRule type="cellIs" dxfId="601" priority="601" stopIfTrue="1" operator="equal">
      <formula>"High "</formula>
    </cfRule>
    <cfRule type="cellIs" dxfId="600" priority="602" stopIfTrue="1" operator="equal">
      <formula>"Urgent"</formula>
    </cfRule>
  </conditionalFormatting>
  <conditionalFormatting sqref="E1572:E1576 E1579:E1589 E1591:E1607 E1609:E1612">
    <cfRule type="cellIs" dxfId="599" priority="600" stopIfTrue="1" operator="equal">
      <formula>"受付(顧客要求) "</formula>
    </cfRule>
  </conditionalFormatting>
  <conditionalFormatting sqref="J1573:J1574 J1576 J1579 J1581:J1582 J1585:J1589 J1591:J1592 J1594 J1597:J1604 J1606">
    <cfRule type="cellIs" dxfId="598" priority="598" stopIfTrue="1" operator="equal">
      <formula>"High "</formula>
    </cfRule>
    <cfRule type="cellIs" dxfId="597" priority="599" stopIfTrue="1" operator="equal">
      <formula>"Urgent"</formula>
    </cfRule>
  </conditionalFormatting>
  <conditionalFormatting sqref="J1466">
    <cfRule type="cellIs" dxfId="596" priority="596" stopIfTrue="1" operator="equal">
      <formula>"High "</formula>
    </cfRule>
    <cfRule type="cellIs" dxfId="595" priority="597" stopIfTrue="1" operator="equal">
      <formula>"Urgent"</formula>
    </cfRule>
  </conditionalFormatting>
  <conditionalFormatting sqref="E1467">
    <cfRule type="cellIs" dxfId="594" priority="595" stopIfTrue="1" operator="equal">
      <formula>"受付(顧客要求) "</formula>
    </cfRule>
  </conditionalFormatting>
  <conditionalFormatting sqref="J1468">
    <cfRule type="cellIs" dxfId="593" priority="593" stopIfTrue="1" operator="equal">
      <formula>"High "</formula>
    </cfRule>
    <cfRule type="cellIs" dxfId="592" priority="594" stopIfTrue="1" operator="equal">
      <formula>"Urgent"</formula>
    </cfRule>
  </conditionalFormatting>
  <conditionalFormatting sqref="J1469">
    <cfRule type="cellIs" dxfId="591" priority="591" stopIfTrue="1" operator="equal">
      <formula>"High "</formula>
    </cfRule>
    <cfRule type="cellIs" dxfId="590" priority="592" stopIfTrue="1" operator="equal">
      <formula>"Urgent"</formula>
    </cfRule>
  </conditionalFormatting>
  <conditionalFormatting sqref="E1466">
    <cfRule type="cellIs" dxfId="589" priority="590" stopIfTrue="1" operator="equal">
      <formula>"受付(顧客要求) "</formula>
    </cfRule>
  </conditionalFormatting>
  <conditionalFormatting sqref="E1471">
    <cfRule type="cellIs" dxfId="588" priority="589" stopIfTrue="1" operator="equal">
      <formula>"受付(顧客要求) "</formula>
    </cfRule>
  </conditionalFormatting>
  <conditionalFormatting sqref="J1471">
    <cfRule type="cellIs" dxfId="587" priority="587" stopIfTrue="1" operator="equal">
      <formula>"High "</formula>
    </cfRule>
    <cfRule type="cellIs" dxfId="586" priority="588" stopIfTrue="1" operator="equal">
      <formula>"Urgent"</formula>
    </cfRule>
  </conditionalFormatting>
  <conditionalFormatting sqref="E1475">
    <cfRule type="cellIs" dxfId="585" priority="586" stopIfTrue="1" operator="equal">
      <formula>"受付(顧客要求) "</formula>
    </cfRule>
  </conditionalFormatting>
  <conditionalFormatting sqref="J1475">
    <cfRule type="cellIs" dxfId="584" priority="584" stopIfTrue="1" operator="equal">
      <formula>"High "</formula>
    </cfRule>
    <cfRule type="cellIs" dxfId="583" priority="585" stopIfTrue="1" operator="equal">
      <formula>"Urgent"</formula>
    </cfRule>
  </conditionalFormatting>
  <conditionalFormatting sqref="J1476">
    <cfRule type="cellIs" dxfId="582" priority="582" stopIfTrue="1" operator="equal">
      <formula>"High "</formula>
    </cfRule>
    <cfRule type="cellIs" dxfId="581" priority="583" stopIfTrue="1" operator="equal">
      <formula>"Urgent"</formula>
    </cfRule>
  </conditionalFormatting>
  <conditionalFormatting sqref="J1478">
    <cfRule type="cellIs" dxfId="580" priority="580" stopIfTrue="1" operator="equal">
      <formula>"High "</formula>
    </cfRule>
    <cfRule type="cellIs" dxfId="579" priority="581" stopIfTrue="1" operator="equal">
      <formula>"Urgent"</formula>
    </cfRule>
  </conditionalFormatting>
  <conditionalFormatting sqref="J1482">
    <cfRule type="cellIs" dxfId="578" priority="578" stopIfTrue="1" operator="equal">
      <formula>"High "</formula>
    </cfRule>
    <cfRule type="cellIs" dxfId="577" priority="579" stopIfTrue="1" operator="equal">
      <formula>"Urgent"</formula>
    </cfRule>
  </conditionalFormatting>
  <conditionalFormatting sqref="J1484">
    <cfRule type="cellIs" dxfId="576" priority="576" stopIfTrue="1" operator="equal">
      <formula>"High "</formula>
    </cfRule>
    <cfRule type="cellIs" dxfId="575" priority="577" stopIfTrue="1" operator="equal">
      <formula>"Urgent"</formula>
    </cfRule>
  </conditionalFormatting>
  <conditionalFormatting sqref="J1485">
    <cfRule type="cellIs" dxfId="574" priority="574" stopIfTrue="1" operator="equal">
      <formula>"High "</formula>
    </cfRule>
    <cfRule type="cellIs" dxfId="573" priority="575" stopIfTrue="1" operator="equal">
      <formula>"Urgent"</formula>
    </cfRule>
  </conditionalFormatting>
  <conditionalFormatting sqref="J1486">
    <cfRule type="cellIs" dxfId="572" priority="572" stopIfTrue="1" operator="equal">
      <formula>"High "</formula>
    </cfRule>
    <cfRule type="cellIs" dxfId="571" priority="573" stopIfTrue="1" operator="equal">
      <formula>"Urgent"</formula>
    </cfRule>
  </conditionalFormatting>
  <conditionalFormatting sqref="E1490">
    <cfRule type="cellIs" dxfId="570" priority="571" stopIfTrue="1" operator="equal">
      <formula>"受付(顧客要求) "</formula>
    </cfRule>
  </conditionalFormatting>
  <conditionalFormatting sqref="J1490">
    <cfRule type="cellIs" dxfId="569" priority="569" stopIfTrue="1" operator="equal">
      <formula>"High "</formula>
    </cfRule>
    <cfRule type="cellIs" dxfId="568" priority="570" stopIfTrue="1" operator="equal">
      <formula>"Urgent"</formula>
    </cfRule>
  </conditionalFormatting>
  <conditionalFormatting sqref="E1489">
    <cfRule type="cellIs" dxfId="567" priority="568" stopIfTrue="1" operator="equal">
      <formula>"受付(顧客要求) "</formula>
    </cfRule>
  </conditionalFormatting>
  <conditionalFormatting sqref="J1489">
    <cfRule type="cellIs" dxfId="566" priority="566" stopIfTrue="1" operator="equal">
      <formula>"High "</formula>
    </cfRule>
    <cfRule type="cellIs" dxfId="565" priority="567" stopIfTrue="1" operator="equal">
      <formula>"Urgent"</formula>
    </cfRule>
  </conditionalFormatting>
  <conditionalFormatting sqref="E1491">
    <cfRule type="cellIs" dxfId="564" priority="565" stopIfTrue="1" operator="equal">
      <formula>"受付(顧客要求) "</formula>
    </cfRule>
  </conditionalFormatting>
  <conditionalFormatting sqref="J1491">
    <cfRule type="cellIs" dxfId="563" priority="563" stopIfTrue="1" operator="equal">
      <formula>"High "</formula>
    </cfRule>
    <cfRule type="cellIs" dxfId="562" priority="564" stopIfTrue="1" operator="equal">
      <formula>"Urgent"</formula>
    </cfRule>
  </conditionalFormatting>
  <conditionalFormatting sqref="E1494">
    <cfRule type="cellIs" dxfId="561" priority="562" stopIfTrue="1" operator="equal">
      <formula>"受付(顧客要求) "</formula>
    </cfRule>
  </conditionalFormatting>
  <conditionalFormatting sqref="J1494">
    <cfRule type="cellIs" dxfId="560" priority="560" stopIfTrue="1" operator="equal">
      <formula>"High "</formula>
    </cfRule>
    <cfRule type="cellIs" dxfId="559" priority="561" stopIfTrue="1" operator="equal">
      <formula>"Urgent"</formula>
    </cfRule>
  </conditionalFormatting>
  <conditionalFormatting sqref="J1495">
    <cfRule type="cellIs" dxfId="558" priority="558" stopIfTrue="1" operator="equal">
      <formula>"High "</formula>
    </cfRule>
    <cfRule type="cellIs" dxfId="557" priority="559" stopIfTrue="1" operator="equal">
      <formula>"Urgent"</formula>
    </cfRule>
  </conditionalFormatting>
  <conditionalFormatting sqref="E1495">
    <cfRule type="cellIs" dxfId="556" priority="557" stopIfTrue="1" operator="equal">
      <formula>"受付(顧客要求) "</formula>
    </cfRule>
  </conditionalFormatting>
  <conditionalFormatting sqref="J1498">
    <cfRule type="cellIs" dxfId="555" priority="555" stopIfTrue="1" operator="equal">
      <formula>"High "</formula>
    </cfRule>
    <cfRule type="cellIs" dxfId="554" priority="556" stopIfTrue="1" operator="equal">
      <formula>"Urgent"</formula>
    </cfRule>
  </conditionalFormatting>
  <conditionalFormatting sqref="J1501">
    <cfRule type="cellIs" dxfId="553" priority="553" stopIfTrue="1" operator="equal">
      <formula>"High "</formula>
    </cfRule>
    <cfRule type="cellIs" dxfId="552" priority="554" stopIfTrue="1" operator="equal">
      <formula>"Urgent"</formula>
    </cfRule>
  </conditionalFormatting>
  <conditionalFormatting sqref="J1504">
    <cfRule type="cellIs" dxfId="551" priority="551" stopIfTrue="1" operator="equal">
      <formula>"High "</formula>
    </cfRule>
    <cfRule type="cellIs" dxfId="550" priority="552" stopIfTrue="1" operator="equal">
      <formula>"Urgent"</formula>
    </cfRule>
  </conditionalFormatting>
  <conditionalFormatting sqref="J1505">
    <cfRule type="cellIs" dxfId="549" priority="549" stopIfTrue="1" operator="equal">
      <formula>"High "</formula>
    </cfRule>
    <cfRule type="cellIs" dxfId="548" priority="550" stopIfTrue="1" operator="equal">
      <formula>"Urgent"</formula>
    </cfRule>
  </conditionalFormatting>
  <conditionalFormatting sqref="J1508">
    <cfRule type="cellIs" dxfId="547" priority="547" stopIfTrue="1" operator="equal">
      <formula>"High "</formula>
    </cfRule>
    <cfRule type="cellIs" dxfId="546" priority="548" stopIfTrue="1" operator="equal">
      <formula>"Urgent"</formula>
    </cfRule>
  </conditionalFormatting>
  <conditionalFormatting sqref="J1510">
    <cfRule type="cellIs" dxfId="545" priority="545" stopIfTrue="1" operator="equal">
      <formula>"High "</formula>
    </cfRule>
    <cfRule type="cellIs" dxfId="544" priority="546" stopIfTrue="1" operator="equal">
      <formula>"Urgent"</formula>
    </cfRule>
  </conditionalFormatting>
  <conditionalFormatting sqref="E1514">
    <cfRule type="cellIs" dxfId="543" priority="544" stopIfTrue="1" operator="equal">
      <formula>"受付(顧客要求) "</formula>
    </cfRule>
  </conditionalFormatting>
  <conditionalFormatting sqref="J1514">
    <cfRule type="cellIs" dxfId="542" priority="542" stopIfTrue="1" operator="equal">
      <formula>"High "</formula>
    </cfRule>
    <cfRule type="cellIs" dxfId="541" priority="543" stopIfTrue="1" operator="equal">
      <formula>"Urgent"</formula>
    </cfRule>
  </conditionalFormatting>
  <conditionalFormatting sqref="J1515">
    <cfRule type="cellIs" dxfId="540" priority="540" stopIfTrue="1" operator="equal">
      <formula>"High "</formula>
    </cfRule>
    <cfRule type="cellIs" dxfId="539" priority="541" stopIfTrue="1" operator="equal">
      <formula>"Urgent"</formula>
    </cfRule>
  </conditionalFormatting>
  <conditionalFormatting sqref="E1516">
    <cfRule type="cellIs" dxfId="538" priority="539" stopIfTrue="1" operator="equal">
      <formula>"受付(顧客要求) "</formula>
    </cfRule>
  </conditionalFormatting>
  <conditionalFormatting sqref="J1516">
    <cfRule type="cellIs" dxfId="537" priority="537" stopIfTrue="1" operator="equal">
      <formula>"High "</formula>
    </cfRule>
    <cfRule type="cellIs" dxfId="536" priority="538" stopIfTrue="1" operator="equal">
      <formula>"Urgent"</formula>
    </cfRule>
  </conditionalFormatting>
  <conditionalFormatting sqref="J1517">
    <cfRule type="cellIs" dxfId="535" priority="535" stopIfTrue="1" operator="equal">
      <formula>"High "</formula>
    </cfRule>
    <cfRule type="cellIs" dxfId="534" priority="536" stopIfTrue="1" operator="equal">
      <formula>"Urgent"</formula>
    </cfRule>
  </conditionalFormatting>
  <conditionalFormatting sqref="J1527:J1528">
    <cfRule type="cellIs" dxfId="533" priority="533" stopIfTrue="1" operator="equal">
      <formula>"High "</formula>
    </cfRule>
    <cfRule type="cellIs" dxfId="532" priority="534" stopIfTrue="1" operator="equal">
      <formula>"Urgent"</formula>
    </cfRule>
  </conditionalFormatting>
  <conditionalFormatting sqref="E1527">
    <cfRule type="cellIs" dxfId="531" priority="532" stopIfTrue="1" operator="equal">
      <formula>"受付(顧客要求) "</formula>
    </cfRule>
  </conditionalFormatting>
  <conditionalFormatting sqref="J1538">
    <cfRule type="cellIs" dxfId="530" priority="530" stopIfTrue="1" operator="equal">
      <formula>"High "</formula>
    </cfRule>
    <cfRule type="cellIs" dxfId="529" priority="531" stopIfTrue="1" operator="equal">
      <formula>"Urgent"</formula>
    </cfRule>
  </conditionalFormatting>
  <conditionalFormatting sqref="J1539">
    <cfRule type="cellIs" dxfId="528" priority="528" stopIfTrue="1" operator="equal">
      <formula>"High "</formula>
    </cfRule>
    <cfRule type="cellIs" dxfId="527" priority="529" stopIfTrue="1" operator="equal">
      <formula>"Urgent"</formula>
    </cfRule>
  </conditionalFormatting>
  <conditionalFormatting sqref="E1540">
    <cfRule type="cellIs" dxfId="526" priority="527" stopIfTrue="1" operator="equal">
      <formula>"受付(顧客要求) "</formula>
    </cfRule>
  </conditionalFormatting>
  <conditionalFormatting sqref="J1540">
    <cfRule type="cellIs" dxfId="525" priority="525" stopIfTrue="1" operator="equal">
      <formula>"High "</formula>
    </cfRule>
    <cfRule type="cellIs" dxfId="524" priority="526" stopIfTrue="1" operator="equal">
      <formula>"Urgent"</formula>
    </cfRule>
  </conditionalFormatting>
  <conditionalFormatting sqref="E1539">
    <cfRule type="cellIs" dxfId="523" priority="524" stopIfTrue="1" operator="equal">
      <formula>"受付(顧客要求) "</formula>
    </cfRule>
  </conditionalFormatting>
  <conditionalFormatting sqref="E1532">
    <cfRule type="cellIs" dxfId="522" priority="523" stopIfTrue="1" operator="equal">
      <formula>"受付(顧客要求) "</formula>
    </cfRule>
  </conditionalFormatting>
  <conditionalFormatting sqref="J1543">
    <cfRule type="cellIs" dxfId="521" priority="521" stopIfTrue="1" operator="equal">
      <formula>"High "</formula>
    </cfRule>
    <cfRule type="cellIs" dxfId="520" priority="522" stopIfTrue="1" operator="equal">
      <formula>"Urgent"</formula>
    </cfRule>
  </conditionalFormatting>
  <conditionalFormatting sqref="E1543">
    <cfRule type="cellIs" dxfId="519" priority="520" stopIfTrue="1" operator="equal">
      <formula>"受付(顧客要求) "</formula>
    </cfRule>
  </conditionalFormatting>
  <conditionalFormatting sqref="E1546">
    <cfRule type="cellIs" dxfId="518" priority="519" stopIfTrue="1" operator="equal">
      <formula>"受付(顧客要求) "</formula>
    </cfRule>
  </conditionalFormatting>
  <conditionalFormatting sqref="J1546">
    <cfRule type="cellIs" dxfId="517" priority="517" stopIfTrue="1" operator="equal">
      <formula>"High "</formula>
    </cfRule>
    <cfRule type="cellIs" dxfId="516" priority="518" stopIfTrue="1" operator="equal">
      <formula>"Urgent"</formula>
    </cfRule>
  </conditionalFormatting>
  <conditionalFormatting sqref="J1551">
    <cfRule type="cellIs" dxfId="515" priority="515" stopIfTrue="1" operator="equal">
      <formula>"High "</formula>
    </cfRule>
    <cfRule type="cellIs" dxfId="514" priority="516" stopIfTrue="1" operator="equal">
      <formula>"Urgent"</formula>
    </cfRule>
  </conditionalFormatting>
  <conditionalFormatting sqref="E1558">
    <cfRule type="cellIs" dxfId="513" priority="514" stopIfTrue="1" operator="equal">
      <formula>"受付(顧客要求) "</formula>
    </cfRule>
  </conditionalFormatting>
  <conditionalFormatting sqref="J1558">
    <cfRule type="cellIs" dxfId="512" priority="512" stopIfTrue="1" operator="equal">
      <formula>"High "</formula>
    </cfRule>
    <cfRule type="cellIs" dxfId="511" priority="513" stopIfTrue="1" operator="equal">
      <formula>"Urgent"</formula>
    </cfRule>
  </conditionalFormatting>
  <conditionalFormatting sqref="J1559">
    <cfRule type="cellIs" dxfId="510" priority="510" stopIfTrue="1" operator="equal">
      <formula>"High "</formula>
    </cfRule>
    <cfRule type="cellIs" dxfId="509" priority="511" stopIfTrue="1" operator="equal">
      <formula>"Urgent"</formula>
    </cfRule>
  </conditionalFormatting>
  <conditionalFormatting sqref="J1560">
    <cfRule type="cellIs" dxfId="508" priority="508" stopIfTrue="1" operator="equal">
      <formula>"High "</formula>
    </cfRule>
    <cfRule type="cellIs" dxfId="507" priority="509" stopIfTrue="1" operator="equal">
      <formula>"Urgent"</formula>
    </cfRule>
  </conditionalFormatting>
  <conditionalFormatting sqref="J1562">
    <cfRule type="cellIs" dxfId="506" priority="506" stopIfTrue="1" operator="equal">
      <formula>"High "</formula>
    </cfRule>
    <cfRule type="cellIs" dxfId="505" priority="507" stopIfTrue="1" operator="equal">
      <formula>"Urgent"</formula>
    </cfRule>
  </conditionalFormatting>
  <conditionalFormatting sqref="J1565:J1566">
    <cfRule type="cellIs" dxfId="504" priority="504" stopIfTrue="1" operator="equal">
      <formula>"High "</formula>
    </cfRule>
    <cfRule type="cellIs" dxfId="503" priority="505" stopIfTrue="1" operator="equal">
      <formula>"Urgent"</formula>
    </cfRule>
  </conditionalFormatting>
  <conditionalFormatting sqref="J1567">
    <cfRule type="cellIs" dxfId="502" priority="502" stopIfTrue="1" operator="equal">
      <formula>"High "</formula>
    </cfRule>
    <cfRule type="cellIs" dxfId="501" priority="503" stopIfTrue="1" operator="equal">
      <formula>"Urgent"</formula>
    </cfRule>
  </conditionalFormatting>
  <conditionalFormatting sqref="J1568">
    <cfRule type="cellIs" dxfId="500" priority="500" stopIfTrue="1" operator="equal">
      <formula>"High "</formula>
    </cfRule>
    <cfRule type="cellIs" dxfId="499" priority="501" stopIfTrue="1" operator="equal">
      <formula>"Urgent"</formula>
    </cfRule>
  </conditionalFormatting>
  <conditionalFormatting sqref="J1569">
    <cfRule type="cellIs" dxfId="498" priority="498" stopIfTrue="1" operator="equal">
      <formula>"High "</formula>
    </cfRule>
    <cfRule type="cellIs" dxfId="497" priority="499" stopIfTrue="1" operator="equal">
      <formula>"Urgent"</formula>
    </cfRule>
  </conditionalFormatting>
  <conditionalFormatting sqref="J1572">
    <cfRule type="cellIs" dxfId="496" priority="496" stopIfTrue="1" operator="equal">
      <formula>"High "</formula>
    </cfRule>
    <cfRule type="cellIs" dxfId="495" priority="497" stopIfTrue="1" operator="equal">
      <formula>"Urgent"</formula>
    </cfRule>
  </conditionalFormatting>
  <conditionalFormatting sqref="J1575">
    <cfRule type="cellIs" dxfId="494" priority="494" stopIfTrue="1" operator="equal">
      <formula>"High "</formula>
    </cfRule>
    <cfRule type="cellIs" dxfId="493" priority="495" stopIfTrue="1" operator="equal">
      <formula>"Urgent"</formula>
    </cfRule>
  </conditionalFormatting>
  <conditionalFormatting sqref="E1577">
    <cfRule type="cellIs" dxfId="492" priority="493" stopIfTrue="1" operator="equal">
      <formula>"受付(顧客要求) "</formula>
    </cfRule>
  </conditionalFormatting>
  <conditionalFormatting sqref="J1577">
    <cfRule type="cellIs" dxfId="491" priority="491" stopIfTrue="1" operator="equal">
      <formula>"High "</formula>
    </cfRule>
    <cfRule type="cellIs" dxfId="490" priority="492" stopIfTrue="1" operator="equal">
      <formula>"Urgent"</formula>
    </cfRule>
  </conditionalFormatting>
  <conditionalFormatting sqref="E1578">
    <cfRule type="cellIs" dxfId="489" priority="490" stopIfTrue="1" operator="equal">
      <formula>"受付(顧客要求) "</formula>
    </cfRule>
  </conditionalFormatting>
  <conditionalFormatting sqref="J1578">
    <cfRule type="cellIs" dxfId="488" priority="488" stopIfTrue="1" operator="equal">
      <formula>"High "</formula>
    </cfRule>
    <cfRule type="cellIs" dxfId="487" priority="489" stopIfTrue="1" operator="equal">
      <formula>"Urgent"</formula>
    </cfRule>
  </conditionalFormatting>
  <conditionalFormatting sqref="J1580">
    <cfRule type="cellIs" dxfId="486" priority="486" stopIfTrue="1" operator="equal">
      <formula>"High "</formula>
    </cfRule>
    <cfRule type="cellIs" dxfId="485" priority="487" stopIfTrue="1" operator="equal">
      <formula>"Urgent"</formula>
    </cfRule>
  </conditionalFormatting>
  <conditionalFormatting sqref="J1583">
    <cfRule type="cellIs" dxfId="484" priority="484" stopIfTrue="1" operator="equal">
      <formula>"High "</formula>
    </cfRule>
    <cfRule type="cellIs" dxfId="483" priority="485" stopIfTrue="1" operator="equal">
      <formula>"Urgent"</formula>
    </cfRule>
  </conditionalFormatting>
  <conditionalFormatting sqref="J1584">
    <cfRule type="cellIs" dxfId="482" priority="482" stopIfTrue="1" operator="equal">
      <formula>"High "</formula>
    </cfRule>
    <cfRule type="cellIs" dxfId="481" priority="483" stopIfTrue="1" operator="equal">
      <formula>"Urgent"</formula>
    </cfRule>
  </conditionalFormatting>
  <conditionalFormatting sqref="E1590">
    <cfRule type="cellIs" dxfId="480" priority="481" stopIfTrue="1" operator="equal">
      <formula>"受付(顧客要求) "</formula>
    </cfRule>
  </conditionalFormatting>
  <conditionalFormatting sqref="J1590">
    <cfRule type="cellIs" dxfId="479" priority="479" stopIfTrue="1" operator="equal">
      <formula>"High "</formula>
    </cfRule>
    <cfRule type="cellIs" dxfId="478" priority="480" stopIfTrue="1" operator="equal">
      <formula>"Urgent"</formula>
    </cfRule>
  </conditionalFormatting>
  <conditionalFormatting sqref="J1593">
    <cfRule type="cellIs" dxfId="477" priority="477" stopIfTrue="1" operator="equal">
      <formula>"High "</formula>
    </cfRule>
    <cfRule type="cellIs" dxfId="476" priority="478" stopIfTrue="1" operator="equal">
      <formula>"Urgent"</formula>
    </cfRule>
  </conditionalFormatting>
  <conditionalFormatting sqref="J1595">
    <cfRule type="cellIs" dxfId="475" priority="475" stopIfTrue="1" operator="equal">
      <formula>"High "</formula>
    </cfRule>
    <cfRule type="cellIs" dxfId="474" priority="476" stopIfTrue="1" operator="equal">
      <formula>"Urgent"</formula>
    </cfRule>
  </conditionalFormatting>
  <conditionalFormatting sqref="J1596">
    <cfRule type="cellIs" dxfId="473" priority="473" stopIfTrue="1" operator="equal">
      <formula>"High "</formula>
    </cfRule>
    <cfRule type="cellIs" dxfId="472" priority="474" stopIfTrue="1" operator="equal">
      <formula>"Urgent"</formula>
    </cfRule>
  </conditionalFormatting>
  <conditionalFormatting sqref="J1605">
    <cfRule type="cellIs" dxfId="471" priority="471" stopIfTrue="1" operator="equal">
      <formula>"High "</formula>
    </cfRule>
    <cfRule type="cellIs" dxfId="470" priority="472" stopIfTrue="1" operator="equal">
      <formula>"Urgent"</formula>
    </cfRule>
  </conditionalFormatting>
  <conditionalFormatting sqref="J1607">
    <cfRule type="cellIs" dxfId="469" priority="469" stopIfTrue="1" operator="equal">
      <formula>"High "</formula>
    </cfRule>
    <cfRule type="cellIs" dxfId="468" priority="470" stopIfTrue="1" operator="equal">
      <formula>"Urgent"</formula>
    </cfRule>
  </conditionalFormatting>
  <conditionalFormatting sqref="E1608">
    <cfRule type="cellIs" dxfId="467" priority="468" stopIfTrue="1" operator="equal">
      <formula>"受付(顧客要求) "</formula>
    </cfRule>
  </conditionalFormatting>
  <conditionalFormatting sqref="J1608">
    <cfRule type="cellIs" dxfId="466" priority="466" stopIfTrue="1" operator="equal">
      <formula>"High "</formula>
    </cfRule>
    <cfRule type="cellIs" dxfId="465" priority="467" stopIfTrue="1" operator="equal">
      <formula>"Urgent"</formula>
    </cfRule>
  </conditionalFormatting>
  <conditionalFormatting sqref="E1613">
    <cfRule type="cellIs" dxfId="464" priority="465" stopIfTrue="1" operator="equal">
      <formula>"受付(顧客要求) "</formula>
    </cfRule>
  </conditionalFormatting>
  <conditionalFormatting sqref="J1613">
    <cfRule type="cellIs" dxfId="463" priority="463" stopIfTrue="1" operator="equal">
      <formula>"High "</formula>
    </cfRule>
    <cfRule type="cellIs" dxfId="462" priority="464" stopIfTrue="1" operator="equal">
      <formula>"Urgent"</formula>
    </cfRule>
  </conditionalFormatting>
  <conditionalFormatting sqref="J1619 J1678">
    <cfRule type="cellIs" dxfId="461" priority="461" stopIfTrue="1" operator="equal">
      <formula>"High "</formula>
    </cfRule>
    <cfRule type="cellIs" dxfId="460" priority="462" stopIfTrue="1" operator="equal">
      <formula>"Urgent"</formula>
    </cfRule>
  </conditionalFormatting>
  <conditionalFormatting sqref="J1626">
    <cfRule type="cellIs" dxfId="459" priority="459" stopIfTrue="1" operator="equal">
      <formula>"High "</formula>
    </cfRule>
    <cfRule type="cellIs" dxfId="458" priority="460" stopIfTrue="1" operator="equal">
      <formula>"Urgent"</formula>
    </cfRule>
  </conditionalFormatting>
  <conditionalFormatting sqref="E1628">
    <cfRule type="cellIs" dxfId="457" priority="458" stopIfTrue="1" operator="equal">
      <formula>"受付(顧客要求) "</formula>
    </cfRule>
  </conditionalFormatting>
  <conditionalFormatting sqref="J1628">
    <cfRule type="cellIs" dxfId="456" priority="456" stopIfTrue="1" operator="equal">
      <formula>"High "</formula>
    </cfRule>
    <cfRule type="cellIs" dxfId="455" priority="457" stopIfTrue="1" operator="equal">
      <formula>"Urgent"</formula>
    </cfRule>
  </conditionalFormatting>
  <conditionalFormatting sqref="E1631">
    <cfRule type="cellIs" dxfId="454" priority="455" stopIfTrue="1" operator="equal">
      <formula>"受付(顧客要求) "</formula>
    </cfRule>
  </conditionalFormatting>
  <conditionalFormatting sqref="J1631">
    <cfRule type="cellIs" dxfId="453" priority="453" stopIfTrue="1" operator="equal">
      <formula>"High "</formula>
    </cfRule>
    <cfRule type="cellIs" dxfId="452" priority="454" stopIfTrue="1" operator="equal">
      <formula>"Urgent"</formula>
    </cfRule>
  </conditionalFormatting>
  <conditionalFormatting sqref="J1630">
    <cfRule type="cellIs" dxfId="451" priority="451" stopIfTrue="1" operator="equal">
      <formula>"High "</formula>
    </cfRule>
    <cfRule type="cellIs" dxfId="450" priority="452" stopIfTrue="1" operator="equal">
      <formula>"Urgent"</formula>
    </cfRule>
  </conditionalFormatting>
  <conditionalFormatting sqref="E1635">
    <cfRule type="cellIs" dxfId="449" priority="450" stopIfTrue="1" operator="equal">
      <formula>"受付(顧客要求) "</formula>
    </cfRule>
  </conditionalFormatting>
  <conditionalFormatting sqref="J1635">
    <cfRule type="cellIs" dxfId="448" priority="448" stopIfTrue="1" operator="equal">
      <formula>"High "</formula>
    </cfRule>
    <cfRule type="cellIs" dxfId="447" priority="449" stopIfTrue="1" operator="equal">
      <formula>"Urgent"</formula>
    </cfRule>
  </conditionalFormatting>
  <conditionalFormatting sqref="J1638">
    <cfRule type="cellIs" dxfId="446" priority="446" stopIfTrue="1" operator="equal">
      <formula>"High "</formula>
    </cfRule>
    <cfRule type="cellIs" dxfId="445" priority="447" stopIfTrue="1" operator="equal">
      <formula>"Urgent"</formula>
    </cfRule>
  </conditionalFormatting>
  <conditionalFormatting sqref="J1640">
    <cfRule type="cellIs" dxfId="444" priority="444" stopIfTrue="1" operator="equal">
      <formula>"High "</formula>
    </cfRule>
    <cfRule type="cellIs" dxfId="443" priority="445" stopIfTrue="1" operator="equal">
      <formula>"Urgent"</formula>
    </cfRule>
  </conditionalFormatting>
  <conditionalFormatting sqref="J1644">
    <cfRule type="cellIs" dxfId="442" priority="441" stopIfTrue="1" operator="equal">
      <formula>"High "</formula>
    </cfRule>
    <cfRule type="cellIs" dxfId="441" priority="442" stopIfTrue="1" operator="equal">
      <formula>"Urgent"</formula>
    </cfRule>
  </conditionalFormatting>
  <conditionalFormatting sqref="E1644">
    <cfRule type="cellIs" dxfId="440" priority="443" stopIfTrue="1" operator="equal">
      <formula>"受付(顧客要求) "</formula>
    </cfRule>
  </conditionalFormatting>
  <conditionalFormatting sqref="J1646">
    <cfRule type="cellIs" dxfId="439" priority="439" stopIfTrue="1" operator="equal">
      <formula>"High "</formula>
    </cfRule>
    <cfRule type="cellIs" dxfId="438" priority="440" stopIfTrue="1" operator="equal">
      <formula>"Urgent"</formula>
    </cfRule>
  </conditionalFormatting>
  <conditionalFormatting sqref="E1647">
    <cfRule type="cellIs" dxfId="437" priority="438" stopIfTrue="1" operator="equal">
      <formula>"受付(顧客要求) "</formula>
    </cfRule>
  </conditionalFormatting>
  <conditionalFormatting sqref="J1647">
    <cfRule type="cellIs" dxfId="436" priority="436" stopIfTrue="1" operator="equal">
      <formula>"High "</formula>
    </cfRule>
    <cfRule type="cellIs" dxfId="435" priority="437" stopIfTrue="1" operator="equal">
      <formula>"Urgent"</formula>
    </cfRule>
  </conditionalFormatting>
  <conditionalFormatting sqref="E1651">
    <cfRule type="cellIs" dxfId="434" priority="435" stopIfTrue="1" operator="equal">
      <formula>"受付(顧客要求) "</formula>
    </cfRule>
  </conditionalFormatting>
  <conditionalFormatting sqref="J1651">
    <cfRule type="cellIs" dxfId="433" priority="433" stopIfTrue="1" operator="equal">
      <formula>"High "</formula>
    </cfRule>
    <cfRule type="cellIs" dxfId="432" priority="434" stopIfTrue="1" operator="equal">
      <formula>"Urgent"</formula>
    </cfRule>
  </conditionalFormatting>
  <conditionalFormatting sqref="J1654">
    <cfRule type="cellIs" dxfId="431" priority="431" stopIfTrue="1" operator="equal">
      <formula>"High "</formula>
    </cfRule>
    <cfRule type="cellIs" dxfId="430" priority="432" stopIfTrue="1" operator="equal">
      <formula>"Urgent"</formula>
    </cfRule>
  </conditionalFormatting>
  <conditionalFormatting sqref="J1659">
    <cfRule type="cellIs" dxfId="429" priority="429" stopIfTrue="1" operator="equal">
      <formula>"High "</formula>
    </cfRule>
    <cfRule type="cellIs" dxfId="428" priority="430" stopIfTrue="1" operator="equal">
      <formula>"Urgent"</formula>
    </cfRule>
  </conditionalFormatting>
  <conditionalFormatting sqref="J1664">
    <cfRule type="cellIs" dxfId="427" priority="427" stopIfTrue="1" operator="equal">
      <formula>"High "</formula>
    </cfRule>
    <cfRule type="cellIs" dxfId="426" priority="428" stopIfTrue="1" operator="equal">
      <formula>"Urgent"</formula>
    </cfRule>
  </conditionalFormatting>
  <conditionalFormatting sqref="J1666">
    <cfRule type="cellIs" dxfId="425" priority="424" stopIfTrue="1" operator="equal">
      <formula>"High "</formula>
    </cfRule>
    <cfRule type="cellIs" dxfId="424" priority="425" stopIfTrue="1" operator="equal">
      <formula>"Urgent"</formula>
    </cfRule>
  </conditionalFormatting>
  <conditionalFormatting sqref="E1666">
    <cfRule type="cellIs" dxfId="423" priority="426" stopIfTrue="1" operator="equal">
      <formula>"受付(顧客要求) "</formula>
    </cfRule>
  </conditionalFormatting>
  <conditionalFormatting sqref="J1665">
    <cfRule type="cellIs" dxfId="422" priority="422" stopIfTrue="1" operator="equal">
      <formula>"High "</formula>
    </cfRule>
    <cfRule type="cellIs" dxfId="421" priority="423" stopIfTrue="1" operator="equal">
      <formula>"Urgent"</formula>
    </cfRule>
  </conditionalFormatting>
  <conditionalFormatting sqref="E1667">
    <cfRule type="cellIs" dxfId="420" priority="421" stopIfTrue="1" operator="equal">
      <formula>"受付(顧客要求) "</formula>
    </cfRule>
  </conditionalFormatting>
  <conditionalFormatting sqref="J1667">
    <cfRule type="cellIs" dxfId="419" priority="419" stopIfTrue="1" operator="equal">
      <formula>"High "</formula>
    </cfRule>
    <cfRule type="cellIs" dxfId="418" priority="420" stopIfTrue="1" operator="equal">
      <formula>"Urgent"</formula>
    </cfRule>
  </conditionalFormatting>
  <conditionalFormatting sqref="J1669">
    <cfRule type="cellIs" dxfId="417" priority="417" stopIfTrue="1" operator="equal">
      <formula>"High "</formula>
    </cfRule>
    <cfRule type="cellIs" dxfId="416" priority="418" stopIfTrue="1" operator="equal">
      <formula>"Urgent"</formula>
    </cfRule>
  </conditionalFormatting>
  <conditionalFormatting sqref="J1670">
    <cfRule type="cellIs" dxfId="415" priority="415" stopIfTrue="1" operator="equal">
      <formula>"High "</formula>
    </cfRule>
    <cfRule type="cellIs" dxfId="414" priority="416" stopIfTrue="1" operator="equal">
      <formula>"Urgent"</formula>
    </cfRule>
  </conditionalFormatting>
  <conditionalFormatting sqref="E1671">
    <cfRule type="cellIs" dxfId="413" priority="414" stopIfTrue="1" operator="equal">
      <formula>"受付(顧客要求) "</formula>
    </cfRule>
  </conditionalFormatting>
  <conditionalFormatting sqref="J1671">
    <cfRule type="cellIs" dxfId="412" priority="412" stopIfTrue="1" operator="equal">
      <formula>"High "</formula>
    </cfRule>
    <cfRule type="cellIs" dxfId="411" priority="413" stopIfTrue="1" operator="equal">
      <formula>"Urgent"</formula>
    </cfRule>
  </conditionalFormatting>
  <conditionalFormatting sqref="J1672">
    <cfRule type="cellIs" dxfId="410" priority="410" stopIfTrue="1" operator="equal">
      <formula>"High "</formula>
    </cfRule>
    <cfRule type="cellIs" dxfId="409" priority="411" stopIfTrue="1" operator="equal">
      <formula>"Urgent"</formula>
    </cfRule>
  </conditionalFormatting>
  <conditionalFormatting sqref="J1675">
    <cfRule type="cellIs" dxfId="408" priority="408" stopIfTrue="1" operator="equal">
      <formula>"High "</formula>
    </cfRule>
    <cfRule type="cellIs" dxfId="407" priority="409" stopIfTrue="1" operator="equal">
      <formula>"Urgent"</formula>
    </cfRule>
  </conditionalFormatting>
  <conditionalFormatting sqref="J1674">
    <cfRule type="cellIs" dxfId="406" priority="406" stopIfTrue="1" operator="equal">
      <formula>"High "</formula>
    </cfRule>
    <cfRule type="cellIs" dxfId="405" priority="407" stopIfTrue="1" operator="equal">
      <formula>"Urgent"</formula>
    </cfRule>
  </conditionalFormatting>
  <conditionalFormatting sqref="J1679">
    <cfRule type="cellIs" dxfId="404" priority="404" stopIfTrue="1" operator="equal">
      <formula>"High "</formula>
    </cfRule>
    <cfRule type="cellIs" dxfId="403" priority="405" stopIfTrue="1" operator="equal">
      <formula>"Urgent"</formula>
    </cfRule>
  </conditionalFormatting>
  <conditionalFormatting sqref="J1680">
    <cfRule type="cellIs" dxfId="402" priority="402" stopIfTrue="1" operator="equal">
      <formula>"High "</formula>
    </cfRule>
    <cfRule type="cellIs" dxfId="401" priority="403" stopIfTrue="1" operator="equal">
      <formula>"Urgent"</formula>
    </cfRule>
  </conditionalFormatting>
  <conditionalFormatting sqref="J1681">
    <cfRule type="cellIs" dxfId="400" priority="400" stopIfTrue="1" operator="equal">
      <formula>"High "</formula>
    </cfRule>
    <cfRule type="cellIs" dxfId="399" priority="401" stopIfTrue="1" operator="equal">
      <formula>"Urgent"</formula>
    </cfRule>
  </conditionalFormatting>
  <conditionalFormatting sqref="J1682">
    <cfRule type="cellIs" dxfId="398" priority="398" stopIfTrue="1" operator="equal">
      <formula>"High "</formula>
    </cfRule>
    <cfRule type="cellIs" dxfId="397" priority="399" stopIfTrue="1" operator="equal">
      <formula>"Urgent"</formula>
    </cfRule>
  </conditionalFormatting>
  <conditionalFormatting sqref="E1687">
    <cfRule type="cellIs" dxfId="396" priority="397" stopIfTrue="1" operator="equal">
      <formula>"受付(顧客要求) "</formula>
    </cfRule>
  </conditionalFormatting>
  <conditionalFormatting sqref="J1687">
    <cfRule type="cellIs" dxfId="395" priority="395" stopIfTrue="1" operator="equal">
      <formula>"High "</formula>
    </cfRule>
    <cfRule type="cellIs" dxfId="394" priority="396" stopIfTrue="1" operator="equal">
      <formula>"Urgent"</formula>
    </cfRule>
  </conditionalFormatting>
  <conditionalFormatting sqref="E1688">
    <cfRule type="cellIs" dxfId="393" priority="394" stopIfTrue="1" operator="equal">
      <formula>"受付(顧客要求) "</formula>
    </cfRule>
  </conditionalFormatting>
  <conditionalFormatting sqref="J1688">
    <cfRule type="cellIs" dxfId="392" priority="392" stopIfTrue="1" operator="equal">
      <formula>"High "</formula>
    </cfRule>
    <cfRule type="cellIs" dxfId="391" priority="393" stopIfTrue="1" operator="equal">
      <formula>"Urgent"</formula>
    </cfRule>
  </conditionalFormatting>
  <conditionalFormatting sqref="J1692">
    <cfRule type="cellIs" dxfId="390" priority="389" stopIfTrue="1" operator="equal">
      <formula>"High "</formula>
    </cfRule>
    <cfRule type="cellIs" dxfId="389" priority="390" stopIfTrue="1" operator="equal">
      <formula>"Urgent"</formula>
    </cfRule>
  </conditionalFormatting>
  <conditionalFormatting sqref="E1692">
    <cfRule type="cellIs" dxfId="388" priority="391" stopIfTrue="1" operator="equal">
      <formula>"受付(顧客要求) "</formula>
    </cfRule>
  </conditionalFormatting>
  <conditionalFormatting sqref="J1693">
    <cfRule type="cellIs" dxfId="387" priority="387" stopIfTrue="1" operator="equal">
      <formula>"High "</formula>
    </cfRule>
    <cfRule type="cellIs" dxfId="386" priority="388" stopIfTrue="1" operator="equal">
      <formula>"Urgent"</formula>
    </cfRule>
  </conditionalFormatting>
  <conditionalFormatting sqref="E1694">
    <cfRule type="cellIs" dxfId="385" priority="386" stopIfTrue="1" operator="equal">
      <formula>"受付(顧客要求) "</formula>
    </cfRule>
  </conditionalFormatting>
  <conditionalFormatting sqref="J1694">
    <cfRule type="cellIs" dxfId="384" priority="384" stopIfTrue="1" operator="equal">
      <formula>"High "</formula>
    </cfRule>
    <cfRule type="cellIs" dxfId="383" priority="385" stopIfTrue="1" operator="equal">
      <formula>"Urgent"</formula>
    </cfRule>
  </conditionalFormatting>
  <conditionalFormatting sqref="J1695">
    <cfRule type="cellIs" dxfId="382" priority="382" stopIfTrue="1" operator="equal">
      <formula>"High "</formula>
    </cfRule>
    <cfRule type="cellIs" dxfId="381" priority="383" stopIfTrue="1" operator="equal">
      <formula>"Urgent"</formula>
    </cfRule>
  </conditionalFormatting>
  <conditionalFormatting sqref="J1697">
    <cfRule type="cellIs" dxfId="380" priority="380" stopIfTrue="1" operator="equal">
      <formula>"High "</formula>
    </cfRule>
    <cfRule type="cellIs" dxfId="379" priority="381" stopIfTrue="1" operator="equal">
      <formula>"Urgent"</formula>
    </cfRule>
  </conditionalFormatting>
  <conditionalFormatting sqref="J1698">
    <cfRule type="cellIs" dxfId="378" priority="378" stopIfTrue="1" operator="equal">
      <formula>"High "</formula>
    </cfRule>
    <cfRule type="cellIs" dxfId="377" priority="379" stopIfTrue="1" operator="equal">
      <formula>"Urgent"</formula>
    </cfRule>
  </conditionalFormatting>
  <conditionalFormatting sqref="J1710:J1711">
    <cfRule type="cellIs" dxfId="376" priority="376" stopIfTrue="1" operator="equal">
      <formula>"High "</formula>
    </cfRule>
    <cfRule type="cellIs" dxfId="375" priority="377" stopIfTrue="1" operator="equal">
      <formula>"Urgent"</formula>
    </cfRule>
  </conditionalFormatting>
  <conditionalFormatting sqref="J1712">
    <cfRule type="cellIs" dxfId="374" priority="374" stopIfTrue="1" operator="equal">
      <formula>"High "</formula>
    </cfRule>
    <cfRule type="cellIs" dxfId="373" priority="375" stopIfTrue="1" operator="equal">
      <formula>"Urgent"</formula>
    </cfRule>
  </conditionalFormatting>
  <conditionalFormatting sqref="J1713">
    <cfRule type="cellIs" dxfId="372" priority="372" stopIfTrue="1" operator="equal">
      <formula>"High "</formula>
    </cfRule>
    <cfRule type="cellIs" dxfId="371" priority="373" stopIfTrue="1" operator="equal">
      <formula>"Urgent"</formula>
    </cfRule>
  </conditionalFormatting>
  <conditionalFormatting sqref="J1714">
    <cfRule type="cellIs" dxfId="370" priority="370" stopIfTrue="1" operator="equal">
      <formula>"High "</formula>
    </cfRule>
    <cfRule type="cellIs" dxfId="369" priority="371" stopIfTrue="1" operator="equal">
      <formula>"Urgent"</formula>
    </cfRule>
  </conditionalFormatting>
  <conditionalFormatting sqref="J1716">
    <cfRule type="cellIs" dxfId="368" priority="368" stopIfTrue="1" operator="equal">
      <formula>"High "</formula>
    </cfRule>
    <cfRule type="cellIs" dxfId="367" priority="369" stopIfTrue="1" operator="equal">
      <formula>"Urgent"</formula>
    </cfRule>
  </conditionalFormatting>
  <conditionalFormatting sqref="J1719">
    <cfRule type="cellIs" dxfId="366" priority="366" stopIfTrue="1" operator="equal">
      <formula>"High "</formula>
    </cfRule>
    <cfRule type="cellIs" dxfId="365" priority="367" stopIfTrue="1" operator="equal">
      <formula>"Urgent"</formula>
    </cfRule>
  </conditionalFormatting>
  <conditionalFormatting sqref="E1723">
    <cfRule type="cellIs" dxfId="364" priority="365" stopIfTrue="1" operator="equal">
      <formula>"受付(顧客要求) "</formula>
    </cfRule>
  </conditionalFormatting>
  <conditionalFormatting sqref="J1728">
    <cfRule type="cellIs" dxfId="363" priority="363" stopIfTrue="1" operator="equal">
      <formula>"High "</formula>
    </cfRule>
    <cfRule type="cellIs" dxfId="362" priority="364" stopIfTrue="1" operator="equal">
      <formula>"Urgent"</formula>
    </cfRule>
  </conditionalFormatting>
  <conditionalFormatting sqref="J1730">
    <cfRule type="cellIs" dxfId="361" priority="361" stopIfTrue="1" operator="equal">
      <formula>"High "</formula>
    </cfRule>
    <cfRule type="cellIs" dxfId="360" priority="362" stopIfTrue="1" operator="equal">
      <formula>"Urgent"</formula>
    </cfRule>
  </conditionalFormatting>
  <conditionalFormatting sqref="J1731">
    <cfRule type="cellIs" dxfId="359" priority="359" stopIfTrue="1" operator="equal">
      <formula>"High "</formula>
    </cfRule>
    <cfRule type="cellIs" dxfId="358" priority="360" stopIfTrue="1" operator="equal">
      <formula>"Urgent"</formula>
    </cfRule>
  </conditionalFormatting>
  <conditionalFormatting sqref="J1733">
    <cfRule type="cellIs" dxfId="357" priority="357" stopIfTrue="1" operator="equal">
      <formula>"High "</formula>
    </cfRule>
    <cfRule type="cellIs" dxfId="356" priority="358" stopIfTrue="1" operator="equal">
      <formula>"Urgent"</formula>
    </cfRule>
  </conditionalFormatting>
  <conditionalFormatting sqref="J1736">
    <cfRule type="cellIs" dxfId="355" priority="355" stopIfTrue="1" operator="equal">
      <formula>"High "</formula>
    </cfRule>
    <cfRule type="cellIs" dxfId="354" priority="356" stopIfTrue="1" operator="equal">
      <formula>"Urgent"</formula>
    </cfRule>
  </conditionalFormatting>
  <conditionalFormatting sqref="J1740">
    <cfRule type="cellIs" dxfId="353" priority="353" stopIfTrue="1" operator="equal">
      <formula>"High "</formula>
    </cfRule>
    <cfRule type="cellIs" dxfId="352" priority="354" stopIfTrue="1" operator="equal">
      <formula>"Urgent"</formula>
    </cfRule>
  </conditionalFormatting>
  <conditionalFormatting sqref="J1743">
    <cfRule type="cellIs" dxfId="351" priority="351" stopIfTrue="1" operator="equal">
      <formula>"High "</formula>
    </cfRule>
    <cfRule type="cellIs" dxfId="350" priority="352" stopIfTrue="1" operator="equal">
      <formula>"Urgent"</formula>
    </cfRule>
  </conditionalFormatting>
  <conditionalFormatting sqref="J1752">
    <cfRule type="cellIs" dxfId="349" priority="349" stopIfTrue="1" operator="equal">
      <formula>"High "</formula>
    </cfRule>
    <cfRule type="cellIs" dxfId="348" priority="350" stopIfTrue="1" operator="equal">
      <formula>"Urgent"</formula>
    </cfRule>
  </conditionalFormatting>
  <conditionalFormatting sqref="J1755">
    <cfRule type="cellIs" dxfId="347" priority="346" stopIfTrue="1" operator="equal">
      <formula>"High "</formula>
    </cfRule>
    <cfRule type="cellIs" dxfId="346" priority="347" stopIfTrue="1" operator="equal">
      <formula>"Urgent"</formula>
    </cfRule>
  </conditionalFormatting>
  <conditionalFormatting sqref="E1755">
    <cfRule type="cellIs" dxfId="345" priority="348" stopIfTrue="1" operator="equal">
      <formula>"受付(顧客要求) "</formula>
    </cfRule>
  </conditionalFormatting>
  <conditionalFormatting sqref="J1757">
    <cfRule type="cellIs" dxfId="344" priority="344" stopIfTrue="1" operator="equal">
      <formula>"High "</formula>
    </cfRule>
    <cfRule type="cellIs" dxfId="343" priority="345" stopIfTrue="1" operator="equal">
      <formula>"Urgent"</formula>
    </cfRule>
  </conditionalFormatting>
  <conditionalFormatting sqref="J1758:J1761">
    <cfRule type="cellIs" dxfId="342" priority="342" stopIfTrue="1" operator="equal">
      <formula>"High "</formula>
    </cfRule>
    <cfRule type="cellIs" dxfId="341" priority="343" stopIfTrue="1" operator="equal">
      <formula>"Urgent"</formula>
    </cfRule>
  </conditionalFormatting>
  <conditionalFormatting sqref="J1764">
    <cfRule type="cellIs" dxfId="340" priority="340" stopIfTrue="1" operator="equal">
      <formula>"High "</formula>
    </cfRule>
    <cfRule type="cellIs" dxfId="339" priority="341" stopIfTrue="1" operator="equal">
      <formula>"Urgent"</formula>
    </cfRule>
  </conditionalFormatting>
  <conditionalFormatting sqref="E1765">
    <cfRule type="cellIs" dxfId="338" priority="339" stopIfTrue="1" operator="equal">
      <formula>"受付(顧客要求) "</formula>
    </cfRule>
  </conditionalFormatting>
  <conditionalFormatting sqref="J1765">
    <cfRule type="cellIs" dxfId="337" priority="337" stopIfTrue="1" operator="equal">
      <formula>"High "</formula>
    </cfRule>
    <cfRule type="cellIs" dxfId="336" priority="338" stopIfTrue="1" operator="equal">
      <formula>"Urgent"</formula>
    </cfRule>
  </conditionalFormatting>
  <conditionalFormatting sqref="J1770">
    <cfRule type="cellIs" dxfId="335" priority="335" stopIfTrue="1" operator="equal">
      <formula>"High "</formula>
    </cfRule>
    <cfRule type="cellIs" dxfId="334" priority="336" stopIfTrue="1" operator="equal">
      <formula>"Urgent"</formula>
    </cfRule>
  </conditionalFormatting>
  <conditionalFormatting sqref="J1772">
    <cfRule type="cellIs" dxfId="333" priority="333" stopIfTrue="1" operator="equal">
      <formula>"High "</formula>
    </cfRule>
    <cfRule type="cellIs" dxfId="332" priority="334" stopIfTrue="1" operator="equal">
      <formula>"Urgent"</formula>
    </cfRule>
  </conditionalFormatting>
  <conditionalFormatting sqref="J1774">
    <cfRule type="cellIs" dxfId="331" priority="331" stopIfTrue="1" operator="equal">
      <formula>"High "</formula>
    </cfRule>
    <cfRule type="cellIs" dxfId="330" priority="332" stopIfTrue="1" operator="equal">
      <formula>"Urgent"</formula>
    </cfRule>
  </conditionalFormatting>
  <conditionalFormatting sqref="J1775:J1778">
    <cfRule type="cellIs" dxfId="329" priority="329" stopIfTrue="1" operator="equal">
      <formula>"High "</formula>
    </cfRule>
    <cfRule type="cellIs" dxfId="328" priority="330" stopIfTrue="1" operator="equal">
      <formula>"Urgent"</formula>
    </cfRule>
  </conditionalFormatting>
  <conditionalFormatting sqref="J1779">
    <cfRule type="cellIs" dxfId="327" priority="327" stopIfTrue="1" operator="equal">
      <formula>"High "</formula>
    </cfRule>
    <cfRule type="cellIs" dxfId="326" priority="328" stopIfTrue="1" operator="equal">
      <formula>"Urgent"</formula>
    </cfRule>
  </conditionalFormatting>
  <conditionalFormatting sqref="J1781">
    <cfRule type="cellIs" dxfId="325" priority="325" stopIfTrue="1" operator="equal">
      <formula>"High "</formula>
    </cfRule>
    <cfRule type="cellIs" dxfId="324" priority="326" stopIfTrue="1" operator="equal">
      <formula>"Urgent"</formula>
    </cfRule>
  </conditionalFormatting>
  <conditionalFormatting sqref="J1782">
    <cfRule type="cellIs" dxfId="323" priority="323" stopIfTrue="1" operator="equal">
      <formula>"High "</formula>
    </cfRule>
    <cfRule type="cellIs" dxfId="322" priority="324" stopIfTrue="1" operator="equal">
      <formula>"Urgent"</formula>
    </cfRule>
  </conditionalFormatting>
  <conditionalFormatting sqref="J1786">
    <cfRule type="cellIs" dxfId="321" priority="320" stopIfTrue="1" operator="equal">
      <formula>"High "</formula>
    </cfRule>
    <cfRule type="cellIs" dxfId="320" priority="321" stopIfTrue="1" operator="equal">
      <formula>"Urgent"</formula>
    </cfRule>
  </conditionalFormatting>
  <conditionalFormatting sqref="E1786">
    <cfRule type="cellIs" dxfId="319" priority="322" stopIfTrue="1" operator="equal">
      <formula>"受付(顧客要求) "</formula>
    </cfRule>
  </conditionalFormatting>
  <conditionalFormatting sqref="J1787">
    <cfRule type="cellIs" dxfId="318" priority="318" stopIfTrue="1" operator="equal">
      <formula>"High "</formula>
    </cfRule>
    <cfRule type="cellIs" dxfId="317" priority="319" stopIfTrue="1" operator="equal">
      <formula>"Urgent"</formula>
    </cfRule>
  </conditionalFormatting>
  <conditionalFormatting sqref="J1788">
    <cfRule type="cellIs" dxfId="316" priority="316" stopIfTrue="1" operator="equal">
      <formula>"High "</formula>
    </cfRule>
    <cfRule type="cellIs" dxfId="315" priority="317" stopIfTrue="1" operator="equal">
      <formula>"Urgent"</formula>
    </cfRule>
  </conditionalFormatting>
  <conditionalFormatting sqref="J1791">
    <cfRule type="cellIs" dxfId="314" priority="314" stopIfTrue="1" operator="equal">
      <formula>"High "</formula>
    </cfRule>
    <cfRule type="cellIs" dxfId="313" priority="315" stopIfTrue="1" operator="equal">
      <formula>"Urgent"</formula>
    </cfRule>
  </conditionalFormatting>
  <conditionalFormatting sqref="J1792">
    <cfRule type="cellIs" dxfId="312" priority="312" stopIfTrue="1" operator="equal">
      <formula>"High "</formula>
    </cfRule>
    <cfRule type="cellIs" dxfId="311" priority="313" stopIfTrue="1" operator="equal">
      <formula>"Urgent"</formula>
    </cfRule>
  </conditionalFormatting>
  <conditionalFormatting sqref="J1794">
    <cfRule type="cellIs" dxfId="310" priority="310" stopIfTrue="1" operator="equal">
      <formula>"High "</formula>
    </cfRule>
    <cfRule type="cellIs" dxfId="309" priority="311" stopIfTrue="1" operator="equal">
      <formula>"Urgent"</formula>
    </cfRule>
  </conditionalFormatting>
  <conditionalFormatting sqref="J1796">
    <cfRule type="cellIs" dxfId="308" priority="308" stopIfTrue="1" operator="equal">
      <formula>"High "</formula>
    </cfRule>
    <cfRule type="cellIs" dxfId="307" priority="309" stopIfTrue="1" operator="equal">
      <formula>"Urgent"</formula>
    </cfRule>
  </conditionalFormatting>
  <conditionalFormatting sqref="J1797">
    <cfRule type="cellIs" dxfId="306" priority="306" stopIfTrue="1" operator="equal">
      <formula>"High "</formula>
    </cfRule>
    <cfRule type="cellIs" dxfId="305" priority="307" stopIfTrue="1" operator="equal">
      <formula>"Urgent"</formula>
    </cfRule>
  </conditionalFormatting>
  <conditionalFormatting sqref="J1799">
    <cfRule type="cellIs" dxfId="304" priority="304" stopIfTrue="1" operator="equal">
      <formula>"High "</formula>
    </cfRule>
    <cfRule type="cellIs" dxfId="303" priority="305" stopIfTrue="1" operator="equal">
      <formula>"Urgent"</formula>
    </cfRule>
  </conditionalFormatting>
  <conditionalFormatting sqref="J1800">
    <cfRule type="cellIs" dxfId="302" priority="302" stopIfTrue="1" operator="equal">
      <formula>"High "</formula>
    </cfRule>
    <cfRule type="cellIs" dxfId="301" priority="303" stopIfTrue="1" operator="equal">
      <formula>"Urgent"</formula>
    </cfRule>
  </conditionalFormatting>
  <conditionalFormatting sqref="J1801">
    <cfRule type="cellIs" dxfId="300" priority="300" stopIfTrue="1" operator="equal">
      <formula>"High "</formula>
    </cfRule>
    <cfRule type="cellIs" dxfId="299" priority="301" stopIfTrue="1" operator="equal">
      <formula>"Urgent"</formula>
    </cfRule>
  </conditionalFormatting>
  <conditionalFormatting sqref="J1802">
    <cfRule type="cellIs" dxfId="298" priority="298" stopIfTrue="1" operator="equal">
      <formula>"High "</formula>
    </cfRule>
    <cfRule type="cellIs" dxfId="297" priority="299" stopIfTrue="1" operator="equal">
      <formula>"Urgent"</formula>
    </cfRule>
  </conditionalFormatting>
  <conditionalFormatting sqref="E1798">
    <cfRule type="cellIs" dxfId="296" priority="297" stopIfTrue="1" operator="equal">
      <formula>"受付(顧客要求) "</formula>
    </cfRule>
  </conditionalFormatting>
  <conditionalFormatting sqref="J1798">
    <cfRule type="cellIs" dxfId="295" priority="295" stopIfTrue="1" operator="equal">
      <formula>"High "</formula>
    </cfRule>
    <cfRule type="cellIs" dxfId="294" priority="296" stopIfTrue="1" operator="equal">
      <formula>"Urgent"</formula>
    </cfRule>
  </conditionalFormatting>
  <conditionalFormatting sqref="J1809">
    <cfRule type="cellIs" dxfId="293" priority="293" stopIfTrue="1" operator="equal">
      <formula>"High "</formula>
    </cfRule>
    <cfRule type="cellIs" dxfId="292" priority="294" stopIfTrue="1" operator="equal">
      <formula>"Urgent"</formula>
    </cfRule>
  </conditionalFormatting>
  <conditionalFormatting sqref="J1810">
    <cfRule type="cellIs" dxfId="291" priority="291" stopIfTrue="1" operator="equal">
      <formula>"High "</formula>
    </cfRule>
    <cfRule type="cellIs" dxfId="290" priority="292" stopIfTrue="1" operator="equal">
      <formula>"Urgent"</formula>
    </cfRule>
  </conditionalFormatting>
  <conditionalFormatting sqref="J1811">
    <cfRule type="cellIs" dxfId="289" priority="289" stopIfTrue="1" operator="equal">
      <formula>"High "</formula>
    </cfRule>
    <cfRule type="cellIs" dxfId="288" priority="290" stopIfTrue="1" operator="equal">
      <formula>"Urgent"</formula>
    </cfRule>
  </conditionalFormatting>
  <conditionalFormatting sqref="J1825">
    <cfRule type="cellIs" dxfId="287" priority="287" stopIfTrue="1" operator="equal">
      <formula>"High "</formula>
    </cfRule>
    <cfRule type="cellIs" dxfId="286" priority="288" stopIfTrue="1" operator="equal">
      <formula>"Urgent"</formula>
    </cfRule>
  </conditionalFormatting>
  <conditionalFormatting sqref="J1827">
    <cfRule type="cellIs" dxfId="285" priority="285" stopIfTrue="1" operator="equal">
      <formula>"High "</formula>
    </cfRule>
    <cfRule type="cellIs" dxfId="284" priority="286" stopIfTrue="1" operator="equal">
      <formula>"Urgent"</formula>
    </cfRule>
  </conditionalFormatting>
  <conditionalFormatting sqref="J1828">
    <cfRule type="cellIs" dxfId="283" priority="283" stopIfTrue="1" operator="equal">
      <formula>"High "</formula>
    </cfRule>
    <cfRule type="cellIs" dxfId="282" priority="284" stopIfTrue="1" operator="equal">
      <formula>"Urgent"</formula>
    </cfRule>
  </conditionalFormatting>
  <conditionalFormatting sqref="J1836">
    <cfRule type="cellIs" dxfId="281" priority="281" stopIfTrue="1" operator="equal">
      <formula>"High "</formula>
    </cfRule>
    <cfRule type="cellIs" dxfId="280" priority="282" stopIfTrue="1" operator="equal">
      <formula>"Urgent"</formula>
    </cfRule>
  </conditionalFormatting>
  <conditionalFormatting sqref="J1837">
    <cfRule type="cellIs" dxfId="279" priority="279" stopIfTrue="1" operator="equal">
      <formula>"High "</formula>
    </cfRule>
    <cfRule type="cellIs" dxfId="278" priority="280" stopIfTrue="1" operator="equal">
      <formula>"Urgent"</formula>
    </cfRule>
  </conditionalFormatting>
  <conditionalFormatting sqref="J1838:J1839">
    <cfRule type="cellIs" dxfId="277" priority="277" stopIfTrue="1" operator="equal">
      <formula>"High "</formula>
    </cfRule>
    <cfRule type="cellIs" dxfId="276" priority="278" stopIfTrue="1" operator="equal">
      <formula>"Urgent"</formula>
    </cfRule>
  </conditionalFormatting>
  <conditionalFormatting sqref="J1841">
    <cfRule type="cellIs" dxfId="275" priority="275" stopIfTrue="1" operator="equal">
      <formula>"High "</formula>
    </cfRule>
    <cfRule type="cellIs" dxfId="274" priority="276" stopIfTrue="1" operator="equal">
      <formula>"Urgent"</formula>
    </cfRule>
  </conditionalFormatting>
  <conditionalFormatting sqref="J1842">
    <cfRule type="cellIs" dxfId="273" priority="273" stopIfTrue="1" operator="equal">
      <formula>"High "</formula>
    </cfRule>
    <cfRule type="cellIs" dxfId="272" priority="274" stopIfTrue="1" operator="equal">
      <formula>"Urgent"</formula>
    </cfRule>
  </conditionalFormatting>
  <conditionalFormatting sqref="J1845">
    <cfRule type="cellIs" dxfId="271" priority="271" stopIfTrue="1" operator="equal">
      <formula>"High "</formula>
    </cfRule>
    <cfRule type="cellIs" dxfId="270" priority="272" stopIfTrue="1" operator="equal">
      <formula>"Urgent"</formula>
    </cfRule>
  </conditionalFormatting>
  <conditionalFormatting sqref="J1848">
    <cfRule type="cellIs" dxfId="269" priority="269" stopIfTrue="1" operator="equal">
      <formula>"High "</formula>
    </cfRule>
    <cfRule type="cellIs" dxfId="268" priority="270" stopIfTrue="1" operator="equal">
      <formula>"Urgent"</formula>
    </cfRule>
  </conditionalFormatting>
  <conditionalFormatting sqref="J1849">
    <cfRule type="cellIs" dxfId="267" priority="267" stopIfTrue="1" operator="equal">
      <formula>"High "</formula>
    </cfRule>
    <cfRule type="cellIs" dxfId="266" priority="268" stopIfTrue="1" operator="equal">
      <formula>"Urgent"</formula>
    </cfRule>
  </conditionalFormatting>
  <conditionalFormatting sqref="J1852">
    <cfRule type="cellIs" dxfId="265" priority="265" stopIfTrue="1" operator="equal">
      <formula>"High "</formula>
    </cfRule>
    <cfRule type="cellIs" dxfId="264" priority="266" stopIfTrue="1" operator="equal">
      <formula>"Urgent"</formula>
    </cfRule>
  </conditionalFormatting>
  <conditionalFormatting sqref="J1856">
    <cfRule type="cellIs" dxfId="263" priority="263" stopIfTrue="1" operator="equal">
      <formula>"High "</formula>
    </cfRule>
    <cfRule type="cellIs" dxfId="262" priority="264" stopIfTrue="1" operator="equal">
      <formula>"Urgent"</formula>
    </cfRule>
  </conditionalFormatting>
  <conditionalFormatting sqref="J1857">
    <cfRule type="cellIs" dxfId="261" priority="261" stopIfTrue="1" operator="equal">
      <formula>"High "</formula>
    </cfRule>
    <cfRule type="cellIs" dxfId="260" priority="262" stopIfTrue="1" operator="equal">
      <formula>"Urgent"</formula>
    </cfRule>
  </conditionalFormatting>
  <conditionalFormatting sqref="J1858">
    <cfRule type="cellIs" dxfId="259" priority="259" stopIfTrue="1" operator="equal">
      <formula>"High "</formula>
    </cfRule>
    <cfRule type="cellIs" dxfId="258" priority="260" stopIfTrue="1" operator="equal">
      <formula>"Urgent"</formula>
    </cfRule>
  </conditionalFormatting>
  <conditionalFormatting sqref="J1860">
    <cfRule type="cellIs" dxfId="257" priority="257" stopIfTrue="1" operator="equal">
      <formula>"High "</formula>
    </cfRule>
    <cfRule type="cellIs" dxfId="256" priority="258" stopIfTrue="1" operator="equal">
      <formula>"Urgent"</formula>
    </cfRule>
  </conditionalFormatting>
  <conditionalFormatting sqref="J1864">
    <cfRule type="cellIs" dxfId="255" priority="255" stopIfTrue="1" operator="equal">
      <formula>"High "</formula>
    </cfRule>
    <cfRule type="cellIs" dxfId="254" priority="256" stopIfTrue="1" operator="equal">
      <formula>"Urgent"</formula>
    </cfRule>
  </conditionalFormatting>
  <conditionalFormatting sqref="J1865">
    <cfRule type="cellIs" dxfId="253" priority="253" stopIfTrue="1" operator="equal">
      <formula>"High "</formula>
    </cfRule>
    <cfRule type="cellIs" dxfId="252" priority="254" stopIfTrue="1" operator="equal">
      <formula>"Urgent"</formula>
    </cfRule>
  </conditionalFormatting>
  <conditionalFormatting sqref="J1866">
    <cfRule type="cellIs" dxfId="251" priority="251" stopIfTrue="1" operator="equal">
      <formula>"High "</formula>
    </cfRule>
    <cfRule type="cellIs" dxfId="250" priority="252" stopIfTrue="1" operator="equal">
      <formula>"Urgent"</formula>
    </cfRule>
  </conditionalFormatting>
  <conditionalFormatting sqref="J1867">
    <cfRule type="cellIs" dxfId="249" priority="249" stopIfTrue="1" operator="equal">
      <formula>"High "</formula>
    </cfRule>
    <cfRule type="cellIs" dxfId="248" priority="250" stopIfTrue="1" operator="equal">
      <formula>"Urgent"</formula>
    </cfRule>
  </conditionalFormatting>
  <conditionalFormatting sqref="J1871">
    <cfRule type="cellIs" dxfId="247" priority="247" stopIfTrue="1" operator="equal">
      <formula>"High "</formula>
    </cfRule>
    <cfRule type="cellIs" dxfId="246" priority="248" stopIfTrue="1" operator="equal">
      <formula>"Urgent"</formula>
    </cfRule>
  </conditionalFormatting>
  <conditionalFormatting sqref="J1873">
    <cfRule type="cellIs" dxfId="245" priority="245" stopIfTrue="1" operator="equal">
      <formula>"High "</formula>
    </cfRule>
    <cfRule type="cellIs" dxfId="244" priority="246" stopIfTrue="1" operator="equal">
      <formula>"Urgent"</formula>
    </cfRule>
  </conditionalFormatting>
  <conditionalFormatting sqref="J1874">
    <cfRule type="cellIs" dxfId="243" priority="243" stopIfTrue="1" operator="equal">
      <formula>"High "</formula>
    </cfRule>
    <cfRule type="cellIs" dxfId="242" priority="244" stopIfTrue="1" operator="equal">
      <formula>"Urgent"</formula>
    </cfRule>
  </conditionalFormatting>
  <conditionalFormatting sqref="J1875">
    <cfRule type="cellIs" dxfId="241" priority="241" stopIfTrue="1" operator="equal">
      <formula>"High "</formula>
    </cfRule>
    <cfRule type="cellIs" dxfId="240" priority="242" stopIfTrue="1" operator="equal">
      <formula>"Urgent"</formula>
    </cfRule>
  </conditionalFormatting>
  <conditionalFormatting sqref="J1876">
    <cfRule type="cellIs" dxfId="239" priority="239" stopIfTrue="1" operator="equal">
      <formula>"High "</formula>
    </cfRule>
    <cfRule type="cellIs" dxfId="238" priority="240" stopIfTrue="1" operator="equal">
      <formula>"Urgent"</formula>
    </cfRule>
  </conditionalFormatting>
  <conditionalFormatting sqref="J1878">
    <cfRule type="cellIs" dxfId="237" priority="237" stopIfTrue="1" operator="equal">
      <formula>"High "</formula>
    </cfRule>
    <cfRule type="cellIs" dxfId="236" priority="238" stopIfTrue="1" operator="equal">
      <formula>"Urgent"</formula>
    </cfRule>
  </conditionalFormatting>
  <conditionalFormatting sqref="J1879">
    <cfRule type="cellIs" dxfId="235" priority="235" stopIfTrue="1" operator="equal">
      <formula>"High "</formula>
    </cfRule>
    <cfRule type="cellIs" dxfId="234" priority="236" stopIfTrue="1" operator="equal">
      <formula>"Urgent"</formula>
    </cfRule>
  </conditionalFormatting>
  <conditionalFormatting sqref="J1885">
    <cfRule type="cellIs" dxfId="233" priority="233" stopIfTrue="1" operator="equal">
      <formula>"High "</formula>
    </cfRule>
    <cfRule type="cellIs" dxfId="232" priority="234" stopIfTrue="1" operator="equal">
      <formula>"Urgent"</formula>
    </cfRule>
  </conditionalFormatting>
  <conditionalFormatting sqref="J1887">
    <cfRule type="cellIs" dxfId="231" priority="231" stopIfTrue="1" operator="equal">
      <formula>"High "</formula>
    </cfRule>
    <cfRule type="cellIs" dxfId="230" priority="232" stopIfTrue="1" operator="equal">
      <formula>"Urgent"</formula>
    </cfRule>
  </conditionalFormatting>
  <conditionalFormatting sqref="J1889">
    <cfRule type="cellIs" dxfId="229" priority="229" stopIfTrue="1" operator="equal">
      <formula>"High "</formula>
    </cfRule>
    <cfRule type="cellIs" dxfId="228" priority="230" stopIfTrue="1" operator="equal">
      <formula>"Urgent"</formula>
    </cfRule>
  </conditionalFormatting>
  <conditionalFormatting sqref="E1890">
    <cfRule type="cellIs" dxfId="227" priority="228" stopIfTrue="1" operator="equal">
      <formula>"受付(顧客要求) "</formula>
    </cfRule>
  </conditionalFormatting>
  <conditionalFormatting sqref="J1890">
    <cfRule type="cellIs" dxfId="226" priority="226" stopIfTrue="1" operator="equal">
      <formula>"High "</formula>
    </cfRule>
    <cfRule type="cellIs" dxfId="225" priority="227" stopIfTrue="1" operator="equal">
      <formula>"Urgent"</formula>
    </cfRule>
  </conditionalFormatting>
  <conditionalFormatting sqref="J1891">
    <cfRule type="cellIs" dxfId="224" priority="224" stopIfTrue="1" operator="equal">
      <formula>"High "</formula>
    </cfRule>
    <cfRule type="cellIs" dxfId="223" priority="225" stopIfTrue="1" operator="equal">
      <formula>"Urgent"</formula>
    </cfRule>
  </conditionalFormatting>
  <conditionalFormatting sqref="J1892">
    <cfRule type="cellIs" dxfId="222" priority="222" stopIfTrue="1" operator="equal">
      <formula>"High "</formula>
    </cfRule>
    <cfRule type="cellIs" dxfId="221" priority="223" stopIfTrue="1" operator="equal">
      <formula>"Urgent"</formula>
    </cfRule>
  </conditionalFormatting>
  <conditionalFormatting sqref="J1897">
    <cfRule type="cellIs" dxfId="220" priority="220" stopIfTrue="1" operator="equal">
      <formula>"High "</formula>
    </cfRule>
    <cfRule type="cellIs" dxfId="219" priority="221" stopIfTrue="1" operator="equal">
      <formula>"Urgent"</formula>
    </cfRule>
  </conditionalFormatting>
  <conditionalFormatting sqref="J1898">
    <cfRule type="cellIs" dxfId="218" priority="218" stopIfTrue="1" operator="equal">
      <formula>"High "</formula>
    </cfRule>
    <cfRule type="cellIs" dxfId="217" priority="219" stopIfTrue="1" operator="equal">
      <formula>"Urgent"</formula>
    </cfRule>
  </conditionalFormatting>
  <conditionalFormatting sqref="J1899">
    <cfRule type="cellIs" dxfId="216" priority="216" stopIfTrue="1" operator="equal">
      <formula>"High "</formula>
    </cfRule>
    <cfRule type="cellIs" dxfId="215" priority="217" stopIfTrue="1" operator="equal">
      <formula>"Urgent"</formula>
    </cfRule>
  </conditionalFormatting>
  <conditionalFormatting sqref="J1904">
    <cfRule type="cellIs" dxfId="214" priority="214" stopIfTrue="1" operator="equal">
      <formula>"High "</formula>
    </cfRule>
    <cfRule type="cellIs" dxfId="213" priority="215" stopIfTrue="1" operator="equal">
      <formula>"Urgent"</formula>
    </cfRule>
  </conditionalFormatting>
  <conditionalFormatting sqref="E1906">
    <cfRule type="cellIs" dxfId="212" priority="213" stopIfTrue="1" operator="equal">
      <formula>"受付(顧客要求) "</formula>
    </cfRule>
  </conditionalFormatting>
  <conditionalFormatting sqref="J1906">
    <cfRule type="cellIs" dxfId="211" priority="211" stopIfTrue="1" operator="equal">
      <formula>"High "</formula>
    </cfRule>
    <cfRule type="cellIs" dxfId="210" priority="212" stopIfTrue="1" operator="equal">
      <formula>"Urgent"</formula>
    </cfRule>
  </conditionalFormatting>
  <conditionalFormatting sqref="J1915">
    <cfRule type="cellIs" dxfId="209" priority="209" stopIfTrue="1" operator="equal">
      <formula>"High "</formula>
    </cfRule>
    <cfRule type="cellIs" dxfId="208" priority="210" stopIfTrue="1" operator="equal">
      <formula>"Urgent"</formula>
    </cfRule>
  </conditionalFormatting>
  <conditionalFormatting sqref="J1918">
    <cfRule type="cellIs" dxfId="207" priority="207" stopIfTrue="1" operator="equal">
      <formula>"High "</formula>
    </cfRule>
    <cfRule type="cellIs" dxfId="206" priority="208" stopIfTrue="1" operator="equal">
      <formula>"Urgent"</formula>
    </cfRule>
  </conditionalFormatting>
  <conditionalFormatting sqref="J1921">
    <cfRule type="cellIs" dxfId="205" priority="205" stopIfTrue="1" operator="equal">
      <formula>"High "</formula>
    </cfRule>
    <cfRule type="cellIs" dxfId="204" priority="206" stopIfTrue="1" operator="equal">
      <formula>"Urgent"</formula>
    </cfRule>
  </conditionalFormatting>
  <conditionalFormatting sqref="J1922">
    <cfRule type="cellIs" dxfId="203" priority="203" stopIfTrue="1" operator="equal">
      <formula>"High "</formula>
    </cfRule>
    <cfRule type="cellIs" dxfId="202" priority="204" stopIfTrue="1" operator="equal">
      <formula>"Urgent"</formula>
    </cfRule>
  </conditionalFormatting>
  <conditionalFormatting sqref="J1924">
    <cfRule type="cellIs" dxfId="201" priority="201" stopIfTrue="1" operator="equal">
      <formula>"High "</formula>
    </cfRule>
    <cfRule type="cellIs" dxfId="200" priority="202" stopIfTrue="1" operator="equal">
      <formula>"Urgent"</formula>
    </cfRule>
  </conditionalFormatting>
  <conditionalFormatting sqref="J1930">
    <cfRule type="cellIs" dxfId="199" priority="199" stopIfTrue="1" operator="equal">
      <formula>"High "</formula>
    </cfRule>
    <cfRule type="cellIs" dxfId="198" priority="200" stopIfTrue="1" operator="equal">
      <formula>"Urgent"</formula>
    </cfRule>
  </conditionalFormatting>
  <conditionalFormatting sqref="J1932">
    <cfRule type="cellIs" dxfId="197" priority="197" stopIfTrue="1" operator="equal">
      <formula>"High "</formula>
    </cfRule>
    <cfRule type="cellIs" dxfId="196" priority="198" stopIfTrue="1" operator="equal">
      <formula>"Urgent"</formula>
    </cfRule>
  </conditionalFormatting>
  <conditionalFormatting sqref="J1933">
    <cfRule type="cellIs" dxfId="195" priority="195" stopIfTrue="1" operator="equal">
      <formula>"High "</formula>
    </cfRule>
    <cfRule type="cellIs" dxfId="194" priority="196" stopIfTrue="1" operator="equal">
      <formula>"Urgent"</formula>
    </cfRule>
  </conditionalFormatting>
  <conditionalFormatting sqref="J1934">
    <cfRule type="cellIs" dxfId="193" priority="193" stopIfTrue="1" operator="equal">
      <formula>"High "</formula>
    </cfRule>
    <cfRule type="cellIs" dxfId="192" priority="194" stopIfTrue="1" operator="equal">
      <formula>"Urgent"</formula>
    </cfRule>
  </conditionalFormatting>
  <conditionalFormatting sqref="J1936">
    <cfRule type="cellIs" dxfId="191" priority="191" stopIfTrue="1" operator="equal">
      <formula>"High "</formula>
    </cfRule>
    <cfRule type="cellIs" dxfId="190" priority="192" stopIfTrue="1" operator="equal">
      <formula>"Urgent"</formula>
    </cfRule>
  </conditionalFormatting>
  <conditionalFormatting sqref="J1940">
    <cfRule type="cellIs" dxfId="189" priority="189" stopIfTrue="1" operator="equal">
      <formula>"High "</formula>
    </cfRule>
    <cfRule type="cellIs" dxfId="188" priority="190" stopIfTrue="1" operator="equal">
      <formula>"Urgent"</formula>
    </cfRule>
  </conditionalFormatting>
  <conditionalFormatting sqref="J1941">
    <cfRule type="cellIs" dxfId="187" priority="187" stopIfTrue="1" operator="equal">
      <formula>"High "</formula>
    </cfRule>
    <cfRule type="cellIs" dxfId="186" priority="188" stopIfTrue="1" operator="equal">
      <formula>"Urgent"</formula>
    </cfRule>
  </conditionalFormatting>
  <conditionalFormatting sqref="J1943">
    <cfRule type="cellIs" dxfId="185" priority="185" stopIfTrue="1" operator="equal">
      <formula>"High "</formula>
    </cfRule>
    <cfRule type="cellIs" dxfId="184" priority="186" stopIfTrue="1" operator="equal">
      <formula>"Urgent"</formula>
    </cfRule>
  </conditionalFormatting>
  <conditionalFormatting sqref="J1944">
    <cfRule type="cellIs" dxfId="183" priority="183" stopIfTrue="1" operator="equal">
      <formula>"High "</formula>
    </cfRule>
    <cfRule type="cellIs" dxfId="182" priority="184" stopIfTrue="1" operator="equal">
      <formula>"Urgent"</formula>
    </cfRule>
  </conditionalFormatting>
  <conditionalFormatting sqref="J1945">
    <cfRule type="cellIs" dxfId="181" priority="181" stopIfTrue="1" operator="equal">
      <formula>"High "</formula>
    </cfRule>
    <cfRule type="cellIs" dxfId="180" priority="182" stopIfTrue="1" operator="equal">
      <formula>"Urgent"</formula>
    </cfRule>
  </conditionalFormatting>
  <conditionalFormatting sqref="J1947">
    <cfRule type="cellIs" dxfId="179" priority="179" stopIfTrue="1" operator="equal">
      <formula>"High "</formula>
    </cfRule>
    <cfRule type="cellIs" dxfId="178" priority="180" stopIfTrue="1" operator="equal">
      <formula>"Urgent"</formula>
    </cfRule>
  </conditionalFormatting>
  <conditionalFormatting sqref="J1949">
    <cfRule type="cellIs" dxfId="177" priority="177" stopIfTrue="1" operator="equal">
      <formula>"High "</formula>
    </cfRule>
    <cfRule type="cellIs" dxfId="176" priority="178" stopIfTrue="1" operator="equal">
      <formula>"Urgent"</formula>
    </cfRule>
  </conditionalFormatting>
  <conditionalFormatting sqref="J1950">
    <cfRule type="cellIs" dxfId="175" priority="175" stopIfTrue="1" operator="equal">
      <formula>"High "</formula>
    </cfRule>
    <cfRule type="cellIs" dxfId="174" priority="176" stopIfTrue="1" operator="equal">
      <formula>"Urgent"</formula>
    </cfRule>
  </conditionalFormatting>
  <conditionalFormatting sqref="J1951">
    <cfRule type="cellIs" dxfId="173" priority="173" stopIfTrue="1" operator="equal">
      <formula>"High "</formula>
    </cfRule>
    <cfRule type="cellIs" dxfId="172" priority="174" stopIfTrue="1" operator="equal">
      <formula>"Urgent"</formula>
    </cfRule>
  </conditionalFormatting>
  <conditionalFormatting sqref="J1952">
    <cfRule type="cellIs" dxfId="171" priority="171" stopIfTrue="1" operator="equal">
      <formula>"High "</formula>
    </cfRule>
    <cfRule type="cellIs" dxfId="170" priority="172" stopIfTrue="1" operator="equal">
      <formula>"Urgent"</formula>
    </cfRule>
  </conditionalFormatting>
  <conditionalFormatting sqref="J1953">
    <cfRule type="cellIs" dxfId="169" priority="169" stopIfTrue="1" operator="equal">
      <formula>"High "</formula>
    </cfRule>
    <cfRule type="cellIs" dxfId="168" priority="170" stopIfTrue="1" operator="equal">
      <formula>"Urgent"</formula>
    </cfRule>
  </conditionalFormatting>
  <conditionalFormatting sqref="J1956">
    <cfRule type="cellIs" dxfId="167" priority="167" stopIfTrue="1" operator="equal">
      <formula>"High "</formula>
    </cfRule>
    <cfRule type="cellIs" dxfId="166" priority="168" stopIfTrue="1" operator="equal">
      <formula>"Urgent"</formula>
    </cfRule>
  </conditionalFormatting>
  <conditionalFormatting sqref="J1958">
    <cfRule type="cellIs" dxfId="165" priority="165" stopIfTrue="1" operator="equal">
      <formula>"High "</formula>
    </cfRule>
    <cfRule type="cellIs" dxfId="164" priority="166" stopIfTrue="1" operator="equal">
      <formula>"Urgent"</formula>
    </cfRule>
  </conditionalFormatting>
  <conditionalFormatting sqref="J1959">
    <cfRule type="cellIs" dxfId="163" priority="163" stopIfTrue="1" operator="equal">
      <formula>"High "</formula>
    </cfRule>
    <cfRule type="cellIs" dxfId="162" priority="164" stopIfTrue="1" operator="equal">
      <formula>"Urgent"</formula>
    </cfRule>
  </conditionalFormatting>
  <conditionalFormatting sqref="E1960">
    <cfRule type="cellIs" dxfId="161" priority="162" stopIfTrue="1" operator="equal">
      <formula>"受付(顧客要求) "</formula>
    </cfRule>
  </conditionalFormatting>
  <conditionalFormatting sqref="J1960">
    <cfRule type="cellIs" dxfId="160" priority="160" stopIfTrue="1" operator="equal">
      <formula>"High "</formula>
    </cfRule>
    <cfRule type="cellIs" dxfId="159" priority="161" stopIfTrue="1" operator="equal">
      <formula>"Urgent"</formula>
    </cfRule>
  </conditionalFormatting>
  <conditionalFormatting sqref="J1961">
    <cfRule type="cellIs" dxfId="158" priority="158" stopIfTrue="1" operator="equal">
      <formula>"High "</formula>
    </cfRule>
    <cfRule type="cellIs" dxfId="157" priority="159" stopIfTrue="1" operator="equal">
      <formula>"Urgent"</formula>
    </cfRule>
  </conditionalFormatting>
  <conditionalFormatting sqref="J1962">
    <cfRule type="cellIs" dxfId="156" priority="156" stopIfTrue="1" operator="equal">
      <formula>"High "</formula>
    </cfRule>
    <cfRule type="cellIs" dxfId="155" priority="157" stopIfTrue="1" operator="equal">
      <formula>"Urgent"</formula>
    </cfRule>
  </conditionalFormatting>
  <conditionalFormatting sqref="J1967">
    <cfRule type="cellIs" dxfId="154" priority="154" stopIfTrue="1" operator="equal">
      <formula>"High "</formula>
    </cfRule>
    <cfRule type="cellIs" dxfId="153" priority="155" stopIfTrue="1" operator="equal">
      <formula>"Urgent"</formula>
    </cfRule>
  </conditionalFormatting>
  <conditionalFormatting sqref="J1970">
    <cfRule type="cellIs" dxfId="152" priority="152" stopIfTrue="1" operator="equal">
      <formula>"High "</formula>
    </cfRule>
    <cfRule type="cellIs" dxfId="151" priority="153" stopIfTrue="1" operator="equal">
      <formula>"Urgent"</formula>
    </cfRule>
  </conditionalFormatting>
  <conditionalFormatting sqref="J1972">
    <cfRule type="cellIs" dxfId="150" priority="150" stopIfTrue="1" operator="equal">
      <formula>"High "</formula>
    </cfRule>
    <cfRule type="cellIs" dxfId="149" priority="151" stopIfTrue="1" operator="equal">
      <formula>"Urgent"</formula>
    </cfRule>
  </conditionalFormatting>
  <conditionalFormatting sqref="J1980">
    <cfRule type="cellIs" dxfId="148" priority="148" stopIfTrue="1" operator="equal">
      <formula>"High "</formula>
    </cfRule>
    <cfRule type="cellIs" dxfId="147" priority="149" stopIfTrue="1" operator="equal">
      <formula>"Urgent"</formula>
    </cfRule>
  </conditionalFormatting>
  <conditionalFormatting sqref="J1981">
    <cfRule type="cellIs" dxfId="146" priority="146" stopIfTrue="1" operator="equal">
      <formula>"High "</formula>
    </cfRule>
    <cfRule type="cellIs" dxfId="145" priority="147" stopIfTrue="1" operator="equal">
      <formula>"Urgent"</formula>
    </cfRule>
  </conditionalFormatting>
  <conditionalFormatting sqref="J1994">
    <cfRule type="cellIs" dxfId="144" priority="144" stopIfTrue="1" operator="equal">
      <formula>"High "</formula>
    </cfRule>
    <cfRule type="cellIs" dxfId="143" priority="145" stopIfTrue="1" operator="equal">
      <formula>"Urgent"</formula>
    </cfRule>
  </conditionalFormatting>
  <conditionalFormatting sqref="J2001:J2002 J2004:J2007 J2009:J2010 J2012:J2013 J2015:J2017 J2019 J2022 J2024:J2035 J2037:J2039 J2041:J2043 J2045 J2047 J2050 J2059:J2060 J2066 J2068:J2072 J2075:J2080 J2082 J2084:J2090 J2092:J2094 J2097:J2103 J2106 J2109 J2113:J2116 J2118:J2122 J2124:J2127 J2133:J2134 J2137:J2140 J2142:J2144 J2146:J2150 J2152:J2154 J2156:J2157 J2160:J2161 J2170:J2174 J2176:J2177 J2179:J2200">
    <cfRule type="cellIs" dxfId="142" priority="141" stopIfTrue="1" operator="equal">
      <formula>"High "</formula>
    </cfRule>
    <cfRule type="cellIs" dxfId="141" priority="142" stopIfTrue="1" operator="equal">
      <formula>"Urgent"</formula>
    </cfRule>
  </conditionalFormatting>
  <conditionalFormatting sqref="E2001:E2039 E2041:E2080 E2082:E2164 E2167:E2168 E2170:E2177 E2179:E2200">
    <cfRule type="cellIs" dxfId="140" priority="143" stopIfTrue="1" operator="equal">
      <formula>"受付(顧客要求) "</formula>
    </cfRule>
  </conditionalFormatting>
  <conditionalFormatting sqref="J1999">
    <cfRule type="cellIs" dxfId="139" priority="139" stopIfTrue="1" operator="equal">
      <formula>"High "</formula>
    </cfRule>
    <cfRule type="cellIs" dxfId="138" priority="140" stopIfTrue="1" operator="equal">
      <formula>"Urgent"</formula>
    </cfRule>
  </conditionalFormatting>
  <conditionalFormatting sqref="J2000">
    <cfRule type="cellIs" dxfId="137" priority="137" stopIfTrue="1" operator="equal">
      <formula>"High "</formula>
    </cfRule>
    <cfRule type="cellIs" dxfId="136" priority="138" stopIfTrue="1" operator="equal">
      <formula>"Urgent"</formula>
    </cfRule>
  </conditionalFormatting>
  <conditionalFormatting sqref="J2003">
    <cfRule type="cellIs" dxfId="135" priority="135" stopIfTrue="1" operator="equal">
      <formula>"High "</formula>
    </cfRule>
    <cfRule type="cellIs" dxfId="134" priority="136" stopIfTrue="1" operator="equal">
      <formula>"Urgent"</formula>
    </cfRule>
  </conditionalFormatting>
  <conditionalFormatting sqref="J2008">
    <cfRule type="cellIs" dxfId="133" priority="133" stopIfTrue="1" operator="equal">
      <formula>"High "</formula>
    </cfRule>
    <cfRule type="cellIs" dxfId="132" priority="134" stopIfTrue="1" operator="equal">
      <formula>"Urgent"</formula>
    </cfRule>
  </conditionalFormatting>
  <conditionalFormatting sqref="J2011">
    <cfRule type="cellIs" dxfId="131" priority="131" stopIfTrue="1" operator="equal">
      <formula>"High "</formula>
    </cfRule>
    <cfRule type="cellIs" dxfId="130" priority="132" stopIfTrue="1" operator="equal">
      <formula>"Urgent"</formula>
    </cfRule>
  </conditionalFormatting>
  <conditionalFormatting sqref="J2014">
    <cfRule type="cellIs" dxfId="129" priority="129" stopIfTrue="1" operator="equal">
      <formula>"High "</formula>
    </cfRule>
    <cfRule type="cellIs" dxfId="128" priority="130" stopIfTrue="1" operator="equal">
      <formula>"Urgent"</formula>
    </cfRule>
  </conditionalFormatting>
  <conditionalFormatting sqref="J2018">
    <cfRule type="cellIs" dxfId="127" priority="127" stopIfTrue="1" operator="equal">
      <formula>"High "</formula>
    </cfRule>
    <cfRule type="cellIs" dxfId="126" priority="128" stopIfTrue="1" operator="equal">
      <formula>"Urgent"</formula>
    </cfRule>
  </conditionalFormatting>
  <conditionalFormatting sqref="J2020">
    <cfRule type="cellIs" dxfId="125" priority="125" stopIfTrue="1" operator="equal">
      <formula>"High "</formula>
    </cfRule>
    <cfRule type="cellIs" dxfId="124" priority="126" stopIfTrue="1" operator="equal">
      <formula>"Urgent"</formula>
    </cfRule>
  </conditionalFormatting>
  <conditionalFormatting sqref="J2021">
    <cfRule type="cellIs" dxfId="123" priority="123" stopIfTrue="1" operator="equal">
      <formula>"High "</formula>
    </cfRule>
    <cfRule type="cellIs" dxfId="122" priority="124" stopIfTrue="1" operator="equal">
      <formula>"Urgent"</formula>
    </cfRule>
  </conditionalFormatting>
  <conditionalFormatting sqref="J2023">
    <cfRule type="cellIs" dxfId="121" priority="121" stopIfTrue="1" operator="equal">
      <formula>"High "</formula>
    </cfRule>
    <cfRule type="cellIs" dxfId="120" priority="122" stopIfTrue="1" operator="equal">
      <formula>"Urgent"</formula>
    </cfRule>
  </conditionalFormatting>
  <conditionalFormatting sqref="J2036">
    <cfRule type="cellIs" dxfId="119" priority="119" stopIfTrue="1" operator="equal">
      <formula>"High "</formula>
    </cfRule>
    <cfRule type="cellIs" dxfId="118" priority="120" stopIfTrue="1" operator="equal">
      <formula>"Urgent"</formula>
    </cfRule>
  </conditionalFormatting>
  <conditionalFormatting sqref="E2040">
    <cfRule type="cellIs" dxfId="117" priority="118" stopIfTrue="1" operator="equal">
      <formula>"受付(顧客要求) "</formula>
    </cfRule>
  </conditionalFormatting>
  <conditionalFormatting sqref="J2040">
    <cfRule type="cellIs" dxfId="116" priority="116" stopIfTrue="1" operator="equal">
      <formula>"High "</formula>
    </cfRule>
    <cfRule type="cellIs" dxfId="115" priority="117" stopIfTrue="1" operator="equal">
      <formula>"Urgent"</formula>
    </cfRule>
  </conditionalFormatting>
  <conditionalFormatting sqref="J2044">
    <cfRule type="cellIs" dxfId="114" priority="114" stopIfTrue="1" operator="equal">
      <formula>"High "</formula>
    </cfRule>
    <cfRule type="cellIs" dxfId="113" priority="115" stopIfTrue="1" operator="equal">
      <formula>"Urgent"</formula>
    </cfRule>
  </conditionalFormatting>
  <conditionalFormatting sqref="J2046">
    <cfRule type="cellIs" dxfId="112" priority="112" stopIfTrue="1" operator="equal">
      <formula>"High "</formula>
    </cfRule>
    <cfRule type="cellIs" dxfId="111" priority="113" stopIfTrue="1" operator="equal">
      <formula>"Urgent"</formula>
    </cfRule>
  </conditionalFormatting>
  <conditionalFormatting sqref="J2048">
    <cfRule type="cellIs" dxfId="110" priority="110" stopIfTrue="1" operator="equal">
      <formula>"High "</formula>
    </cfRule>
    <cfRule type="cellIs" dxfId="109" priority="111" stopIfTrue="1" operator="equal">
      <formula>"Urgent"</formula>
    </cfRule>
  </conditionalFormatting>
  <conditionalFormatting sqref="J2049">
    <cfRule type="cellIs" dxfId="108" priority="108" stopIfTrue="1" operator="equal">
      <formula>"High "</formula>
    </cfRule>
    <cfRule type="cellIs" dxfId="107" priority="109" stopIfTrue="1" operator="equal">
      <formula>"Urgent"</formula>
    </cfRule>
  </conditionalFormatting>
  <conditionalFormatting sqref="J2051">
    <cfRule type="cellIs" dxfId="106" priority="106" stopIfTrue="1" operator="equal">
      <formula>"High "</formula>
    </cfRule>
    <cfRule type="cellIs" dxfId="105" priority="107" stopIfTrue="1" operator="equal">
      <formula>"Urgent"</formula>
    </cfRule>
  </conditionalFormatting>
  <conditionalFormatting sqref="J2052:J2054">
    <cfRule type="cellIs" dxfId="104" priority="104" stopIfTrue="1" operator="equal">
      <formula>"High "</formula>
    </cfRule>
    <cfRule type="cellIs" dxfId="103" priority="105" stopIfTrue="1" operator="equal">
      <formula>"Urgent"</formula>
    </cfRule>
  </conditionalFormatting>
  <conditionalFormatting sqref="J2055">
    <cfRule type="cellIs" dxfId="102" priority="102" stopIfTrue="1" operator="equal">
      <formula>"High "</formula>
    </cfRule>
    <cfRule type="cellIs" dxfId="101" priority="103" stopIfTrue="1" operator="equal">
      <formula>"Urgent"</formula>
    </cfRule>
  </conditionalFormatting>
  <conditionalFormatting sqref="J2056">
    <cfRule type="cellIs" dxfId="100" priority="100" stopIfTrue="1" operator="equal">
      <formula>"High "</formula>
    </cfRule>
    <cfRule type="cellIs" dxfId="99" priority="101" stopIfTrue="1" operator="equal">
      <formula>"Urgent"</formula>
    </cfRule>
  </conditionalFormatting>
  <conditionalFormatting sqref="J2057">
    <cfRule type="cellIs" dxfId="98" priority="98" stopIfTrue="1" operator="equal">
      <formula>"High "</formula>
    </cfRule>
    <cfRule type="cellIs" dxfId="97" priority="99" stopIfTrue="1" operator="equal">
      <formula>"Urgent"</formula>
    </cfRule>
  </conditionalFormatting>
  <conditionalFormatting sqref="J2058">
    <cfRule type="cellIs" dxfId="96" priority="96" stopIfTrue="1" operator="equal">
      <formula>"High "</formula>
    </cfRule>
    <cfRule type="cellIs" dxfId="95" priority="97" stopIfTrue="1" operator="equal">
      <formula>"Urgent"</formula>
    </cfRule>
  </conditionalFormatting>
  <conditionalFormatting sqref="J2061">
    <cfRule type="cellIs" dxfId="94" priority="94" stopIfTrue="1" operator="equal">
      <formula>"High "</formula>
    </cfRule>
    <cfRule type="cellIs" dxfId="93" priority="95" stopIfTrue="1" operator="equal">
      <formula>"Urgent"</formula>
    </cfRule>
  </conditionalFormatting>
  <conditionalFormatting sqref="J2062">
    <cfRule type="cellIs" dxfId="92" priority="92" stopIfTrue="1" operator="equal">
      <formula>"High "</formula>
    </cfRule>
    <cfRule type="cellIs" dxfId="91" priority="93" stopIfTrue="1" operator="equal">
      <formula>"Urgent"</formula>
    </cfRule>
  </conditionalFormatting>
  <conditionalFormatting sqref="J2063">
    <cfRule type="cellIs" dxfId="90" priority="90" stopIfTrue="1" operator="equal">
      <formula>"High "</formula>
    </cfRule>
    <cfRule type="cellIs" dxfId="89" priority="91" stopIfTrue="1" operator="equal">
      <formula>"Urgent"</formula>
    </cfRule>
  </conditionalFormatting>
  <conditionalFormatting sqref="J2064">
    <cfRule type="cellIs" dxfId="88" priority="88" stopIfTrue="1" operator="equal">
      <formula>"High "</formula>
    </cfRule>
    <cfRule type="cellIs" dxfId="87" priority="89" stopIfTrue="1" operator="equal">
      <formula>"Urgent"</formula>
    </cfRule>
  </conditionalFormatting>
  <conditionalFormatting sqref="J2065">
    <cfRule type="cellIs" dxfId="86" priority="86" stopIfTrue="1" operator="equal">
      <formula>"High "</formula>
    </cfRule>
    <cfRule type="cellIs" dxfId="85" priority="87" stopIfTrue="1" operator="equal">
      <formula>"Urgent"</formula>
    </cfRule>
  </conditionalFormatting>
  <conditionalFormatting sqref="J2067">
    <cfRule type="cellIs" dxfId="84" priority="84" stopIfTrue="1" operator="equal">
      <formula>"High "</formula>
    </cfRule>
    <cfRule type="cellIs" dxfId="83" priority="85" stopIfTrue="1" operator="equal">
      <formula>"Urgent"</formula>
    </cfRule>
  </conditionalFormatting>
  <conditionalFormatting sqref="J2073">
    <cfRule type="cellIs" dxfId="82" priority="82" stopIfTrue="1" operator="equal">
      <formula>"High "</formula>
    </cfRule>
    <cfRule type="cellIs" dxfId="81" priority="83" stopIfTrue="1" operator="equal">
      <formula>"Urgent"</formula>
    </cfRule>
  </conditionalFormatting>
  <conditionalFormatting sqref="J2074">
    <cfRule type="cellIs" dxfId="80" priority="80" stopIfTrue="1" operator="equal">
      <formula>"High "</formula>
    </cfRule>
    <cfRule type="cellIs" dxfId="79" priority="81" stopIfTrue="1" operator="equal">
      <formula>"Urgent"</formula>
    </cfRule>
  </conditionalFormatting>
  <conditionalFormatting sqref="E2081">
    <cfRule type="cellIs" dxfId="78" priority="79" stopIfTrue="1" operator="equal">
      <formula>"受付(顧客要求) "</formula>
    </cfRule>
  </conditionalFormatting>
  <conditionalFormatting sqref="J2081">
    <cfRule type="cellIs" dxfId="77" priority="77" stopIfTrue="1" operator="equal">
      <formula>"High "</formula>
    </cfRule>
    <cfRule type="cellIs" dxfId="76" priority="78" stopIfTrue="1" operator="equal">
      <formula>"Urgent"</formula>
    </cfRule>
  </conditionalFormatting>
  <conditionalFormatting sqref="J2083">
    <cfRule type="cellIs" dxfId="75" priority="75" stopIfTrue="1" operator="equal">
      <formula>"High "</formula>
    </cfRule>
    <cfRule type="cellIs" dxfId="74" priority="76" stopIfTrue="1" operator="equal">
      <formula>"Urgent"</formula>
    </cfRule>
  </conditionalFormatting>
  <conditionalFormatting sqref="J2091">
    <cfRule type="cellIs" dxfId="73" priority="73" stopIfTrue="1" operator="equal">
      <formula>"High "</formula>
    </cfRule>
    <cfRule type="cellIs" dxfId="72" priority="74" stopIfTrue="1" operator="equal">
      <formula>"Urgent"</formula>
    </cfRule>
  </conditionalFormatting>
  <conditionalFormatting sqref="J2095">
    <cfRule type="cellIs" dxfId="71" priority="71" stopIfTrue="1" operator="equal">
      <formula>"High "</formula>
    </cfRule>
    <cfRule type="cellIs" dxfId="70" priority="72" stopIfTrue="1" operator="equal">
      <formula>"Urgent"</formula>
    </cfRule>
  </conditionalFormatting>
  <conditionalFormatting sqref="J2096">
    <cfRule type="cellIs" dxfId="69" priority="69" stopIfTrue="1" operator="equal">
      <formula>"High "</formula>
    </cfRule>
    <cfRule type="cellIs" dxfId="68" priority="70" stopIfTrue="1" operator="equal">
      <formula>"Urgent"</formula>
    </cfRule>
  </conditionalFormatting>
  <conditionalFormatting sqref="J2104">
    <cfRule type="cellIs" dxfId="67" priority="67" stopIfTrue="1" operator="equal">
      <formula>"High "</formula>
    </cfRule>
    <cfRule type="cellIs" dxfId="66" priority="68" stopIfTrue="1" operator="equal">
      <formula>"Urgent"</formula>
    </cfRule>
  </conditionalFormatting>
  <conditionalFormatting sqref="J2105">
    <cfRule type="cellIs" dxfId="65" priority="65" stopIfTrue="1" operator="equal">
      <formula>"High "</formula>
    </cfRule>
    <cfRule type="cellIs" dxfId="64" priority="66" stopIfTrue="1" operator="equal">
      <formula>"Urgent"</formula>
    </cfRule>
  </conditionalFormatting>
  <conditionalFormatting sqref="J2107">
    <cfRule type="cellIs" dxfId="63" priority="63" stopIfTrue="1" operator="equal">
      <formula>"High "</formula>
    </cfRule>
    <cfRule type="cellIs" dxfId="62" priority="64" stopIfTrue="1" operator="equal">
      <formula>"Urgent"</formula>
    </cfRule>
  </conditionalFormatting>
  <conditionalFormatting sqref="J2108">
    <cfRule type="cellIs" dxfId="61" priority="61" stopIfTrue="1" operator="equal">
      <formula>"High "</formula>
    </cfRule>
    <cfRule type="cellIs" dxfId="60" priority="62" stopIfTrue="1" operator="equal">
      <formula>"Urgent"</formula>
    </cfRule>
  </conditionalFormatting>
  <conditionalFormatting sqref="J2110">
    <cfRule type="cellIs" dxfId="59" priority="59" stopIfTrue="1" operator="equal">
      <formula>"High "</formula>
    </cfRule>
    <cfRule type="cellIs" dxfId="58" priority="60" stopIfTrue="1" operator="equal">
      <formula>"Urgent"</formula>
    </cfRule>
  </conditionalFormatting>
  <conditionalFormatting sqref="J2111">
    <cfRule type="cellIs" dxfId="57" priority="57" stopIfTrue="1" operator="equal">
      <formula>"High "</formula>
    </cfRule>
    <cfRule type="cellIs" dxfId="56" priority="58" stopIfTrue="1" operator="equal">
      <formula>"Urgent"</formula>
    </cfRule>
  </conditionalFormatting>
  <conditionalFormatting sqref="J2112">
    <cfRule type="cellIs" dxfId="55" priority="55" stopIfTrue="1" operator="equal">
      <formula>"High "</formula>
    </cfRule>
    <cfRule type="cellIs" dxfId="54" priority="56" stopIfTrue="1" operator="equal">
      <formula>"Urgent"</formula>
    </cfRule>
  </conditionalFormatting>
  <conditionalFormatting sqref="J2117">
    <cfRule type="cellIs" dxfId="53" priority="53" stopIfTrue="1" operator="equal">
      <formula>"High "</formula>
    </cfRule>
    <cfRule type="cellIs" dxfId="52" priority="54" stopIfTrue="1" operator="equal">
      <formula>"Urgent"</formula>
    </cfRule>
  </conditionalFormatting>
  <conditionalFormatting sqref="J2123">
    <cfRule type="cellIs" dxfId="51" priority="51" stopIfTrue="1" operator="equal">
      <formula>"High "</formula>
    </cfRule>
    <cfRule type="cellIs" dxfId="50" priority="52" stopIfTrue="1" operator="equal">
      <formula>"Urgent"</formula>
    </cfRule>
  </conditionalFormatting>
  <conditionalFormatting sqref="J2128">
    <cfRule type="cellIs" dxfId="49" priority="49" stopIfTrue="1" operator="equal">
      <formula>"High "</formula>
    </cfRule>
    <cfRule type="cellIs" dxfId="48" priority="50" stopIfTrue="1" operator="equal">
      <formula>"Urgent"</formula>
    </cfRule>
  </conditionalFormatting>
  <conditionalFormatting sqref="J2129">
    <cfRule type="cellIs" dxfId="47" priority="47" stopIfTrue="1" operator="equal">
      <formula>"High "</formula>
    </cfRule>
    <cfRule type="cellIs" dxfId="46" priority="48" stopIfTrue="1" operator="equal">
      <formula>"Urgent"</formula>
    </cfRule>
  </conditionalFormatting>
  <conditionalFormatting sqref="J2130">
    <cfRule type="cellIs" dxfId="45" priority="45" stopIfTrue="1" operator="equal">
      <formula>"High "</formula>
    </cfRule>
    <cfRule type="cellIs" dxfId="44" priority="46" stopIfTrue="1" operator="equal">
      <formula>"Urgent"</formula>
    </cfRule>
  </conditionalFormatting>
  <conditionalFormatting sqref="J2131">
    <cfRule type="cellIs" dxfId="43" priority="43" stopIfTrue="1" operator="equal">
      <formula>"High "</formula>
    </cfRule>
    <cfRule type="cellIs" dxfId="42" priority="44" stopIfTrue="1" operator="equal">
      <formula>"Urgent"</formula>
    </cfRule>
  </conditionalFormatting>
  <conditionalFormatting sqref="J2132">
    <cfRule type="cellIs" dxfId="41" priority="41" stopIfTrue="1" operator="equal">
      <formula>"High "</formula>
    </cfRule>
    <cfRule type="cellIs" dxfId="40" priority="42" stopIfTrue="1" operator="equal">
      <formula>"Urgent"</formula>
    </cfRule>
  </conditionalFormatting>
  <conditionalFormatting sqref="J2135">
    <cfRule type="cellIs" dxfId="39" priority="39" stopIfTrue="1" operator="equal">
      <formula>"High "</formula>
    </cfRule>
    <cfRule type="cellIs" dxfId="38" priority="40" stopIfTrue="1" operator="equal">
      <formula>"Urgent"</formula>
    </cfRule>
  </conditionalFormatting>
  <conditionalFormatting sqref="J2136">
    <cfRule type="cellIs" dxfId="37" priority="37" stopIfTrue="1" operator="equal">
      <formula>"High "</formula>
    </cfRule>
    <cfRule type="cellIs" dxfId="36" priority="38" stopIfTrue="1" operator="equal">
      <formula>"Urgent"</formula>
    </cfRule>
  </conditionalFormatting>
  <conditionalFormatting sqref="J2141">
    <cfRule type="cellIs" dxfId="35" priority="35" stopIfTrue="1" operator="equal">
      <formula>"High "</formula>
    </cfRule>
    <cfRule type="cellIs" dxfId="34" priority="36" stopIfTrue="1" operator="equal">
      <formula>"Urgent"</formula>
    </cfRule>
  </conditionalFormatting>
  <conditionalFormatting sqref="J2145">
    <cfRule type="cellIs" dxfId="33" priority="33" stopIfTrue="1" operator="equal">
      <formula>"High "</formula>
    </cfRule>
    <cfRule type="cellIs" dxfId="32" priority="34" stopIfTrue="1" operator="equal">
      <formula>"Urgent"</formula>
    </cfRule>
  </conditionalFormatting>
  <conditionalFormatting sqref="J2151">
    <cfRule type="cellIs" dxfId="31" priority="31" stopIfTrue="1" operator="equal">
      <formula>"High "</formula>
    </cfRule>
    <cfRule type="cellIs" dxfId="30" priority="32" stopIfTrue="1" operator="equal">
      <formula>"Urgent"</formula>
    </cfRule>
  </conditionalFormatting>
  <conditionalFormatting sqref="J2155">
    <cfRule type="cellIs" dxfId="29" priority="29" stopIfTrue="1" operator="equal">
      <formula>"High "</formula>
    </cfRule>
    <cfRule type="cellIs" dxfId="28" priority="30" stopIfTrue="1" operator="equal">
      <formula>"Urgent"</formula>
    </cfRule>
  </conditionalFormatting>
  <conditionalFormatting sqref="J2158">
    <cfRule type="cellIs" dxfId="27" priority="27" stopIfTrue="1" operator="equal">
      <formula>"High "</formula>
    </cfRule>
    <cfRule type="cellIs" dxfId="26" priority="28" stopIfTrue="1" operator="equal">
      <formula>"Urgent"</formula>
    </cfRule>
  </conditionalFormatting>
  <conditionalFormatting sqref="J2159">
    <cfRule type="cellIs" dxfId="25" priority="25" stopIfTrue="1" operator="equal">
      <formula>"High "</formula>
    </cfRule>
    <cfRule type="cellIs" dxfId="24" priority="26" stopIfTrue="1" operator="equal">
      <formula>"Urgent"</formula>
    </cfRule>
  </conditionalFormatting>
  <conditionalFormatting sqref="J2162">
    <cfRule type="cellIs" dxfId="23" priority="23" stopIfTrue="1" operator="equal">
      <formula>"High "</formula>
    </cfRule>
    <cfRule type="cellIs" dxfId="22" priority="24" stopIfTrue="1" operator="equal">
      <formula>"Urgent"</formula>
    </cfRule>
  </conditionalFormatting>
  <conditionalFormatting sqref="J2163">
    <cfRule type="cellIs" dxfId="21" priority="21" stopIfTrue="1" operator="equal">
      <formula>"High "</formula>
    </cfRule>
    <cfRule type="cellIs" dxfId="20" priority="22" stopIfTrue="1" operator="equal">
      <formula>"Urgent"</formula>
    </cfRule>
  </conditionalFormatting>
  <conditionalFormatting sqref="J2164">
    <cfRule type="cellIs" dxfId="19" priority="19" stopIfTrue="1" operator="equal">
      <formula>"High "</formula>
    </cfRule>
    <cfRule type="cellIs" dxfId="18" priority="20" stopIfTrue="1" operator="equal">
      <formula>"Urgent"</formula>
    </cfRule>
  </conditionalFormatting>
  <conditionalFormatting sqref="E2166">
    <cfRule type="cellIs" dxfId="17" priority="18" stopIfTrue="1" operator="equal">
      <formula>"受付(顧客要求) "</formula>
    </cfRule>
  </conditionalFormatting>
  <conditionalFormatting sqref="E2165">
    <cfRule type="cellIs" dxfId="16" priority="17" stopIfTrue="1" operator="equal">
      <formula>"受付(顧客要求) "</formula>
    </cfRule>
  </conditionalFormatting>
  <conditionalFormatting sqref="J2165">
    <cfRule type="cellIs" dxfId="15" priority="15" stopIfTrue="1" operator="equal">
      <formula>"High "</formula>
    </cfRule>
    <cfRule type="cellIs" dxfId="14" priority="16" stopIfTrue="1" operator="equal">
      <formula>"Urgent"</formula>
    </cfRule>
  </conditionalFormatting>
  <conditionalFormatting sqref="J2166">
    <cfRule type="cellIs" dxfId="13" priority="13" stopIfTrue="1" operator="equal">
      <formula>"High "</formula>
    </cfRule>
    <cfRule type="cellIs" dxfId="12" priority="14" stopIfTrue="1" operator="equal">
      <formula>"Urgent"</formula>
    </cfRule>
  </conditionalFormatting>
  <conditionalFormatting sqref="J2167">
    <cfRule type="cellIs" dxfId="11" priority="11" stopIfTrue="1" operator="equal">
      <formula>"High "</formula>
    </cfRule>
    <cfRule type="cellIs" dxfId="10" priority="12" stopIfTrue="1" operator="equal">
      <formula>"Urgent"</formula>
    </cfRule>
  </conditionalFormatting>
  <conditionalFormatting sqref="J2168">
    <cfRule type="cellIs" dxfId="9" priority="9" stopIfTrue="1" operator="equal">
      <formula>"High "</formula>
    </cfRule>
    <cfRule type="cellIs" dxfId="8" priority="10" stopIfTrue="1" operator="equal">
      <formula>"Urgent"</formula>
    </cfRule>
  </conditionalFormatting>
  <conditionalFormatting sqref="J2169">
    <cfRule type="cellIs" dxfId="7" priority="7" stopIfTrue="1" operator="equal">
      <formula>"High "</formula>
    </cfRule>
    <cfRule type="cellIs" dxfId="6" priority="8" stopIfTrue="1" operator="equal">
      <formula>"Urgent"</formula>
    </cfRule>
  </conditionalFormatting>
  <conditionalFormatting sqref="E2169">
    <cfRule type="cellIs" dxfId="5" priority="6" stopIfTrue="1" operator="equal">
      <formula>"受付(顧客要求) "</formula>
    </cfRule>
  </conditionalFormatting>
  <conditionalFormatting sqref="J2175">
    <cfRule type="cellIs" dxfId="4" priority="4" stopIfTrue="1" operator="equal">
      <formula>"High "</formula>
    </cfRule>
    <cfRule type="cellIs" dxfId="3" priority="5" stopIfTrue="1" operator="equal">
      <formula>"Urgent"</formula>
    </cfRule>
  </conditionalFormatting>
  <conditionalFormatting sqref="E2178">
    <cfRule type="cellIs" dxfId="2" priority="3" stopIfTrue="1" operator="equal">
      <formula>"受付(顧客要求) "</formula>
    </cfRule>
  </conditionalFormatting>
  <conditionalFormatting sqref="J2178">
    <cfRule type="cellIs" dxfId="1" priority="1" stopIfTrue="1" operator="equal">
      <formula>"High "</formula>
    </cfRule>
    <cfRule type="cellIs" dxfId="0" priority="2" stopIfTrue="1" operator="equal">
      <formula>"Urgent"</formula>
    </cfRule>
  </conditionalFormatting>
  <dataValidations count="12">
    <dataValidation type="list" allowBlank="1" showInputMessage="1" showErrorMessage="1" sqref="E8:E2200">
      <formula1>status</formula1>
    </dataValidation>
    <dataValidation type="list" allowBlank="1" showInputMessage="1" showErrorMessage="1" sqref="J8:J2200">
      <formula1>"Critical , High , Middle , Low"</formula1>
    </dataValidation>
    <dataValidation type="list" allowBlank="1" showInputMessage="1" showErrorMessage="1" sqref="F8:F2200">
      <formula1>Inquiry_type</formula1>
    </dataValidation>
    <dataValidation type="list" allowBlank="1" showInputMessage="1" showErrorMessage="1" sqref="K8:K2200">
      <formula1>Reception_Path</formula1>
    </dataValidation>
    <dataValidation imeMode="disabled" allowBlank="1" showInputMessage="1" showErrorMessage="1" sqref="D8:D1111 D1113:D1127 D1129:D1229 D1231:D1298 D1300:D1393 D1395:D1560 G1602 G1646 D1562:D1700 C1935 D1702:D1934 D1936:D2099 B8:B2200 D2101:D2200"/>
    <dataValidation type="date" imeMode="disabled" allowBlank="1" showInputMessage="1" showErrorMessage="1" sqref="P8:R1027 N8:N1240 L9:L1318 L1320:L1641 N1242:N1873 N1875:N2200 L1643:L2200 T8:U2200 P1033:R2200">
      <formula1>40422</formula1>
      <formula2>73050</formula2>
    </dataValidation>
    <dataValidation type="list" allowBlank="1" showInputMessage="1" showErrorMessage="1" sqref="H355:I355 G353:H353 I356:I386 I8:I354 I389:I544 I546:I549 H727:I727 I551:I726 I728:I732 I737:I741 I743:I761 H820 G837:H837 H859 I763:I968 I973 I975:I1021 I1023:I1027 I1032:I1054 I1056:I1377 I1380:I1384 I1386:I1395 I1398:I1593 I1597:I1598 I1600:I1602 I1604:I1651 I1653:I1657 I1659:I1672 I1674:I1743 I1745:I1804 I1806:I1807 I1812:I1831 I1833:I1854 I1856:I1908 I1912:I1914 I1916:I1935 G1957 I1937:I1958 G1966 G1969 I1961:I1992 I1994 I1996:I1998 I2001:I2002 I2004:I2007 I2009:I2010 I2012:I2013 I2015:I2016 G2102:H2104 G2107:H2107 G2110:H2112 G2121:H2121 G2123:H2124 G2128:H2132 G2135:H2135 G2141:H2141 G2145:H2145 G2152:H2152 G2158:H2159 G2162:H2162 H2163:H2164 G2166 G2175 I2019:I2200">
      <formula1>Dev_Mod_Category</formula1>
    </dataValidation>
    <dataValidation type="list" allowBlank="1" showInputMessage="1" showErrorMessage="1" sqref="O54:O57 O123 O134:O135 O205 O255:O256 O260 O339:O356 O366:O383 O444:O453 O429 O395 O455:O469 O472:O474 O478:O479 O482:O512 O514:O517 O519:O525 O527:O537 O546:O547 S586 O591:O605 O608:O620 O584:O589 O622:O650 O669 O674 O679:O680 O677 O730 O741:O742 O825:O826 O933:O939 O941:O942 O946 O944 O950:O966 O968:O994 O996:O1008 O1010:O1012 O1019 O1137 O1202 O1165 N1241 O1252:O1264 O1266:O1269 O1409:O1411 O1600 M8:M1644 M1646:M1647 M1649:M1659 M1661:M1700 M1702:M1739 M1741:M1747 O1756 O1725 O1734 O1737 O1741:O1742 M1749:M1761 O1759:O1761 O1780 O1777:O1778 M1764:M1789 O1771 M1792:M1805 O1848 O1844 O1871 O1859 O1873:O1874 O1876 M1808:M1908 O1918 O1921 O1932 M1912:M1936 M1939:M1943 O1939 O1928 M1945:M1946 M1950 O1955 O1942:O1943 M1952:M1956 M1958:M1960 O1953 O1945 O1950 M1963:M1965 M1967:M1968 M1970:M1971 M1973:M1980 O1979:O1980 M1982:M1983 M1986:M1994 M1996:M1998 M2002:M2010 M2012:M2013 M2015:M2016 M2018:M2019 M2022 M2024:M2039 M2041 M2044:M2046 M2050:M2051 M2055:M2056 M2059:M2060 M2063 M2065:M2066 M2068:M2072 M2074:M2078 O2102:O2104 O2091 M2080:M2110 O2110:O2111 O2095 O2107 M2113:M2120 M2122 M2125:M2127 M2133:M2134 M2137:M2140 M2142:M2144 M2146:M2151 M2153:M2157 M2160:M2161 M2163:M2165 M2167:M2174 M2176:M2200">
      <formula1>Publish_Issue_Number_By</formula1>
    </dataValidation>
    <dataValidation type="list" allowBlank="1" showInputMessage="1" showErrorMessage="1" sqref="C8:C356 C358:C402 C404 C1299:D1299 C406:C1298 C1300:C1934 C2100:D2100 C1936:C2099 C2101:C2200">
      <formula1>function</formula1>
    </dataValidation>
    <dataValidation type="list" allowBlank="1" showInputMessage="1" showErrorMessage="1" sqref="S8:S65 S67:S89 S91:S254 S256:S259 S261:S585 S587:S740 S742:S1295 S1297:S1325 S1327:S1328 S1330 S1332:S1663 S1667:S2200">
      <formula1>Assign_By</formula1>
    </dataValidation>
    <dataValidation type="list" allowBlank="1" showInputMessage="1" showErrorMessage="1" sqref="O8:O53 S66 S90 O58:O122 O124:O133 O136:O204 S255 O206:O254 S260 O257:O259 O261:O338 O357:O365 O454 O430:O443 O396:O428 O384:O394 O470:O471 O475:O477 O480:O481 O513 O518 O526 O538:O545 O548:O583 O590 O606:O607 O621 O670:O673 O651:O668 O678 O675:O676 O681:O729 S741 O731:O740 O743:O824 O827:O932 O943 O940 O945 O947:O949 O967 O995 O1009 O1013:O1018 O1020:O1136 O1166:O1201 O1138:O1164 O1203:O1251 O1265 S1296 S1326 S1331 S1329 O1270:O1408 O1412:O1599 M1648 M1645 M1660 S1664:S1666 M1701 M1740 M1748 O1601:O1724 O1726:O1733 O1735:O1736 M1762:M1763 O1738:O1740 O1743:O1755 O1757:O1758 O1772:O1776 O1779 M1790:M1791 O1762:O1770 M1806:M1807 O1781:O1843 O1845:O1847 O1849:O1858 M1957 O1872 O1875 M1909:M1911 O1877:O1917 O1919:O1920 M1944 M1937:M1938 O1929:O1931 O1922:O1927 M1947:M1949 O1933:O1938 M1951 O1940:O1941 M1961:M1962 O1860:O1870 O1954 O1944 M1972 O1951:O1952 M1966 M1969 O1946:O1949 M1981 O1956:O1978 M1984:M1985 M1995 M1999:M2001 M2011 M2017 M2014 M2023 M2020:M2021 M2040 M2042:M2043 M2047:M2049 M2052:M2054 M2057:M2058 M2061:M2062 M2064 M2067 M2073 M2079 O1981:O2090 O2096:O2101 M2111:M2112 O2092:O2094 O2105:O2106 O2108:O2109 M2121 M2123:M2124 M2128:M2132 M2135:M2136 M2141 M2145 M2152 M2162 M2158:M2159 M2166 M2175 O2112:O2200">
      <formula1>Receipt_by</formula1>
    </dataValidation>
    <dataValidation type="date" allowBlank="1" showInputMessage="1" showErrorMessage="1" sqref="L8 L1319 L1642">
      <formula1>40422</formula1>
      <formula2>73050</formula2>
    </dataValidation>
  </dataValidations>
  <pageMargins left="0.21" right="0.22" top="0.98425196850393704" bottom="0.98425196850393704" header="0.51181102362204722" footer="0.51181102362204722"/>
  <pageSetup paperSize="9" scale="19"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Issue List</vt:lpstr>
      <vt:lpstr>CTL_NO</vt:lpstr>
      <vt:lpstr>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devilla ronezrel(ＴＩＰ Information Systems Department)</dc:creator>
  <cp:lastModifiedBy>devilla ronezrel(ＴＩＰ Information Systems Department)</cp:lastModifiedBy>
  <dcterms:created xsi:type="dcterms:W3CDTF">2022-01-28T07:03:57Z</dcterms:created>
  <dcterms:modified xsi:type="dcterms:W3CDTF">2022-01-28T07:04:56Z</dcterms:modified>
</cp:coreProperties>
</file>