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Y\CLOSING\(1) ENTRIES\2023\(5) May23\"/>
    </mc:Choice>
  </mc:AlternateContent>
  <xr:revisionPtr revIDLastSave="0" documentId="8_{923D02CE-4AE3-4F25-AA4E-3CAF29908275}" xr6:coauthVersionLast="47" xr6:coauthVersionMax="47" xr10:uidLastSave="{00000000-0000-0000-0000-000000000000}"/>
  <bookViews>
    <workbookView xWindow="-120" yWindow="-120" windowWidth="20730" windowHeight="11160" activeTab="1" xr2:uid="{35B9623A-F64D-4B4D-8385-BB561F73B89F}"/>
  </bookViews>
  <sheets>
    <sheet name="IA" sheetId="1" r:id="rId1"/>
    <sheet name="WIP MAT" sheetId="2" r:id="rId2"/>
  </sheets>
  <definedNames>
    <definedName name="_xlnm._FilterDatabase" localSheetId="0" hidden="1">IA!$A$2:$X$15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2" l="1"/>
  <c r="P24" i="2"/>
  <c r="P23" i="2"/>
  <c r="P22" i="2"/>
  <c r="P21" i="2"/>
  <c r="P20" i="2"/>
  <c r="O25" i="2"/>
  <c r="O24" i="2"/>
  <c r="O23" i="2"/>
  <c r="O22" i="2"/>
  <c r="O21" i="2"/>
  <c r="O20" i="2"/>
  <c r="P17" i="2"/>
  <c r="P16" i="2"/>
  <c r="P15" i="2"/>
  <c r="P14" i="2"/>
  <c r="P13" i="2"/>
  <c r="P12" i="2"/>
  <c r="O17" i="2"/>
  <c r="O16" i="2"/>
  <c r="O15" i="2"/>
  <c r="O14" i="2"/>
  <c r="O13" i="2"/>
  <c r="O12" i="2"/>
</calcChain>
</file>

<file path=xl/sharedStrings.xml><?xml version="1.0" encoding="utf-8"?>
<sst xmlns="http://schemas.openxmlformats.org/spreadsheetml/2006/main" count="163" uniqueCount="76">
  <si>
    <t>Inventory Balance inquiry</t>
  </si>
  <si>
    <t>Period Name</t>
  </si>
  <si>
    <t>Org Code</t>
  </si>
  <si>
    <t>Center</t>
  </si>
  <si>
    <t>Natural Account</t>
  </si>
  <si>
    <t>Location</t>
  </si>
  <si>
    <t>JOB No</t>
  </si>
  <si>
    <t>Item Code</t>
  </si>
  <si>
    <t>Item Description</t>
  </si>
  <si>
    <t>Item Type</t>
  </si>
  <si>
    <t>UOM</t>
  </si>
  <si>
    <t>Prev Unit Cost</t>
  </si>
  <si>
    <t>Prev Qty</t>
  </si>
  <si>
    <t>Prev Amt</t>
  </si>
  <si>
    <t>Normal Receipt Qty</t>
  </si>
  <si>
    <t>Normal Receipt Amt</t>
  </si>
  <si>
    <t>Trans Receipt Qty</t>
  </si>
  <si>
    <t>Trans Receipt Amt</t>
  </si>
  <si>
    <t>Trans Issue Qty</t>
  </si>
  <si>
    <t>Trans Issue Amt</t>
  </si>
  <si>
    <t>Normal Issue Qty</t>
  </si>
  <si>
    <t>Normal Issue Amt</t>
  </si>
  <si>
    <t>Balance Qty</t>
  </si>
  <si>
    <t>Balance Amt</t>
  </si>
  <si>
    <t>Current Unit Cost</t>
  </si>
  <si>
    <t>EPC</t>
  </si>
  <si>
    <t>EPCLINE</t>
  </si>
  <si>
    <t>GDM460003793</t>
  </si>
  <si>
    <t>MOTOR DRIVER</t>
  </si>
  <si>
    <t>P</t>
  </si>
  <si>
    <t>PCE</t>
  </si>
  <si>
    <t>GDM460003904</t>
  </si>
  <si>
    <t>2G(16MX16X8BANKS)BIT SDRAM</t>
  </si>
  <si>
    <t>GDM46S000042</t>
  </si>
  <si>
    <t>4G(X16)BIT DDR3 SDRAM</t>
  </si>
  <si>
    <t>GDM46S00004B</t>
  </si>
  <si>
    <t>SOC</t>
  </si>
  <si>
    <t>GDM46S00004D</t>
  </si>
  <si>
    <t>32MBIT FLASH MEMORY</t>
  </si>
  <si>
    <t>GDM46S00004E</t>
  </si>
  <si>
    <t>EPCLINE-B</t>
  </si>
  <si>
    <t>Rundate   05-A</t>
  </si>
  <si>
    <t>PR-2023</t>
  </si>
  <si>
    <t>TOSHIBA IN</t>
  </si>
  <si>
    <t>FORMATION EQUI</t>
  </si>
  <si>
    <t>PMENT (PHIL</t>
  </si>
  <si>
    <t>S.), INC.</t>
  </si>
  <si>
    <t>Page : 1</t>
  </si>
  <si>
    <t>MATERIALS</t>
  </si>
  <si>
    <t>TRANSACTION S</t>
  </si>
  <si>
    <t>UMMARY -</t>
  </si>
  <si>
    <t>Beg.  Balanc</t>
  </si>
  <si>
    <t>Phys. Inventory</t>
  </si>
  <si>
    <t>Ending Balance</t>
  </si>
  <si>
    <t>Description</t>
  </si>
  <si>
    <t>Adjustment</t>
  </si>
  <si>
    <t>Receiving</t>
  </si>
  <si>
    <t>Issuance</t>
  </si>
  <si>
    <t>SCP</t>
  </si>
  <si>
    <t>SCC</t>
  </si>
  <si>
    <t>MRB</t>
  </si>
  <si>
    <t>Others</t>
  </si>
  <si>
    <t>MAC</t>
  </si>
  <si>
    <t>EOH Amount</t>
  </si>
  <si>
    <t>----------------</t>
  </si>
  <si>
    <t>-----------------</t>
  </si>
  <si>
    <t>-------------</t>
  </si>
  <si>
    <t>--------------</t>
  </si>
  <si>
    <t>-----------</t>
  </si>
  <si>
    <t>----------</t>
  </si>
  <si>
    <t>---------</t>
  </si>
  <si>
    <t>2G(16MX16X8BANKS</t>
  </si>
  <si>
    <t>4G(X16)BIT DDR3</t>
  </si>
  <si>
    <t>32MBIT FLASH MEM</t>
  </si>
  <si>
    <t>IA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</si>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</sst>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5" fontId="0" fillId="0" borderId="0" xfId="0" applyNumberFormat="1"/>
    <xf numFmtId="17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3" fontId="0" fillId="2" borderId="0" xfId="0" applyNumberFormat="1" applyFill="1"/>
    <xf numFmtId="165" fontId="0" fillId="0" borderId="0" xfId="1" applyNumberFormat="1" applyFont="1"/>
    <xf numFmtId="0" fontId="0" fillId="3" borderId="0" xfId="0" applyFill="1"/>
    <xf numFmtId="3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34EF-E7B8-465C-A13D-E4043459EBB8}">
  <dimension ref="A1:X15"/>
  <sheetViews>
    <sheetView zoomScale="85" zoomScaleNormal="85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Z11" sqref="Z11"/>
    </sheetView>
  </sheetViews>
  <sheetFormatPr defaultRowHeight="15" x14ac:dyDescent="0.25"/>
  <cols>
    <col min="7" max="7" width="18.7109375" bestFit="1" customWidth="1"/>
    <col min="11" max="11" width="0" hidden="1" customWidth="1"/>
    <col min="13" max="15" width="0" hidden="1" customWidth="1"/>
    <col min="17" max="17" width="0" hidden="1" customWidth="1"/>
    <col min="19" max="21" width="0" hidden="1" customWidth="1"/>
    <col min="22" max="22" width="10.5703125" bestFit="1" customWidth="1"/>
  </cols>
  <sheetData>
    <row r="1" spans="1:24" x14ac:dyDescent="0.25">
      <c r="A1" t="s">
        <v>0</v>
      </c>
      <c r="B1" s="1">
        <v>45017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</row>
    <row r="3" spans="1:24" x14ac:dyDescent="0.25">
      <c r="A3" s="2">
        <v>44986</v>
      </c>
      <c r="B3" t="s">
        <v>25</v>
      </c>
      <c r="C3">
        <v>4004045</v>
      </c>
      <c r="D3">
        <v>11501110</v>
      </c>
      <c r="E3" t="s">
        <v>26</v>
      </c>
      <c r="G3" t="s">
        <v>27</v>
      </c>
      <c r="H3" t="s">
        <v>28</v>
      </c>
      <c r="I3" t="s">
        <v>29</v>
      </c>
      <c r="J3" t="s">
        <v>30</v>
      </c>
      <c r="K3">
        <v>0</v>
      </c>
      <c r="L3">
        <v>0</v>
      </c>
      <c r="M3">
        <v>0</v>
      </c>
      <c r="N3">
        <v>0</v>
      </c>
      <c r="O3">
        <v>0</v>
      </c>
      <c r="P3">
        <v>6</v>
      </c>
      <c r="Q3">
        <v>7.8</v>
      </c>
      <c r="R3">
        <v>7</v>
      </c>
      <c r="S3">
        <v>9.1</v>
      </c>
      <c r="T3">
        <v>0</v>
      </c>
      <c r="U3">
        <v>0</v>
      </c>
      <c r="V3" s="6">
        <v>-1</v>
      </c>
      <c r="W3">
        <v>-1.3</v>
      </c>
      <c r="X3">
        <v>1.2989999999999999</v>
      </c>
    </row>
    <row r="4" spans="1:24" x14ac:dyDescent="0.25">
      <c r="A4" s="2">
        <v>44986</v>
      </c>
      <c r="B4" t="s">
        <v>25</v>
      </c>
      <c r="C4">
        <v>4004045</v>
      </c>
      <c r="D4">
        <v>11501110</v>
      </c>
      <c r="E4" t="s">
        <v>26</v>
      </c>
      <c r="G4" t="s">
        <v>31</v>
      </c>
      <c r="H4" t="s">
        <v>32</v>
      </c>
      <c r="I4" t="s">
        <v>29</v>
      </c>
      <c r="J4" t="s">
        <v>30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>
        <v>5.78</v>
      </c>
      <c r="R4">
        <v>8</v>
      </c>
      <c r="S4">
        <v>9.25</v>
      </c>
      <c r="T4">
        <v>0</v>
      </c>
      <c r="U4">
        <v>0</v>
      </c>
      <c r="V4" s="6">
        <v>-3</v>
      </c>
      <c r="W4">
        <v>-3.47</v>
      </c>
      <c r="X4">
        <v>1.15516</v>
      </c>
    </row>
    <row r="5" spans="1:24" x14ac:dyDescent="0.25">
      <c r="A5" s="2">
        <v>44986</v>
      </c>
      <c r="B5" t="s">
        <v>25</v>
      </c>
      <c r="C5">
        <v>4004045</v>
      </c>
      <c r="D5">
        <v>11501110</v>
      </c>
      <c r="E5" t="s">
        <v>26</v>
      </c>
      <c r="G5" t="s">
        <v>33</v>
      </c>
      <c r="H5" t="s">
        <v>34</v>
      </c>
      <c r="I5" t="s">
        <v>29</v>
      </c>
      <c r="J5" t="s">
        <v>30</v>
      </c>
      <c r="K5">
        <v>2.3892199999999999</v>
      </c>
      <c r="L5">
        <v>3155</v>
      </c>
      <c r="M5">
        <v>7537.99</v>
      </c>
      <c r="N5">
        <v>0</v>
      </c>
      <c r="O5">
        <v>0</v>
      </c>
      <c r="P5">
        <v>8</v>
      </c>
      <c r="Q5">
        <v>19.12</v>
      </c>
      <c r="R5">
        <v>9</v>
      </c>
      <c r="S5">
        <v>21.51</v>
      </c>
      <c r="T5">
        <v>0</v>
      </c>
      <c r="U5">
        <v>0</v>
      </c>
      <c r="V5" s="6">
        <v>3154</v>
      </c>
      <c r="W5">
        <v>7535.6</v>
      </c>
      <c r="X5">
        <v>2.3892199999999999</v>
      </c>
    </row>
    <row r="6" spans="1:24" x14ac:dyDescent="0.25">
      <c r="A6" s="2">
        <v>44986</v>
      </c>
      <c r="B6" t="s">
        <v>25</v>
      </c>
      <c r="C6">
        <v>4004045</v>
      </c>
      <c r="D6">
        <v>11501110</v>
      </c>
      <c r="E6" t="s">
        <v>26</v>
      </c>
      <c r="G6" t="s">
        <v>35</v>
      </c>
      <c r="H6" t="s">
        <v>36</v>
      </c>
      <c r="I6" t="s">
        <v>29</v>
      </c>
      <c r="J6" t="s">
        <v>30</v>
      </c>
      <c r="K6">
        <v>6.45</v>
      </c>
      <c r="L6">
        <v>656</v>
      </c>
      <c r="M6">
        <v>4231.2</v>
      </c>
      <c r="N6">
        <v>0</v>
      </c>
      <c r="O6">
        <v>0</v>
      </c>
      <c r="P6">
        <v>277</v>
      </c>
      <c r="Q6">
        <v>1786.65</v>
      </c>
      <c r="R6">
        <v>276</v>
      </c>
      <c r="S6">
        <v>1780.2</v>
      </c>
      <c r="T6">
        <v>0</v>
      </c>
      <c r="U6">
        <v>0</v>
      </c>
      <c r="V6" s="6">
        <v>657</v>
      </c>
      <c r="W6">
        <v>4237.6499999999996</v>
      </c>
      <c r="X6">
        <v>6.45</v>
      </c>
    </row>
    <row r="7" spans="1:24" x14ac:dyDescent="0.25">
      <c r="A7" s="2">
        <v>44986</v>
      </c>
      <c r="B7" t="s">
        <v>25</v>
      </c>
      <c r="C7">
        <v>4004045</v>
      </c>
      <c r="D7">
        <v>11501110</v>
      </c>
      <c r="E7" t="s">
        <v>26</v>
      </c>
      <c r="G7" t="s">
        <v>37</v>
      </c>
      <c r="H7" t="s">
        <v>38</v>
      </c>
      <c r="I7" t="s">
        <v>29</v>
      </c>
      <c r="J7" t="s">
        <v>30</v>
      </c>
      <c r="K7">
        <v>0.21396999999999999</v>
      </c>
      <c r="L7">
        <v>4812</v>
      </c>
      <c r="M7">
        <v>1029.6199999999999</v>
      </c>
      <c r="N7">
        <v>0</v>
      </c>
      <c r="O7">
        <v>0</v>
      </c>
      <c r="P7">
        <v>2</v>
      </c>
      <c r="Q7">
        <v>48.91</v>
      </c>
      <c r="R7">
        <v>3</v>
      </c>
      <c r="S7">
        <v>0.67</v>
      </c>
      <c r="T7">
        <v>0</v>
      </c>
      <c r="U7">
        <v>0</v>
      </c>
      <c r="V7" s="6">
        <v>4811</v>
      </c>
      <c r="W7">
        <v>1077.8599999999999</v>
      </c>
      <c r="X7">
        <v>0.22403999999999999</v>
      </c>
    </row>
    <row r="8" spans="1:24" x14ac:dyDescent="0.25">
      <c r="A8" s="2">
        <v>44986</v>
      </c>
      <c r="B8" t="s">
        <v>25</v>
      </c>
      <c r="C8">
        <v>4004045</v>
      </c>
      <c r="D8">
        <v>11501110</v>
      </c>
      <c r="E8" t="s">
        <v>26</v>
      </c>
      <c r="G8" t="s">
        <v>39</v>
      </c>
      <c r="H8" t="s">
        <v>38</v>
      </c>
      <c r="I8" t="s">
        <v>29</v>
      </c>
      <c r="J8" t="s">
        <v>30</v>
      </c>
      <c r="K8">
        <v>0.23741000000000001</v>
      </c>
      <c r="L8">
        <v>54</v>
      </c>
      <c r="M8">
        <v>12.82</v>
      </c>
      <c r="N8">
        <v>0</v>
      </c>
      <c r="O8">
        <v>0</v>
      </c>
      <c r="P8">
        <v>1</v>
      </c>
      <c r="Q8">
        <v>0.23</v>
      </c>
      <c r="R8">
        <v>2</v>
      </c>
      <c r="S8">
        <v>0.66</v>
      </c>
      <c r="T8">
        <v>0</v>
      </c>
      <c r="U8">
        <v>0</v>
      </c>
      <c r="V8" s="6">
        <v>53</v>
      </c>
      <c r="W8">
        <v>12.39</v>
      </c>
      <c r="X8">
        <v>0.23376</v>
      </c>
    </row>
    <row r="9" spans="1:24" x14ac:dyDescent="0.25">
      <c r="A9" s="2"/>
      <c r="V9" s="6"/>
    </row>
    <row r="10" spans="1:24" x14ac:dyDescent="0.25">
      <c r="A10" s="2">
        <v>44986</v>
      </c>
      <c r="B10" t="s">
        <v>25</v>
      </c>
      <c r="C10">
        <v>4004045</v>
      </c>
      <c r="D10">
        <v>11501110</v>
      </c>
      <c r="E10" t="s">
        <v>40</v>
      </c>
      <c r="G10" t="s">
        <v>27</v>
      </c>
      <c r="H10" t="s">
        <v>28</v>
      </c>
      <c r="I10" t="s">
        <v>29</v>
      </c>
      <c r="J10" t="s">
        <v>30</v>
      </c>
      <c r="K10">
        <v>1.2989999999999999</v>
      </c>
      <c r="L10">
        <v>4862</v>
      </c>
      <c r="M10">
        <v>6315.74</v>
      </c>
      <c r="N10">
        <v>24000</v>
      </c>
      <c r="O10">
        <v>31176</v>
      </c>
      <c r="P10">
        <v>0</v>
      </c>
      <c r="Q10">
        <v>0.02</v>
      </c>
      <c r="R10">
        <v>263</v>
      </c>
      <c r="S10">
        <v>341.65</v>
      </c>
      <c r="T10">
        <v>20085</v>
      </c>
      <c r="U10">
        <v>26090.42</v>
      </c>
      <c r="V10" s="8">
        <v>8514</v>
      </c>
      <c r="W10">
        <v>11059.69</v>
      </c>
      <c r="X10">
        <v>1.2989999999999999</v>
      </c>
    </row>
    <row r="11" spans="1:24" x14ac:dyDescent="0.25">
      <c r="A11" s="2">
        <v>44986</v>
      </c>
      <c r="B11" t="s">
        <v>25</v>
      </c>
      <c r="C11">
        <v>4004045</v>
      </c>
      <c r="D11">
        <v>11501110</v>
      </c>
      <c r="E11" t="s">
        <v>40</v>
      </c>
      <c r="G11" t="s">
        <v>31</v>
      </c>
      <c r="H11" t="s">
        <v>32</v>
      </c>
      <c r="I11" t="s">
        <v>29</v>
      </c>
      <c r="J11" t="s">
        <v>30</v>
      </c>
      <c r="K11">
        <v>1.1785099999999999</v>
      </c>
      <c r="L11">
        <v>3535</v>
      </c>
      <c r="M11">
        <v>4166.03</v>
      </c>
      <c r="N11">
        <v>26000</v>
      </c>
      <c r="O11">
        <v>30034.16</v>
      </c>
      <c r="P11">
        <v>113</v>
      </c>
      <c r="Q11">
        <v>130.53</v>
      </c>
      <c r="R11">
        <v>124</v>
      </c>
      <c r="S11">
        <v>225.8</v>
      </c>
      <c r="T11">
        <v>17176</v>
      </c>
      <c r="U11">
        <v>19841</v>
      </c>
      <c r="V11" s="8">
        <v>12348</v>
      </c>
      <c r="W11">
        <v>14263.92</v>
      </c>
      <c r="X11">
        <v>1.15516</v>
      </c>
    </row>
    <row r="12" spans="1:24" x14ac:dyDescent="0.25">
      <c r="A12" s="2">
        <v>44986</v>
      </c>
      <c r="B12" t="s">
        <v>25</v>
      </c>
      <c r="C12">
        <v>4004045</v>
      </c>
      <c r="D12">
        <v>11501110</v>
      </c>
      <c r="E12" t="s">
        <v>40</v>
      </c>
      <c r="G12" t="s">
        <v>33</v>
      </c>
      <c r="H12" t="s">
        <v>34</v>
      </c>
      <c r="I12" t="s">
        <v>29</v>
      </c>
      <c r="J12" t="s">
        <v>30</v>
      </c>
      <c r="K12">
        <v>2.3892199999999999</v>
      </c>
      <c r="L12">
        <v>10362</v>
      </c>
      <c r="M12">
        <v>24757.1</v>
      </c>
      <c r="N12">
        <v>70000</v>
      </c>
      <c r="O12">
        <v>167245.4</v>
      </c>
      <c r="P12">
        <v>2123</v>
      </c>
      <c r="Q12">
        <v>5072.3100000000004</v>
      </c>
      <c r="R12">
        <v>131</v>
      </c>
      <c r="S12">
        <v>312.98</v>
      </c>
      <c r="T12">
        <v>65067</v>
      </c>
      <c r="U12">
        <v>155459.38</v>
      </c>
      <c r="V12" s="8">
        <v>17287</v>
      </c>
      <c r="W12">
        <v>41302.449999999997</v>
      </c>
      <c r="X12">
        <v>2.3892199999999999</v>
      </c>
    </row>
    <row r="13" spans="1:24" x14ac:dyDescent="0.25">
      <c r="A13" s="2">
        <v>44986</v>
      </c>
      <c r="B13" t="s">
        <v>25</v>
      </c>
      <c r="C13">
        <v>4004045</v>
      </c>
      <c r="D13">
        <v>11501110</v>
      </c>
      <c r="E13" t="s">
        <v>40</v>
      </c>
      <c r="G13" t="s">
        <v>35</v>
      </c>
      <c r="H13" t="s">
        <v>36</v>
      </c>
      <c r="I13" t="s">
        <v>29</v>
      </c>
      <c r="J13" t="s">
        <v>30</v>
      </c>
      <c r="K13">
        <v>6.45</v>
      </c>
      <c r="L13">
        <v>12720</v>
      </c>
      <c r="M13">
        <v>82044</v>
      </c>
      <c r="N13">
        <v>67000</v>
      </c>
      <c r="O13">
        <v>432150</v>
      </c>
      <c r="P13">
        <v>0</v>
      </c>
      <c r="Q13">
        <v>0</v>
      </c>
      <c r="R13">
        <v>423</v>
      </c>
      <c r="S13">
        <v>2728.35</v>
      </c>
      <c r="T13">
        <v>67611</v>
      </c>
      <c r="U13">
        <v>436090.95</v>
      </c>
      <c r="V13" s="8">
        <v>11686</v>
      </c>
      <c r="W13">
        <v>75374.7</v>
      </c>
      <c r="X13">
        <v>6.45</v>
      </c>
    </row>
    <row r="14" spans="1:24" x14ac:dyDescent="0.25">
      <c r="A14" s="2">
        <v>44986</v>
      </c>
      <c r="B14" t="s">
        <v>25</v>
      </c>
      <c r="C14">
        <v>4004045</v>
      </c>
      <c r="D14">
        <v>11501110</v>
      </c>
      <c r="E14" t="s">
        <v>40</v>
      </c>
      <c r="G14" t="s">
        <v>37</v>
      </c>
      <c r="H14" t="s">
        <v>38</v>
      </c>
      <c r="I14" t="s">
        <v>29</v>
      </c>
      <c r="J14" t="s">
        <v>30</v>
      </c>
      <c r="K14">
        <v>0.21396999999999999</v>
      </c>
      <c r="L14">
        <v>18551</v>
      </c>
      <c r="M14">
        <v>3969.36</v>
      </c>
      <c r="N14">
        <v>45000</v>
      </c>
      <c r="O14">
        <v>10081.799999999999</v>
      </c>
      <c r="P14">
        <v>0</v>
      </c>
      <c r="Q14">
        <v>186.82</v>
      </c>
      <c r="R14">
        <v>322</v>
      </c>
      <c r="S14">
        <v>72.13</v>
      </c>
      <c r="T14">
        <v>45561</v>
      </c>
      <c r="U14">
        <v>10207.51</v>
      </c>
      <c r="V14" s="8">
        <v>17668</v>
      </c>
      <c r="W14">
        <v>3958.34</v>
      </c>
      <c r="X14">
        <v>0.22403999999999999</v>
      </c>
    </row>
    <row r="15" spans="1:24" x14ac:dyDescent="0.25">
      <c r="A15" s="2">
        <v>44986</v>
      </c>
      <c r="B15" t="s">
        <v>25</v>
      </c>
      <c r="C15">
        <v>4004045</v>
      </c>
      <c r="D15">
        <v>11501110</v>
      </c>
      <c r="E15" t="s">
        <v>40</v>
      </c>
      <c r="G15" t="s">
        <v>39</v>
      </c>
      <c r="H15" t="s">
        <v>38</v>
      </c>
      <c r="I15" t="s">
        <v>29</v>
      </c>
      <c r="J15" t="s">
        <v>30</v>
      </c>
      <c r="K15">
        <v>0.23741000000000001</v>
      </c>
      <c r="L15">
        <v>3190</v>
      </c>
      <c r="M15">
        <v>757.34</v>
      </c>
      <c r="N15">
        <v>0</v>
      </c>
      <c r="O15">
        <v>0</v>
      </c>
      <c r="P15">
        <v>0</v>
      </c>
      <c r="Q15">
        <v>0</v>
      </c>
      <c r="R15">
        <v>65</v>
      </c>
      <c r="S15">
        <v>26.84</v>
      </c>
      <c r="T15">
        <v>0</v>
      </c>
      <c r="U15">
        <v>0</v>
      </c>
      <c r="V15" s="8">
        <v>3125</v>
      </c>
      <c r="W15">
        <v>730.5</v>
      </c>
      <c r="X15">
        <v>0.23376</v>
      </c>
    </row>
  </sheetData>
  <autoFilter ref="A2:X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9286-394C-4558-944F-6443863206DF}">
  <dimension ref="A3:P25"/>
  <sheetViews>
    <sheetView tabSelected="1"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E20" sqref="E20"/>
    </sheetView>
  </sheetViews>
  <sheetFormatPr defaultRowHeight="15" x14ac:dyDescent="0.25"/>
  <cols>
    <col min="1" max="1" width="14.7109375" bestFit="1" customWidth="1"/>
    <col min="2" max="2" width="15" bestFit="1" customWidth="1"/>
    <col min="3" max="3" width="12.28515625" bestFit="1" customWidth="1"/>
    <col min="4" max="4" width="14.85546875" bestFit="1" customWidth="1"/>
    <col min="5" max="5" width="13.28515625" bestFit="1" customWidth="1"/>
    <col min="6" max="6" width="17" bestFit="1" customWidth="1"/>
    <col min="7" max="7" width="12.28515625" bestFit="1" customWidth="1"/>
    <col min="8" max="8" width="8.140625" bestFit="1" customWidth="1"/>
    <col min="9" max="9" width="7.42578125" bestFit="1" customWidth="1"/>
    <col min="10" max="10" width="12.42578125" bestFit="1" customWidth="1"/>
    <col min="11" max="11" width="15.42578125" bestFit="1" customWidth="1"/>
    <col min="12" max="12" width="8" bestFit="1" customWidth="1"/>
    <col min="13" max="13" width="12.42578125" bestFit="1" customWidth="1"/>
    <col min="16" max="16" width="9.140625" style="9"/>
  </cols>
  <sheetData>
    <row r="3" spans="1:16" x14ac:dyDescent="0.25">
      <c r="A3" t="s">
        <v>41</v>
      </c>
      <c r="B3" t="s">
        <v>42</v>
      </c>
      <c r="E3" t="s">
        <v>43</v>
      </c>
      <c r="F3" t="s">
        <v>44</v>
      </c>
      <c r="G3" t="s">
        <v>45</v>
      </c>
      <c r="H3" t="s">
        <v>46</v>
      </c>
      <c r="L3" t="s">
        <v>47</v>
      </c>
    </row>
    <row r="4" spans="1:16" x14ac:dyDescent="0.25">
      <c r="E4" t="s">
        <v>48</v>
      </c>
      <c r="F4" t="s">
        <v>49</v>
      </c>
      <c r="G4" t="s">
        <v>50</v>
      </c>
      <c r="H4" t="s">
        <v>26</v>
      </c>
    </row>
    <row r="8" spans="1:16" x14ac:dyDescent="0.25">
      <c r="C8" t="s">
        <v>51</v>
      </c>
      <c r="D8" t="s">
        <v>52</v>
      </c>
      <c r="K8" t="s">
        <v>53</v>
      </c>
    </row>
    <row r="9" spans="1:16" x14ac:dyDescent="0.25">
      <c r="A9" t="s">
        <v>7</v>
      </c>
      <c r="B9" t="s">
        <v>54</v>
      </c>
      <c r="C9" s="1">
        <v>44986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 t="s">
        <v>60</v>
      </c>
      <c r="J9" t="s">
        <v>61</v>
      </c>
      <c r="K9" s="1">
        <v>45016</v>
      </c>
      <c r="L9" t="s">
        <v>62</v>
      </c>
      <c r="M9" t="s">
        <v>63</v>
      </c>
    </row>
    <row r="10" spans="1:16" x14ac:dyDescent="0.25">
      <c r="A10" s="5" t="s">
        <v>26</v>
      </c>
      <c r="O10" t="s">
        <v>74</v>
      </c>
      <c r="P10" s="9" t="s">
        <v>75</v>
      </c>
    </row>
    <row r="11" spans="1:16" x14ac:dyDescent="0.25">
      <c r="A11" t="s">
        <v>64</v>
      </c>
      <c r="B11" t="s">
        <v>65</v>
      </c>
      <c r="C11" t="s">
        <v>66</v>
      </c>
      <c r="D11" t="s">
        <v>64</v>
      </c>
      <c r="E11" t="s">
        <v>65</v>
      </c>
      <c r="F11" t="s">
        <v>67</v>
      </c>
      <c r="G11" t="s">
        <v>68</v>
      </c>
      <c r="H11" t="s">
        <v>69</v>
      </c>
      <c r="I11" t="s">
        <v>70</v>
      </c>
      <c r="J11" t="s">
        <v>64</v>
      </c>
      <c r="K11" t="s">
        <v>65</v>
      </c>
      <c r="L11" t="s">
        <v>70</v>
      </c>
      <c r="M11" t="s">
        <v>68</v>
      </c>
    </row>
    <row r="12" spans="1:16" x14ac:dyDescent="0.25">
      <c r="A12" t="s">
        <v>27</v>
      </c>
      <c r="B12" t="s">
        <v>28</v>
      </c>
      <c r="E12">
        <v>6</v>
      </c>
      <c r="F12" s="3"/>
      <c r="G12" s="3">
        <v>-7</v>
      </c>
      <c r="J12" s="6">
        <v>1</v>
      </c>
      <c r="K12" s="7">
        <v>0</v>
      </c>
      <c r="L12">
        <v>1.2989999999999999</v>
      </c>
      <c r="M12" s="4">
        <v>0</v>
      </c>
      <c r="O12">
        <f>IA!V3</f>
        <v>-1</v>
      </c>
      <c r="P12" s="10">
        <f>K12-O12</f>
        <v>1</v>
      </c>
    </row>
    <row r="13" spans="1:16" x14ac:dyDescent="0.25">
      <c r="A13" t="s">
        <v>31</v>
      </c>
      <c r="B13" t="s">
        <v>71</v>
      </c>
      <c r="C13" s="4"/>
      <c r="E13">
        <v>5</v>
      </c>
      <c r="F13" s="3"/>
      <c r="G13" s="3">
        <v>-8</v>
      </c>
      <c r="H13" s="3"/>
      <c r="J13" s="6">
        <v>3</v>
      </c>
      <c r="K13" s="7">
        <v>0</v>
      </c>
      <c r="L13">
        <v>1.15516</v>
      </c>
      <c r="M13" s="4">
        <v>0</v>
      </c>
      <c r="O13">
        <f>IA!V4</f>
        <v>-3</v>
      </c>
      <c r="P13" s="10">
        <f t="shared" ref="P13:P17" si="0">K13-O13</f>
        <v>3</v>
      </c>
    </row>
    <row r="14" spans="1:16" x14ac:dyDescent="0.25">
      <c r="A14" t="s">
        <v>33</v>
      </c>
      <c r="B14" t="s">
        <v>72</v>
      </c>
      <c r="C14">
        <v>3155</v>
      </c>
      <c r="E14">
        <v>8</v>
      </c>
      <c r="F14" s="3"/>
      <c r="G14" s="3">
        <v>-9</v>
      </c>
      <c r="J14" s="6">
        <v>1</v>
      </c>
      <c r="K14" s="7">
        <v>3155</v>
      </c>
      <c r="L14">
        <v>2.3892199999999999</v>
      </c>
      <c r="M14" s="4">
        <v>7537.99</v>
      </c>
      <c r="O14">
        <f>IA!V5</f>
        <v>3154</v>
      </c>
      <c r="P14" s="10">
        <f t="shared" si="0"/>
        <v>1</v>
      </c>
    </row>
    <row r="15" spans="1:16" x14ac:dyDescent="0.25">
      <c r="A15" t="s">
        <v>35</v>
      </c>
      <c r="B15" t="s">
        <v>36</v>
      </c>
      <c r="C15">
        <v>656</v>
      </c>
      <c r="E15">
        <v>275</v>
      </c>
      <c r="F15" s="3"/>
      <c r="G15" s="3">
        <v>-276</v>
      </c>
      <c r="H15" s="3"/>
      <c r="J15" s="6">
        <v>3</v>
      </c>
      <c r="K15" s="7">
        <v>658</v>
      </c>
      <c r="L15">
        <v>6.45</v>
      </c>
      <c r="M15" s="4">
        <v>4244.1000000000004</v>
      </c>
      <c r="O15">
        <f>IA!V6</f>
        <v>657</v>
      </c>
      <c r="P15" s="10">
        <f t="shared" si="0"/>
        <v>1</v>
      </c>
    </row>
    <row r="16" spans="1:16" x14ac:dyDescent="0.25">
      <c r="A16" t="s">
        <v>37</v>
      </c>
      <c r="B16" t="s">
        <v>73</v>
      </c>
      <c r="C16">
        <v>4812</v>
      </c>
      <c r="E16">
        <v>2</v>
      </c>
      <c r="F16" s="3"/>
      <c r="G16" s="3">
        <v>-3</v>
      </c>
      <c r="J16" s="6">
        <v>1</v>
      </c>
      <c r="K16" s="7">
        <v>4812</v>
      </c>
      <c r="L16">
        <v>0.22403999999999999</v>
      </c>
      <c r="M16" s="4">
        <v>1078.08</v>
      </c>
      <c r="O16">
        <f>IA!V7</f>
        <v>4811</v>
      </c>
      <c r="P16" s="10">
        <f t="shared" si="0"/>
        <v>1</v>
      </c>
    </row>
    <row r="17" spans="1:16" x14ac:dyDescent="0.25">
      <c r="A17" t="s">
        <v>39</v>
      </c>
      <c r="B17" t="s">
        <v>73</v>
      </c>
      <c r="C17" s="4">
        <v>54</v>
      </c>
      <c r="E17">
        <v>1</v>
      </c>
      <c r="F17" s="3"/>
      <c r="G17" s="3">
        <v>-2</v>
      </c>
      <c r="J17" s="6">
        <v>1</v>
      </c>
      <c r="K17" s="7">
        <v>54</v>
      </c>
      <c r="L17">
        <v>0.23376</v>
      </c>
      <c r="M17" s="4">
        <v>12.62</v>
      </c>
      <c r="O17">
        <f>IA!V8</f>
        <v>53</v>
      </c>
      <c r="P17" s="10">
        <f t="shared" si="0"/>
        <v>1</v>
      </c>
    </row>
    <row r="19" spans="1:16" x14ac:dyDescent="0.25">
      <c r="A19" s="5" t="s">
        <v>40</v>
      </c>
    </row>
    <row r="20" spans="1:16" x14ac:dyDescent="0.25">
      <c r="A20" t="s">
        <v>27</v>
      </c>
      <c r="B20" t="s">
        <v>28</v>
      </c>
      <c r="C20">
        <v>4862</v>
      </c>
      <c r="E20">
        <v>23990</v>
      </c>
      <c r="F20" s="3">
        <v>-20085</v>
      </c>
      <c r="G20" s="3">
        <v>-19</v>
      </c>
      <c r="J20" s="8">
        <v>-1</v>
      </c>
      <c r="K20" s="6">
        <v>8513</v>
      </c>
      <c r="L20">
        <v>1.2989999999999999</v>
      </c>
      <c r="M20" s="4">
        <v>11058.39</v>
      </c>
      <c r="O20">
        <f>IA!V10</f>
        <v>8514</v>
      </c>
      <c r="P20" s="10">
        <f t="shared" ref="P20:P25" si="1">K20-O20</f>
        <v>-1</v>
      </c>
    </row>
    <row r="21" spans="1:16" x14ac:dyDescent="0.25">
      <c r="A21" t="s">
        <v>31</v>
      </c>
      <c r="B21" t="s">
        <v>71</v>
      </c>
      <c r="C21" s="4">
        <v>3535</v>
      </c>
      <c r="E21">
        <v>25922</v>
      </c>
      <c r="F21" s="3">
        <v>-17176</v>
      </c>
      <c r="G21" s="3">
        <v>-7</v>
      </c>
      <c r="J21" s="8">
        <v>-42</v>
      </c>
      <c r="K21" s="6">
        <v>12345</v>
      </c>
      <c r="L21">
        <v>1.15516</v>
      </c>
      <c r="M21" s="4">
        <v>14260.45</v>
      </c>
      <c r="O21">
        <f>IA!V11</f>
        <v>12348</v>
      </c>
      <c r="P21" s="10">
        <f t="shared" si="1"/>
        <v>-3</v>
      </c>
    </row>
    <row r="22" spans="1:16" x14ac:dyDescent="0.25">
      <c r="A22" t="s">
        <v>33</v>
      </c>
      <c r="B22" t="s">
        <v>72</v>
      </c>
      <c r="C22">
        <v>10362</v>
      </c>
      <c r="E22">
        <v>72083</v>
      </c>
      <c r="F22" s="3">
        <v>-65067</v>
      </c>
      <c r="G22" s="3">
        <v>-43</v>
      </c>
      <c r="J22" s="8">
        <v>-1</v>
      </c>
      <c r="K22" s="6">
        <v>17286</v>
      </c>
      <c r="L22">
        <v>2.3892199999999999</v>
      </c>
      <c r="M22" s="4">
        <v>41300.06</v>
      </c>
      <c r="O22">
        <f>IA!V12</f>
        <v>17287</v>
      </c>
      <c r="P22" s="10">
        <f t="shared" si="1"/>
        <v>-1</v>
      </c>
    </row>
    <row r="23" spans="1:16" x14ac:dyDescent="0.25">
      <c r="A23" t="s">
        <v>35</v>
      </c>
      <c r="B23" t="s">
        <v>36</v>
      </c>
      <c r="C23">
        <v>12720</v>
      </c>
      <c r="E23">
        <v>66713</v>
      </c>
      <c r="F23" s="3">
        <v>-67611</v>
      </c>
      <c r="G23" s="3">
        <v>-69</v>
      </c>
      <c r="H23" s="3"/>
      <c r="J23" s="8">
        <v>-13</v>
      </c>
      <c r="K23" s="6">
        <v>11685</v>
      </c>
      <c r="L23">
        <v>6.45</v>
      </c>
      <c r="M23" s="4">
        <v>75368.25</v>
      </c>
      <c r="O23">
        <f>IA!V13</f>
        <v>11686</v>
      </c>
      <c r="P23" s="10">
        <f t="shared" si="1"/>
        <v>-1</v>
      </c>
    </row>
    <row r="24" spans="1:16" x14ac:dyDescent="0.25">
      <c r="A24" t="s">
        <v>37</v>
      </c>
      <c r="B24" t="s">
        <v>73</v>
      </c>
      <c r="C24">
        <v>18551</v>
      </c>
      <c r="E24">
        <v>44997</v>
      </c>
      <c r="F24" s="3">
        <v>-45561</v>
      </c>
      <c r="G24" s="3">
        <v>-46</v>
      </c>
      <c r="H24" s="3"/>
      <c r="J24" s="8">
        <v>-16</v>
      </c>
      <c r="K24" s="6">
        <v>17667</v>
      </c>
      <c r="L24">
        <v>0.22403999999999999</v>
      </c>
      <c r="M24" s="4">
        <v>3958.11</v>
      </c>
      <c r="O24">
        <f>IA!V14</f>
        <v>17668</v>
      </c>
      <c r="P24" s="10">
        <f t="shared" si="1"/>
        <v>-1</v>
      </c>
    </row>
    <row r="25" spans="1:16" x14ac:dyDescent="0.25">
      <c r="A25" t="s">
        <v>39</v>
      </c>
      <c r="B25" t="s">
        <v>73</v>
      </c>
      <c r="C25" s="4">
        <v>3190</v>
      </c>
      <c r="E25">
        <v>-1</v>
      </c>
      <c r="F25" s="3"/>
      <c r="G25" s="3"/>
      <c r="H25" s="3"/>
      <c r="J25" s="8">
        <v>-1</v>
      </c>
      <c r="K25" s="6">
        <v>3124</v>
      </c>
      <c r="L25">
        <v>0.23376</v>
      </c>
      <c r="M25" s="4">
        <v>730.27</v>
      </c>
      <c r="O25">
        <f>IA!V15</f>
        <v>3125</v>
      </c>
      <c r="P25" s="10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</vt:lpstr>
      <vt:lpstr>WIP 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z6191tip</dc:creator>
  <cp:lastModifiedBy>z6191tip</cp:lastModifiedBy>
  <dcterms:created xsi:type="dcterms:W3CDTF">2023-06-06T00:27:56Z</dcterms:created>
  <dcterms:modified xsi:type="dcterms:W3CDTF">2023-06-06T00:37:34Z</dcterms:modified>
</cp:coreProperties>
</file>