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worksheets/sheet16.xml" ContentType="application/vnd.openxmlformats-officedocument.spreadsheetml.worksheet+xml"/>
  <Override PartName="/xl/drawings/drawing9.xml" ContentType="application/vnd.openxmlformats-officedocument.drawing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Default Extension="vml" ContentType="application/vnd.openxmlformats-officedocument.vmlDrawing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drawings/drawing10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00" yWindow="960" windowWidth="14940" windowHeight="8550" tabRatio="694" firstSheet="7"/>
  </bookViews>
  <sheets>
    <sheet name="Index" sheetId="1" r:id="rId1"/>
    <sheet name="1-(1)" sheetId="17" r:id="rId2"/>
    <sheet name="1-(2)" sheetId="18" r:id="rId3"/>
    <sheet name="1-(3)" sheetId="19" r:id="rId4"/>
    <sheet name="1-(4)" sheetId="20" r:id="rId5"/>
    <sheet name="1-(5)" sheetId="32" r:id="rId6"/>
    <sheet name="2-(1)" sheetId="21" r:id="rId7"/>
    <sheet name="2-(2)" sheetId="23" r:id="rId8"/>
    <sheet name="2-(3)" sheetId="22" r:id="rId9"/>
    <sheet name="2-(4)" sheetId="26" r:id="rId10"/>
    <sheet name="2-(5)" sheetId="13" r:id="rId11"/>
    <sheet name="2-(6)" sheetId="33" r:id="rId12"/>
    <sheet name="3-(1)" sheetId="5" r:id="rId13"/>
    <sheet name="3-(2)" sheetId="7" r:id="rId14"/>
    <sheet name="3-(3)" sheetId="8" r:id="rId15"/>
    <sheet name="(a)" sheetId="24" r:id="rId16"/>
    <sheet name="(b)" sheetId="25" r:id="rId17"/>
    <sheet name="(c)" sheetId="15" r:id="rId18"/>
    <sheet name="(d)" sheetId="27" r:id="rId19"/>
    <sheet name="(e)" sheetId="28" r:id="rId20"/>
    <sheet name="(f)" sheetId="29" r:id="rId21"/>
    <sheet name="(g)" sheetId="34" r:id="rId22"/>
  </sheets>
  <definedNames>
    <definedName name="_xlnm.Print_Area" localSheetId="17">'(c)'!$A$1:$T$44</definedName>
    <definedName name="_xlnm.Print_Area" localSheetId="18">'(d)'!$A$1:$L$59</definedName>
    <definedName name="_xlnm.Print_Area" localSheetId="19">'(e)'!$A$1:$P$82</definedName>
    <definedName name="_xlnm.Print_Area" localSheetId="20">'(f)'!$A$1:$C$45</definedName>
    <definedName name="_xlnm.Print_Area" localSheetId="1">'1-(1)'!$A$1:$I$80</definedName>
    <definedName name="_xlnm.Print_Area" localSheetId="2">'1-(2)'!$A$1:$H$167</definedName>
    <definedName name="_xlnm.Print_Area" localSheetId="3">'1-(3)'!$A$1:$H$123</definedName>
    <definedName name="_xlnm.Print_Area" localSheetId="4">'1-(4)'!$A$1:$H$137</definedName>
    <definedName name="_xlnm.Print_Area" localSheetId="5">'1-(5)'!$A$1:$I$85</definedName>
    <definedName name="_xlnm.Print_Area" localSheetId="6">'2-(1)'!$A$1:$O$32</definedName>
    <definedName name="_xlnm.Print_Area" localSheetId="7">'2-(2)'!$A$1:$O$137</definedName>
    <definedName name="_xlnm.Print_Area" localSheetId="8">'2-(3)'!$A$1:$O$118</definedName>
    <definedName name="_xlnm.Print_Area" localSheetId="9">'2-(4)'!$A$1:$I$68</definedName>
    <definedName name="_xlnm.Print_Area" localSheetId="10">'2-(5)'!$A$1:$H$96</definedName>
    <definedName name="_xlnm.Print_Area" localSheetId="11">'2-(6)'!$A$1:$K$69</definedName>
    <definedName name="_xlnm.Print_Area" localSheetId="12">'3-(1)'!$A$1:$I$26</definedName>
    <definedName name="_xlnm.Print_Area" localSheetId="13">'3-(2)'!$A$1:$I$58</definedName>
    <definedName name="_xlnm.Print_Area" localSheetId="14">'3-(3)'!$A$1:$O$55</definedName>
    <definedName name="_xlnm.Print_Area" localSheetId="0">Index!$A$1:$E$33</definedName>
  </definedNames>
  <calcPr calcId="145621"/>
</workbook>
</file>

<file path=xl/calcChain.xml><?xml version="1.0" encoding="utf-8"?>
<calcChain xmlns="http://schemas.openxmlformats.org/spreadsheetml/2006/main">
  <c r="N42" i="28" l="1"/>
  <c r="H48" i="28"/>
  <c r="G59" i="28"/>
  <c r="O59" i="28"/>
  <c r="O65" i="28"/>
  <c r="J72" i="28"/>
  <c r="O63" i="28"/>
  <c r="J71" i="28"/>
  <c r="O39" i="28"/>
  <c r="N39" i="28"/>
  <c r="O38" i="28"/>
  <c r="N38" i="28"/>
  <c r="N59" i="28"/>
  <c r="N58" i="28"/>
  <c r="N79" i="28"/>
  <c r="N78" i="28"/>
  <c r="G79" i="28"/>
  <c r="O79" i="28"/>
  <c r="K78" i="28"/>
  <c r="O78" i="28"/>
  <c r="K58" i="28"/>
  <c r="O58" i="28"/>
</calcChain>
</file>

<file path=xl/comments1.xml><?xml version="1.0" encoding="utf-8"?>
<comments xmlns="http://schemas.openxmlformats.org/spreadsheetml/2006/main">
  <authors>
    <author>z1021tjt</author>
  </authors>
  <commentList>
    <comment ref="C15" authorId="0">
      <text>
        <r>
          <rPr>
            <b/>
            <sz val="9"/>
            <color indexed="81"/>
            <rFont val="ＭＳ Ｐゴシック"/>
            <family val="3"/>
            <charset val="128"/>
          </rPr>
          <t>ユニット品の総バックフラッシュ／完成台数でユニット品のコストを算出する</t>
        </r>
      </text>
    </comment>
    <comment ref="C21" authorId="0">
      <text>
        <r>
          <rPr>
            <b/>
            <sz val="9"/>
            <color indexed="81"/>
            <rFont val="ＭＳ Ｐゴシック"/>
            <family val="3"/>
            <charset val="128"/>
          </rPr>
          <t>ユニット品の総バックフラッシュ／完成台数でユニット品のコストを算出する</t>
        </r>
      </text>
    </comment>
    <comment ref="C31" authorId="0">
      <text>
        <r>
          <rPr>
            <b/>
            <sz val="9"/>
            <color indexed="81"/>
            <rFont val="ＭＳ Ｐゴシック"/>
            <family val="3"/>
            <charset val="128"/>
          </rPr>
          <t>完成引去集計データ作成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<sst xmlns="http://schemas.openxmlformats.org/spreadsheetml/2006/main" count="1441" uniqueCount="874">
  <si>
    <r>
      <t xml:space="preserve">If the error has occurred, </t>
    </r>
    <r>
      <rPr>
        <b/>
        <sz val="12"/>
        <color indexed="10"/>
        <rFont val="Arial"/>
        <family val="2"/>
      </rPr>
      <t>please ask to Ome support team with an execution log</t>
    </r>
    <r>
      <rPr>
        <sz val="12"/>
        <rFont val="Arial"/>
        <family val="2"/>
      </rPr>
      <t>.</t>
    </r>
    <phoneticPr fontId="2"/>
  </si>
  <si>
    <t>IA Balance update error cannot be found if the execution log of daily and monthly processing is not confirmed.</t>
  </si>
  <si>
    <t>Of course, be sure to confirm the execution log of monthly processing every time.</t>
    <phoneticPr fontId="2"/>
  </si>
  <si>
    <t>2-(2)</t>
    <phoneticPr fontId="2"/>
  </si>
  <si>
    <t>Accounting code can not be found.</t>
  </si>
  <si>
    <t>That transaction confirms whether it is the correct transaction indicated by the subinventory flow.</t>
  </si>
  <si>
    <r>
      <t xml:space="preserve">↑
</t>
    </r>
    <r>
      <rPr>
        <sz val="11"/>
        <rFont val="Arial"/>
        <family val="2"/>
      </rPr>
      <t>Sequence of job launch</t>
    </r>
    <phoneticPr fontId="2"/>
  </si>
  <si>
    <r>
      <t xml:space="preserve">↑
</t>
    </r>
    <r>
      <rPr>
        <sz val="11"/>
        <rFont val="Arial"/>
        <family val="2"/>
      </rPr>
      <t xml:space="preserve">Condition of starting
</t>
    </r>
    <phoneticPr fontId="2"/>
  </si>
  <si>
    <r>
      <t xml:space="preserve">↑
</t>
    </r>
    <r>
      <rPr>
        <sz val="11"/>
        <rFont val="Arial"/>
        <family val="2"/>
      </rPr>
      <t xml:space="preserve">Job type
</t>
    </r>
    <phoneticPr fontId="2"/>
  </si>
  <si>
    <t>1-(1)</t>
    <phoneticPr fontId="2"/>
  </si>
  <si>
    <t>14</t>
  </si>
  <si>
    <t>15</t>
  </si>
  <si>
    <t>16</t>
  </si>
  <si>
    <t>11</t>
  </si>
  <si>
    <t>IASS9003APPLSTS:IASS_M11BKUP</t>
  </si>
  <si>
    <t>12</t>
  </si>
  <si>
    <t>IASS9003APPLSTS:IASS_M12</t>
  </si>
  <si>
    <t>13</t>
  </si>
  <si>
    <t>IASS9003APPLSTS:IASS_M13</t>
  </si>
  <si>
    <t>17</t>
  </si>
  <si>
    <t>IASS9003APPLSTS:IASS_M14</t>
  </si>
  <si>
    <t>18</t>
  </si>
  <si>
    <t>IASS9003APPLSTS:IASS_M20BKUP</t>
  </si>
  <si>
    <t>IASS9003APPLSTS:IASS_M21</t>
  </si>
  <si>
    <t>IASS9003APPLSTS:IASS_M24</t>
  </si>
  <si>
    <t>2</t>
  </si>
  <si>
    <t>MONTHLY</t>
  </si>
  <si>
    <t>3</t>
  </si>
  <si>
    <t>4</t>
  </si>
  <si>
    <t>1-(2)</t>
    <phoneticPr fontId="2"/>
  </si>
  <si>
    <t>2-(1)</t>
    <phoneticPr fontId="2"/>
  </si>
  <si>
    <t>IASS_M21</t>
  </si>
  <si>
    <t>(1) Setup monthly closing period</t>
    <phoneticPr fontId="2"/>
  </si>
  <si>
    <t>PARAMETER_KEY</t>
  </si>
  <si>
    <t>PARAMETER_DATA</t>
  </si>
  <si>
    <t>ATTRIBUTE1</t>
  </si>
  <si>
    <t>ATTRIBUTE2</t>
  </si>
  <si>
    <t>ATTRIBUTE3</t>
  </si>
  <si>
    <t>IA system Maintenance Guide</t>
    <phoneticPr fontId="2"/>
  </si>
  <si>
    <t>1-(3)</t>
    <phoneticPr fontId="2"/>
  </si>
  <si>
    <t>3-(1)</t>
    <phoneticPr fontId="2"/>
  </si>
  <si>
    <t>3-(2)</t>
    <phoneticPr fontId="2"/>
  </si>
  <si>
    <t>3-(3)</t>
    <phoneticPr fontId="2"/>
  </si>
  <si>
    <t>ISS executes based on requirement from FIA.</t>
    <phoneticPr fontId="2"/>
  </si>
  <si>
    <t>Monthly</t>
    <phoneticPr fontId="2"/>
  </si>
  <si>
    <t>Around 15th in every April / July / October / January</t>
    <phoneticPr fontId="2"/>
  </si>
  <si>
    <t>1-(4)</t>
    <phoneticPr fontId="2"/>
  </si>
  <si>
    <t>(4) Execution concurrent program for price rotation (EMP and TOV)</t>
    <phoneticPr fontId="2"/>
  </si>
  <si>
    <t>Go back "Index"</t>
    <phoneticPr fontId="2"/>
  </si>
  <si>
    <t>1-(1) Setup monthly closing period</t>
    <phoneticPr fontId="2"/>
  </si>
  <si>
    <t>Responsibility : XXIA System Administrator</t>
    <phoneticPr fontId="2"/>
  </si>
  <si>
    <t>1. Periodical operation</t>
    <phoneticPr fontId="2"/>
  </si>
  <si>
    <t>(2) Execution concurrent job for monthly closing</t>
    <phoneticPr fontId="2"/>
  </si>
  <si>
    <t>1-(2) Execution concurrent job for monthly closing</t>
    <phoneticPr fontId="2"/>
  </si>
  <si>
    <t>Go back "Index"</t>
    <phoneticPr fontId="2"/>
  </si>
  <si>
    <t>Responsibility : XXIA System Administrator</t>
    <phoneticPr fontId="2"/>
  </si>
  <si>
    <t>IASS0390 TOV Change data creation</t>
  </si>
  <si>
    <t>IASS0400 TOV Change cost adjustment transaction issue</t>
  </si>
  <si>
    <t>IASS0490_EMP EMP update from Price Master interface</t>
  </si>
  <si>
    <t>IASS0490_INH IN-HOUSE update from Price Master interface</t>
  </si>
  <si>
    <t>IASS0490_TOV TOV update from Price Master interface</t>
  </si>
  <si>
    <t>IASS0310 On-Hand Quantity Snapshot</t>
  </si>
  <si>
    <t>IASS_Daily11 Create IA Transaction and Report</t>
  </si>
  <si>
    <t>IASS_Daily12 Daily Backup</t>
  </si>
  <si>
    <t>IASS_Daily21 Create IA Transaction and Report before Monthly process</t>
  </si>
  <si>
    <t>IASS_Monthly11 Backup before Monthly MAC calculation</t>
  </si>
  <si>
    <t>IASS_Monthly12 Calculate Monthly MAC</t>
  </si>
  <si>
    <t>IASS_Monthly13 Create again IA Transaction by Monthly MAC</t>
  </si>
  <si>
    <t>IASS_Monthly14 Create IA Transaction and Report by Monthly MAC</t>
  </si>
  <si>
    <t>IASS_Monthly16 Create Monthly Report</t>
  </si>
  <si>
    <t>IASS_Monthly20 Backup before Account closing</t>
  </si>
  <si>
    <t>IASS_Monthly23 Monthly Backup</t>
  </si>
  <si>
    <t>IASS_Monthly24 Move data to history table</t>
  </si>
  <si>
    <t>IAS_ACC_PERIOD_ADD Account  Period update to next month</t>
  </si>
  <si>
    <t>IAS_PREV_MAC_INT Copy to Previous Moving Average Cost</t>
  </si>
  <si>
    <t>as needed</t>
    <phoneticPr fontId="2"/>
  </si>
  <si>
    <t>Execution cycle</t>
    <phoneticPr fontId="2"/>
  </si>
  <si>
    <t>Program Name</t>
    <phoneticPr fontId="2"/>
  </si>
  <si>
    <t>Concurrent Job List</t>
    <phoneticPr fontId="2"/>
  </si>
  <si>
    <t>IASS_Monthly21 Account close and balance rotation for next month</t>
    <phoneticPr fontId="2"/>
  </si>
  <si>
    <t>Execute by</t>
    <phoneticPr fontId="2"/>
  </si>
  <si>
    <t>IASS_Monthly21</t>
    <phoneticPr fontId="2"/>
  </si>
  <si>
    <t>JP1</t>
    <phoneticPr fontId="2"/>
  </si>
  <si>
    <t>JP1</t>
    <phoneticPr fontId="2"/>
  </si>
  <si>
    <t>Daily (every 20:00)</t>
    <phoneticPr fontId="2"/>
  </si>
  <si>
    <t>EOS</t>
    <phoneticPr fontId="2"/>
  </si>
  <si>
    <t>Go back "Index"</t>
    <phoneticPr fontId="2"/>
  </si>
  <si>
    <t>1-(3) Printing of Stock Ledger report</t>
    <phoneticPr fontId="2"/>
  </si>
  <si>
    <t>1-(4) Execution concurrent program for price rotation (EMP and TOV)</t>
    <phoneticPr fontId="2"/>
  </si>
  <si>
    <t>Appendix</t>
    <phoneticPr fontId="2"/>
  </si>
  <si>
    <t>IASR0100 Stock Ledger Report Output</t>
    <phoneticPr fontId="2"/>
  </si>
  <si>
    <t>IASS0500 EMP and TOV Rotation</t>
    <phoneticPr fontId="2"/>
  </si>
  <si>
    <t>2. Trouble</t>
    <phoneticPr fontId="2"/>
  </si>
  <si>
    <t>EMP (Estimate material price)</t>
    <phoneticPr fontId="2"/>
  </si>
  <si>
    <t>TOV (Product price)</t>
    <phoneticPr fontId="2"/>
  </si>
  <si>
    <t>Impact is just "IA Inventory balance". But, you have to consider the timing which changes an updating rule of IA Balance.</t>
    <phoneticPr fontId="2"/>
  </si>
  <si>
    <t>Transaction Type Name</t>
    <phoneticPr fontId="2"/>
  </si>
  <si>
    <t>Update Sign</t>
    <phoneticPr fontId="2"/>
  </si>
  <si>
    <t>#</t>
  </si>
  <si>
    <t>ISSUE_TRANSFER</t>
  </si>
  <si>
    <t>(-)</t>
  </si>
  <si>
    <t>%MAT%</t>
  </si>
  <si>
    <t>%VPR%</t>
  </si>
  <si>
    <t>RECEIPT_TRANSFER</t>
  </si>
  <si>
    <t>(+)</t>
  </si>
  <si>
    <t>Direct Org Transfer</t>
  </si>
  <si>
    <t>HDDMAT</t>
  </si>
  <si>
    <t>HPCFIN%</t>
  </si>
  <si>
    <t>ISSUE_NORMAL</t>
  </si>
  <si>
    <t>HDDLINE</t>
  </si>
  <si>
    <t>HPCMAT</t>
  </si>
  <si>
    <t>PO Receipt</t>
  </si>
  <si>
    <t>RECEIPT_NORMAL</t>
  </si>
  <si>
    <t>Return to Vendor</t>
  </si>
  <si>
    <t>Subinventory (To)</t>
    <phoneticPr fontId="2"/>
  </si>
  <si>
    <t>Subinventory (From)</t>
    <phoneticPr fontId="2"/>
  </si>
  <si>
    <t>Update Column for
Subinventory (To)</t>
    <phoneticPr fontId="2"/>
  </si>
  <si>
    <t>Update Column for
Subinventory (From)</t>
    <phoneticPr fontId="2"/>
  </si>
  <si>
    <t>(Example)</t>
    <phoneticPr fontId="2"/>
  </si>
  <si>
    <t>PO Receipt</t>
    <phoneticPr fontId="2"/>
  </si>
  <si>
    <t>Return to Vendor</t>
    <phoneticPr fontId="2"/>
  </si>
  <si>
    <t>(*) Note</t>
    <phoneticPr fontId="2"/>
  </si>
  <si>
    <t>At TSDT, unique setup is done by some transactions. It updates the same column by the transaction of Receipt and Issue.</t>
    <phoneticPr fontId="2"/>
  </si>
  <si>
    <t xml:space="preserve">     PO Receipt</t>
    <phoneticPr fontId="2"/>
  </si>
  <si>
    <t xml:space="preserve">     Return to Vendor</t>
    <phoneticPr fontId="2"/>
  </si>
  <si>
    <t xml:space="preserve">     WIP Assy Completion</t>
    <phoneticPr fontId="2"/>
  </si>
  <si>
    <t xml:space="preserve">     WIP Assembly Return</t>
    <phoneticPr fontId="2"/>
  </si>
  <si>
    <t>Impact is so big. It is accompanied by modification of various data.</t>
    <phoneticPr fontId="2"/>
  </si>
  <si>
    <t>...</t>
    <phoneticPr fontId="2"/>
  </si>
  <si>
    <t>Transaction Date</t>
    <phoneticPr fontId="2"/>
  </si>
  <si>
    <t>Subinventory</t>
    <phoneticPr fontId="2"/>
  </si>
  <si>
    <t>Transfer Subinventory</t>
    <phoneticPr fontId="2"/>
  </si>
  <si>
    <t>Item code</t>
    <phoneticPr fontId="2"/>
  </si>
  <si>
    <t>Quantity</t>
    <phoneticPr fontId="2"/>
  </si>
  <si>
    <r>
      <t xml:space="preserve">EBS Standard transaction </t>
    </r>
    <r>
      <rPr>
        <sz val="9"/>
        <rFont val="Arial"/>
        <family val="2"/>
      </rPr>
      <t>(Table : MTL_MATERIAL_TRANSACTIONS)</t>
    </r>
    <phoneticPr fontId="2"/>
  </si>
  <si>
    <r>
      <t xml:space="preserve">IA Transaction </t>
    </r>
    <r>
      <rPr>
        <sz val="9"/>
        <rFont val="Arial"/>
        <family val="2"/>
      </rPr>
      <t>(Table : IAS_TRANSACTIONS, IAS_TRANSACTIONS_SUM)</t>
    </r>
    <phoneticPr fontId="2"/>
  </si>
  <si>
    <t>Debit Accounting Code
(TO)</t>
    <phoneticPr fontId="2"/>
  </si>
  <si>
    <t>Credit Accounting Code
(FROM)</t>
    <phoneticPr fontId="2"/>
  </si>
  <si>
    <t xml:space="preserve">Navigation Path : IA Master Menu &gt; IA Parameter Maintenance </t>
    <phoneticPr fontId="2"/>
  </si>
  <si>
    <t>Navigation Path : Requests &gt; Run</t>
    <phoneticPr fontId="2"/>
  </si>
  <si>
    <t>IA Transaction connect to GL</t>
    <phoneticPr fontId="2"/>
  </si>
  <si>
    <t>Add (02-Nov)</t>
    <phoneticPr fontId="2"/>
  </si>
  <si>
    <t>Navigation Path : Requests &gt; Run &gt; "IASR0100 Stock Ledger Report Output"</t>
    <phoneticPr fontId="2"/>
  </si>
  <si>
    <t>Every April and October</t>
    <phoneticPr fontId="2"/>
  </si>
  <si>
    <t>Navigation Path : Requests &gt; Run &gt; "IASS_Daily12 Daily Backup"</t>
    <phoneticPr fontId="2"/>
  </si>
  <si>
    <t>Navigation Path : Requests &gt; Run &gt; "IASS0500 EMP and TOV Rotation"</t>
    <phoneticPr fontId="2"/>
  </si>
  <si>
    <t>(1) If IA Transaction error occurs</t>
    <phoneticPr fontId="2"/>
  </si>
  <si>
    <t>2-(1) If IA Transaction error occurs</t>
    <phoneticPr fontId="2"/>
  </si>
  <si>
    <t xml:space="preserve">----------IASS0070 Execute Information----------------------                    </t>
  </si>
  <si>
    <t xml:space="preserve">--                                                                              </t>
  </si>
  <si>
    <t xml:space="preserve">---Normal Completed                                                             </t>
  </si>
  <si>
    <t xml:space="preserve">--   Module-ID   = IASS0070                                                     </t>
  </si>
  <si>
    <t xml:space="preserve">--   SQL-Code    =                                                              </t>
  </si>
  <si>
    <t xml:space="preserve">--   SQL-Message =                                                              </t>
  </si>
  <si>
    <t xml:space="preserve">---Execute Time                                                                 </t>
  </si>
  <si>
    <t xml:space="preserve">---Input/Output Count                                                           </t>
  </si>
  <si>
    <t xml:space="preserve">--   IAS_TRANSACTIONS_SUM SELECT COUNT 194778                                   </t>
  </si>
  <si>
    <t xml:space="preserve">--   IAS_BALANCE          UPDATE COUNT 22862                                    </t>
  </si>
  <si>
    <t xml:space="preserve">--   IAS_BALANCE          INSERT COUNT 0                                        </t>
  </si>
  <si>
    <t xml:space="preserve">------------------------------------------------------------                    </t>
  </si>
  <si>
    <t xml:space="preserve">--   SQL-Message = It don't create balance. Please SetUp master table.          </t>
  </si>
  <si>
    <t xml:space="preserve">-- SEQ + transaction                    + balance NUM                           </t>
  </si>
  <si>
    <t xml:space="preserve">--       type                                                                   </t>
  </si>
  <si>
    <t xml:space="preserve">--                    Subinventory      + Transfer                              </t>
  </si>
  <si>
    <t xml:space="preserve">--                    Code                Subinventory code                     </t>
  </si>
  <si>
    <t xml:space="preserve">--                   HDDQLC                                                     </t>
  </si>
  <si>
    <t>The wrong transaction is issued. That transaction should be returned and should issue the correct transaction.</t>
    <phoneticPr fontId="2"/>
  </si>
  <si>
    <t>In this case, the wrong transaction and the transaction which returned it remain as a transaction error.</t>
  </si>
  <si>
    <t>If each other is offset correctly, you should cancel that error by IA Transaction error maintenance form.</t>
  </si>
  <si>
    <t>2-(2) If IA Balance update error occurs</t>
    <phoneticPr fontId="2"/>
  </si>
  <si>
    <t>2-(3) If IA Inventory variance (with INV) occurs</t>
    <phoneticPr fontId="2"/>
  </si>
  <si>
    <t>(2) If IA Balance update error occurs</t>
    <phoneticPr fontId="2"/>
  </si>
  <si>
    <t>(3) If IA Inventory variance (with INV) occurs</t>
    <phoneticPr fontId="2"/>
  </si>
  <si>
    <t>2-(3)</t>
    <phoneticPr fontId="2"/>
  </si>
  <si>
    <r>
      <t xml:space="preserve">So, </t>
    </r>
    <r>
      <rPr>
        <b/>
        <sz val="12"/>
        <color indexed="10"/>
        <rFont val="Arial"/>
        <family val="2"/>
      </rPr>
      <t>please confirm the execution log of daily processing periodically</t>
    </r>
    <r>
      <rPr>
        <sz val="12"/>
        <rFont val="Arial"/>
        <family val="2"/>
      </rPr>
      <t>.</t>
    </r>
    <r>
      <rPr>
        <b/>
        <sz val="12"/>
        <color indexed="12"/>
        <rFont val="Arial"/>
        <family val="2"/>
      </rPr>
      <t xml:space="preserve"> </t>
    </r>
    <r>
      <rPr>
        <sz val="12"/>
        <color indexed="12"/>
        <rFont val="Arial"/>
        <family val="2"/>
      </rPr>
      <t>(Minimum every week)</t>
    </r>
    <phoneticPr fontId="2"/>
  </si>
  <si>
    <t>Navigation Path : IA Additional Menu &gt; Data Download for IA &gt; "Comparing inventory after AST"</t>
    <phoneticPr fontId="2"/>
  </si>
  <si>
    <t>Transfer_Organization_id</t>
  </si>
  <si>
    <t/>
  </si>
  <si>
    <t>Transfer_subinventory</t>
  </si>
  <si>
    <t>1 : cancel</t>
  </si>
  <si>
    <t>3 : error</t>
  </si>
  <si>
    <t>&lt;MTL_MATERIAL_TRANSACTIONS&gt;</t>
    <phoneticPr fontId="2"/>
  </si>
  <si>
    <t>Transaction_id</t>
    <phoneticPr fontId="2"/>
  </si>
  <si>
    <t>Transaction_type_id</t>
    <phoneticPr fontId="2"/>
  </si>
  <si>
    <t>Transaction_quantity</t>
    <phoneticPr fontId="2"/>
  </si>
  <si>
    <t>attribute7</t>
    <phoneticPr fontId="2"/>
  </si>
  <si>
    <t>attribute8</t>
    <phoneticPr fontId="2"/>
  </si>
  <si>
    <t>attribute10</t>
    <phoneticPr fontId="2"/>
  </si>
  <si>
    <t>Currency</t>
    <phoneticPr fontId="2"/>
  </si>
  <si>
    <t>……</t>
    <phoneticPr fontId="2"/>
  </si>
  <si>
    <t>Organization_ID</t>
    <phoneticPr fontId="2"/>
  </si>
  <si>
    <t>Transaction_cost</t>
    <phoneticPr fontId="2"/>
  </si>
  <si>
    <t>Subinventory_code</t>
    <phoneticPr fontId="2"/>
  </si>
  <si>
    <t>Transaction_date</t>
    <phoneticPr fontId="2"/>
  </si>
  <si>
    <t>null : no touch</t>
    <phoneticPr fontId="2"/>
  </si>
  <si>
    <t>VMI Parts Issue
has PO price</t>
    <phoneticPr fontId="2"/>
  </si>
  <si>
    <t>VMI Parts Issue
has CURRENCY</t>
    <phoneticPr fontId="2"/>
  </si>
  <si>
    <t>5 : target
0 : OK</t>
    <phoneticPr fontId="2"/>
  </si>
  <si>
    <r>
      <t>（</t>
    </r>
    <r>
      <rPr>
        <sz val="11"/>
        <color indexed="10"/>
        <rFont val="Arial"/>
        <family val="2"/>
      </rPr>
      <t>Primary Key</t>
    </r>
    <r>
      <rPr>
        <sz val="11"/>
        <color indexed="10"/>
        <rFont val="ＭＳ Ｐゴシック"/>
        <family val="3"/>
        <charset val="128"/>
      </rPr>
      <t>）</t>
    </r>
    <phoneticPr fontId="2"/>
  </si>
  <si>
    <t>1 : Ignore</t>
    <phoneticPr fontId="2"/>
  </si>
  <si>
    <t>0xx:** : Error</t>
    <phoneticPr fontId="2"/>
  </si>
  <si>
    <t>999:0xx:** : Cancel</t>
    <phoneticPr fontId="2"/>
  </si>
  <si>
    <t>1 : 1</t>
    <phoneticPr fontId="2"/>
  </si>
  <si>
    <t>&lt;IAS_TRANSACTIONS&gt;</t>
    <phoneticPr fontId="2"/>
  </si>
  <si>
    <t>Transaction_type_name</t>
    <phoneticPr fontId="2"/>
  </si>
  <si>
    <t>Transfer_Organization_code</t>
    <phoneticPr fontId="2"/>
  </si>
  <si>
    <t>DEBIT1</t>
    <phoneticPr fontId="2"/>
  </si>
  <si>
    <t>DEBIT5</t>
    <phoneticPr fontId="2"/>
  </si>
  <si>
    <t>CREDIT1</t>
    <phoneticPr fontId="2"/>
  </si>
  <si>
    <t>CREDIT5</t>
    <phoneticPr fontId="2"/>
  </si>
  <si>
    <t>Currency_Rate</t>
    <phoneticPr fontId="2"/>
  </si>
  <si>
    <t>Currency_Amount</t>
    <phoneticPr fontId="2"/>
  </si>
  <si>
    <t>Sum_transaction_id</t>
    <phoneticPr fontId="2"/>
  </si>
  <si>
    <t>Organization_code</t>
    <phoneticPr fontId="2"/>
  </si>
  <si>
    <t>DecisionStatus</t>
    <phoneticPr fontId="2"/>
  </si>
  <si>
    <t>DEBIT2</t>
    <phoneticPr fontId="2"/>
  </si>
  <si>
    <t>DEBIT6</t>
    <phoneticPr fontId="2"/>
  </si>
  <si>
    <t>CREDIT2</t>
    <phoneticPr fontId="2"/>
  </si>
  <si>
    <t>CREDIT6</t>
    <phoneticPr fontId="2"/>
  </si>
  <si>
    <t>Currency_Price</t>
    <phoneticPr fontId="2"/>
  </si>
  <si>
    <t>Acceptance_flag</t>
    <phoneticPr fontId="2"/>
  </si>
  <si>
    <t xml:space="preserve"> (ex) THB</t>
    <phoneticPr fontId="2"/>
  </si>
  <si>
    <t>DEBIT3</t>
    <phoneticPr fontId="2"/>
  </si>
  <si>
    <t>DEBIT7</t>
    <phoneticPr fontId="2"/>
  </si>
  <si>
    <t>CREDIT3</t>
    <phoneticPr fontId="2"/>
  </si>
  <si>
    <t>CREDIT7</t>
    <phoneticPr fontId="2"/>
  </si>
  <si>
    <t xml:space="preserve"> = Crrency_price</t>
    <phoneticPr fontId="2"/>
  </si>
  <si>
    <t>1: final</t>
    <phoneticPr fontId="2"/>
  </si>
  <si>
    <t>1: receiving</t>
    <phoneticPr fontId="2"/>
  </si>
  <si>
    <t>DEBIT4</t>
    <phoneticPr fontId="2"/>
  </si>
  <si>
    <t>DEBIT8</t>
    <phoneticPr fontId="2"/>
  </si>
  <si>
    <t>CREDIT4</t>
    <phoneticPr fontId="2"/>
  </si>
  <si>
    <t>CREDIT8</t>
    <phoneticPr fontId="2"/>
  </si>
  <si>
    <t xml:space="preserve">  *  Transaction_quantity</t>
    <phoneticPr fontId="2"/>
  </si>
  <si>
    <t>2: temp(daily)</t>
    <phoneticPr fontId="2"/>
  </si>
  <si>
    <t>2: others</t>
    <phoneticPr fontId="2"/>
  </si>
  <si>
    <t>3: don't connect to GL</t>
    <phoneticPr fontId="2"/>
  </si>
  <si>
    <t>&lt;IAS_ADJ_TRANSACTIONS&gt;</t>
    <phoneticPr fontId="2"/>
  </si>
  <si>
    <t>Adjust_quantity</t>
    <phoneticPr fontId="2"/>
  </si>
  <si>
    <t>decision_status</t>
    <phoneticPr fontId="2"/>
  </si>
  <si>
    <t>Adjust_cost</t>
    <phoneticPr fontId="2"/>
  </si>
  <si>
    <t>extract_flag</t>
    <phoneticPr fontId="2"/>
  </si>
  <si>
    <t>Period_name</t>
    <phoneticPr fontId="2"/>
  </si>
  <si>
    <t>Adjust_amount</t>
    <phoneticPr fontId="2"/>
  </si>
  <si>
    <t>Connect to ?</t>
    <phoneticPr fontId="2"/>
  </si>
  <si>
    <t>1 : IA &amp; GL</t>
    <phoneticPr fontId="2"/>
  </si>
  <si>
    <t>null  : target
0 : OK</t>
    <phoneticPr fontId="2"/>
  </si>
  <si>
    <t>3 : Only IA</t>
    <phoneticPr fontId="2"/>
  </si>
  <si>
    <t>1 : n</t>
    <phoneticPr fontId="2"/>
  </si>
  <si>
    <t>&lt;IAS_TRANSACTIONS_SUM&gt;</t>
    <phoneticPr fontId="2"/>
  </si>
  <si>
    <t>GL_Connect_no</t>
    <phoneticPr fontId="2"/>
  </si>
  <si>
    <t>Currency_Price_TEMP</t>
    <phoneticPr fontId="2"/>
  </si>
  <si>
    <t>GL_Connect_flag</t>
    <phoneticPr fontId="2"/>
  </si>
  <si>
    <t>Currency_Amount_TEMP</t>
    <phoneticPr fontId="2"/>
  </si>
  <si>
    <t xml:space="preserve"> (ex) 'USD'</t>
    <phoneticPr fontId="2"/>
  </si>
  <si>
    <t>Using "IA NO"</t>
    <phoneticPr fontId="2"/>
  </si>
  <si>
    <t>IASS0050</t>
    <phoneticPr fontId="2"/>
  </si>
  <si>
    <t>IASS0060</t>
    <phoneticPr fontId="2"/>
  </si>
  <si>
    <t>Processing image</t>
    <phoneticPr fontId="2"/>
  </si>
  <si>
    <t xml:space="preserve"> -1 Create the new "Subinventory Flow"</t>
    <phoneticPr fontId="2"/>
  </si>
  <si>
    <t xml:space="preserve"> -2 Setup to IA master</t>
    <phoneticPr fontId="2"/>
  </si>
  <si>
    <t>Basically, the following master setup will be done by the Ome support team.</t>
    <phoneticPr fontId="2"/>
  </si>
  <si>
    <t>So, the information on a subinventory flow is necessary.</t>
    <phoneticPr fontId="2"/>
  </si>
  <si>
    <t>(1)</t>
    <phoneticPr fontId="2"/>
  </si>
  <si>
    <t>This is used when IA_Transaction create from manufacturing data or adjustment data.</t>
    <phoneticPr fontId="2"/>
  </si>
  <si>
    <t>If you forgot to change it, you meet many error data in "IA Transaction Error Inquiry".</t>
    <phoneticPr fontId="2"/>
  </si>
  <si>
    <t>(2)</t>
    <phoneticPr fontId="2"/>
  </si>
  <si>
    <t>If you forgot to change it, you meet many error data in "Balance update".</t>
    <phoneticPr fontId="2"/>
  </si>
  <si>
    <t>(3)</t>
    <phoneticPr fontId="2"/>
  </si>
  <si>
    <t>IA Parameter master</t>
    <phoneticPr fontId="2"/>
  </si>
  <si>
    <t>Some parameter have subinventory code. If you forgot to change it, you meet many system error.</t>
    <phoneticPr fontId="2"/>
  </si>
  <si>
    <r>
      <t xml:space="preserve">You have to create a "Subinventory Flow". After that, </t>
    </r>
    <r>
      <rPr>
        <b/>
        <sz val="12"/>
        <color indexed="10"/>
        <rFont val="Arial"/>
        <family val="2"/>
      </rPr>
      <t>Please ask to Ome support team</t>
    </r>
    <r>
      <rPr>
        <sz val="12"/>
        <rFont val="Arial"/>
        <family val="2"/>
      </rPr>
      <t>.</t>
    </r>
    <phoneticPr fontId="2"/>
  </si>
  <si>
    <t>We can consider by it.</t>
    <phoneticPr fontId="2"/>
  </si>
  <si>
    <t>Accounting Code Convert master  --&gt;  "IA EBS TXN Code Convert to COA"</t>
    <phoneticPr fontId="2"/>
  </si>
  <si>
    <t>- In case of existing</t>
    <phoneticPr fontId="2"/>
  </si>
  <si>
    <t>- In case of not existing</t>
    <phoneticPr fontId="2"/>
  </si>
  <si>
    <r>
      <t xml:space="preserve">Because it has not set to Accounting code convert master, </t>
    </r>
    <r>
      <rPr>
        <b/>
        <sz val="12"/>
        <color indexed="10"/>
        <rFont val="Arial"/>
        <family val="2"/>
      </rPr>
      <t>please request to the Ome support team.</t>
    </r>
    <phoneticPr fontId="2"/>
  </si>
  <si>
    <t>2-(4)</t>
    <phoneticPr fontId="2"/>
  </si>
  <si>
    <t>2-(5)</t>
    <phoneticPr fontId="2"/>
  </si>
  <si>
    <t>Every month, a monthly closing term needs to be setup, before Actual Stock Taking starts.</t>
    <phoneticPr fontId="2"/>
  </si>
  <si>
    <t>Monthly term follows the monthly closing schedule which F&amp;A department publishes.</t>
    <phoneticPr fontId="2"/>
  </si>
  <si>
    <t>Operation</t>
  </si>
  <si>
    <t>Monthly</t>
  </si>
  <si>
    <t>Monthly</t>
    <phoneticPr fontId="2"/>
  </si>
  <si>
    <t>Concurrent job is executed following monthly closing schedule which F&amp;A department issues.</t>
  </si>
  <si>
    <t>However, when executing each job, confirmation is necessary to F&amp;A department each time.</t>
  </si>
  <si>
    <t>And, about the monthly job, control logic is included so that execution sequence may not be mistaken.</t>
  </si>
  <si>
    <t>(In Sheet 2-(5) and 2-(6) describes)</t>
  </si>
  <si>
    <t>This processing is executed in monthly closing. Please output the created report data to a line printer.</t>
    <phoneticPr fontId="2"/>
  </si>
  <si>
    <t>The following IA unit price must be rotated by half-yearly processing after IA monthly closing for March and September.</t>
    <phoneticPr fontId="2"/>
  </si>
  <si>
    <t xml:space="preserve">          Cost type : EMP-C1, EMP-C2, EMP-N1, EMP-N2</t>
    <phoneticPr fontId="2"/>
  </si>
  <si>
    <t xml:space="preserve">          Cost type : TOV-C1, TOV-C2, TOV-N1, TOV-N2</t>
    <phoneticPr fontId="2"/>
  </si>
  <si>
    <t>IA_TXN_DATA_MAINTENANCE_PERIOD</t>
    <phoneticPr fontId="2"/>
  </si>
  <si>
    <t>TXN_HISTORY_MAINTENANCE_PERIOD</t>
    <phoneticPr fontId="2"/>
  </si>
  <si>
    <t>Description</t>
    <phoneticPr fontId="2"/>
  </si>
  <si>
    <t>Original table</t>
    <phoneticPr fontId="2"/>
  </si>
  <si>
    <t>History table</t>
    <phoneticPr fontId="2"/>
  </si>
  <si>
    <t>Original table keep term (Months)</t>
    <phoneticPr fontId="2"/>
  </si>
  <si>
    <t>Copy to history key</t>
    <phoneticPr fontId="2"/>
  </si>
  <si>
    <t>Parameter setting</t>
    <phoneticPr fontId="2"/>
  </si>
  <si>
    <t>Delete parameter key</t>
    <phoneticPr fontId="2"/>
  </si>
  <si>
    <t>IA_DATA_MAINTENANCE_PERIOD</t>
    <phoneticPr fontId="2"/>
  </si>
  <si>
    <t>HISTORY_MAINTENANCE_PERIOD</t>
    <phoneticPr fontId="2"/>
  </si>
  <si>
    <t>Account Payable</t>
    <phoneticPr fontId="2"/>
  </si>
  <si>
    <t>Price analysys report</t>
    <phoneticPr fontId="2"/>
  </si>
  <si>
    <t>Production report</t>
    <phoneticPr fontId="2"/>
  </si>
  <si>
    <t>IASS0300</t>
    <phoneticPr fontId="2"/>
  </si>
  <si>
    <t>IASS0340</t>
    <phoneticPr fontId="2"/>
  </si>
  <si>
    <t>IAS_TRANSACTIONS</t>
  </si>
  <si>
    <t>IAS_TRANSACTIONS_HST</t>
  </si>
  <si>
    <t>IAS_TRANSACTIONS_SUM</t>
  </si>
  <si>
    <t>IAS_TRANSACTIONS_SUM_HST</t>
  </si>
  <si>
    <t>IAS_BALANCE</t>
  </si>
  <si>
    <t>IAS_BALANCE_HST</t>
  </si>
  <si>
    <t>IAS_BALANCE_MV</t>
  </si>
  <si>
    <t>IAS_BALANCE_MV_HST</t>
  </si>
  <si>
    <t>IAS_ACC_PAY</t>
  </si>
  <si>
    <t>IAS_ACC_PAY_HST</t>
  </si>
  <si>
    <t>IAS_MAT_SUM</t>
  </si>
  <si>
    <t>IAS_MAT_SUM_HST</t>
  </si>
  <si>
    <t>IAS_MATERIAL_COST</t>
  </si>
  <si>
    <t>IAS_MATERIAL_COST_HST</t>
  </si>
  <si>
    <t>IAS_MATERIAL_CR_ANA</t>
  </si>
  <si>
    <t>IAS_MATERIAL_CR_ANA_HST</t>
  </si>
  <si>
    <t>IAS_MFG_COST</t>
  </si>
  <si>
    <t>IAS_MFG_COST_HST</t>
  </si>
  <si>
    <t>IAS_PRICE_ANA</t>
  </si>
  <si>
    <t>IAS_PRICE_ANA_HST</t>
  </si>
  <si>
    <t>IAS_PRODUCTION</t>
  </si>
  <si>
    <t>IAS_PRODUCTION_HST</t>
  </si>
  <si>
    <t>History table keep term (Months)</t>
    <phoneticPr fontId="2"/>
  </si>
  <si>
    <t>Worktable for MAC calculation</t>
    <phoneticPr fontId="2"/>
  </si>
  <si>
    <t>IA Inventory Balance</t>
    <phoneticPr fontId="2"/>
  </si>
  <si>
    <t>Back-flush base cost report</t>
    <phoneticPr fontId="2"/>
  </si>
  <si>
    <t>IA Transaction Summary
 (0.2M record/month)</t>
    <phoneticPr fontId="2"/>
  </si>
  <si>
    <t>Back-flush base cost CR/CU report</t>
    <phoneticPr fontId="2"/>
  </si>
  <si>
    <t>BOM base cost CR/CU report</t>
    <phoneticPr fontId="2"/>
  </si>
  <si>
    <t>BOM base cost CR/CU report per model</t>
    <phoneticPr fontId="2"/>
  </si>
  <si>
    <t>IA Transaction Detail
 (1.5M record/month)</t>
    <phoneticPr fontId="2"/>
  </si>
  <si>
    <t>(2)</t>
    <phoneticPr fontId="2"/>
  </si>
  <si>
    <t>(3)</t>
    <phoneticPr fontId="2"/>
  </si>
  <si>
    <t>(4)</t>
    <phoneticPr fontId="2"/>
  </si>
  <si>
    <t>2-(4) Correction of unit price variance between organizations</t>
    <phoneticPr fontId="2"/>
  </si>
  <si>
    <t>(4) Correction of unit price variance between organizations</t>
    <phoneticPr fontId="2"/>
  </si>
  <si>
    <t>Navigation Path : IA Additional Menu &gt; Data Download for IA &gt; "Unit price variance between organizations"</t>
    <phoneticPr fontId="2"/>
  </si>
  <si>
    <t>The information for unit price variance between organizations is provided by download menu.</t>
  </si>
  <si>
    <t>Recovery</t>
    <phoneticPr fontId="2"/>
  </si>
  <si>
    <t>The cause of occurring</t>
  </si>
  <si>
    <t>The confirmation of variance</t>
    <phoneticPr fontId="2"/>
  </si>
  <si>
    <t xml:space="preserve">If it is principle, the same company, and the same Business Unit, the unit price of the same items should be </t>
    <phoneticPr fontId="2"/>
  </si>
  <si>
    <t>same. but the unit price which is different between HDD organization and HPC organization may be made.</t>
    <phoneticPr fontId="2"/>
  </si>
  <si>
    <t>Those are controlled in a IA Parameter master.</t>
    <phoneticPr fontId="2"/>
  </si>
  <si>
    <r>
      <t xml:space="preserve">↑
</t>
    </r>
    <r>
      <rPr>
        <sz val="11"/>
        <rFont val="Arial"/>
        <family val="2"/>
      </rPr>
      <t>Latest finished job name</t>
    </r>
    <phoneticPr fontId="2"/>
  </si>
  <si>
    <r>
      <t xml:space="preserve">↑
</t>
    </r>
    <r>
      <rPr>
        <sz val="11"/>
        <rFont val="Arial"/>
        <family val="2"/>
      </rPr>
      <t>Latest executed job name</t>
    </r>
    <phoneticPr fontId="2"/>
  </si>
  <si>
    <r>
      <t xml:space="preserve">↑
</t>
    </r>
    <r>
      <rPr>
        <sz val="11"/>
        <rFont val="Arial"/>
        <family val="2"/>
      </rPr>
      <t>Previous job sequence number</t>
    </r>
    <phoneticPr fontId="2"/>
  </si>
  <si>
    <t>* Daily processing would be executed every day even if it is monthly closing period.</t>
    <phoneticPr fontId="2"/>
  </si>
  <si>
    <t xml:space="preserve">  But in that term, daily processing would be skipped by control program IASS9005.</t>
    <phoneticPr fontId="2"/>
  </si>
  <si>
    <t>If you need to execute same processing again, it has to change "IAS_CONCURRENT_STATUS".</t>
    <phoneticPr fontId="2"/>
  </si>
  <si>
    <t>But you have to confirm whether that process can be rerun.</t>
    <phoneticPr fontId="2"/>
  </si>
  <si>
    <t>ATTRIBUTE1</t>
    <phoneticPr fontId="2"/>
  </si>
  <si>
    <t>M11
BKUP</t>
    <phoneticPr fontId="2"/>
  </si>
  <si>
    <t>M20
BKUP</t>
    <phoneticPr fontId="2"/>
  </si>
  <si>
    <t>M12</t>
    <phoneticPr fontId="2"/>
  </si>
  <si>
    <t>M13</t>
    <phoneticPr fontId="2"/>
  </si>
  <si>
    <t>M14</t>
    <phoneticPr fontId="2"/>
  </si>
  <si>
    <t>M16</t>
    <phoneticPr fontId="2"/>
  </si>
  <si>
    <t>M21</t>
    <phoneticPr fontId="2"/>
  </si>
  <si>
    <t>M24</t>
    <phoneticPr fontId="2"/>
  </si>
  <si>
    <t>--&gt;</t>
    <phoneticPr fontId="2"/>
  </si>
  <si>
    <t>M23
BKUP</t>
    <phoneticPr fontId="2"/>
  </si>
  <si>
    <t>The following tables are backed up in preparation for the trouble after job execution.</t>
  </si>
  <si>
    <t>And, it can restore to test environment and these data can be used for verification.</t>
  </si>
  <si>
    <t>Concretely, IASS_Monthly24 in September and March should finish, and if it can confirm that parameter status is "CLOSE", please execute.</t>
    <phoneticPr fontId="2"/>
  </si>
  <si>
    <t>If FIA registers EMP/TOV of the next half year before rotation processing, they will be "xxx-N1" and "xxx-N2".</t>
    <phoneticPr fontId="2"/>
  </si>
  <si>
    <t>If it registers after rotation processing, they will be "xxx-C1" and "xxx-C2".</t>
    <phoneticPr fontId="2"/>
  </si>
  <si>
    <t>Monthly processing</t>
    <phoneticPr fontId="2"/>
  </si>
  <si>
    <t>Internal backup</t>
    <phoneticPr fontId="2"/>
  </si>
  <si>
    <t>↓</t>
    <phoneticPr fontId="2"/>
  </si>
  <si>
    <t>IASS_M13</t>
    <phoneticPr fontId="2"/>
  </si>
  <si>
    <t>IASS_M12</t>
    <phoneticPr fontId="2"/>
  </si>
  <si>
    <t>For example, when you have forgotten to make MAC correction and IASS_Monthly13 has been executed,</t>
  </si>
  <si>
    <t>1. MAC is modified.</t>
    <phoneticPr fontId="2"/>
  </si>
  <si>
    <t>3. Rerun IASS_Monthly13.</t>
  </si>
  <si>
    <t>2. Return "IAS_CONCURRENT_STATUS" to state before one.</t>
    <phoneticPr fontId="2"/>
  </si>
  <si>
    <t>Price Name</t>
  </si>
  <si>
    <t>Purpose of Use</t>
  </si>
  <si>
    <t>Control Section</t>
  </si>
  <si>
    <t>Hornet</t>
  </si>
  <si>
    <t>Capricorn</t>
  </si>
  <si>
    <t>Material inventory valuation</t>
  </si>
  <si>
    <t>DMAC</t>
  </si>
  <si>
    <t>MAC</t>
  </si>
  <si>
    <t>EMP-C1</t>
  </si>
  <si>
    <t>EMP-C2</t>
  </si>
  <si>
    <t>EMP-N1</t>
  </si>
  <si>
    <t>EMP-N2</t>
  </si>
  <si>
    <t>TOV-C1</t>
  </si>
  <si>
    <t>TOV-C2</t>
  </si>
  <si>
    <t>TOV-N1</t>
  </si>
  <si>
    <t>TOV-N2</t>
  </si>
  <si>
    <t>Daily MAC (Tentative)</t>
  </si>
  <si>
    <t>Monthly MAC (Final)</t>
  </si>
  <si>
    <t>First half of current FY</t>
  </si>
  <si>
    <t>Second half of current FY</t>
  </si>
  <si>
    <t>First half of next FY</t>
  </si>
  <si>
    <t>Second half of next FY</t>
  </si>
  <si>
    <t>Semi-finish goods inventory valuation</t>
    <phoneticPr fontId="2"/>
  </si>
  <si>
    <t>F&amp;A</t>
  </si>
  <si>
    <t>CPS</t>
  </si>
  <si>
    <t>Auto</t>
    <phoneticPr fontId="2"/>
  </si>
  <si>
    <t>Cost Unit
Price</t>
    <phoneticPr fontId="2"/>
  </si>
  <si>
    <t>Price Type List</t>
    <phoneticPr fontId="2"/>
  </si>
  <si>
    <t>Everyday</t>
    <phoneticPr fontId="2"/>
  </si>
  <si>
    <t>Manual</t>
    <phoneticPr fontId="2"/>
  </si>
  <si>
    <t>Quarterly</t>
    <phoneticPr fontId="2"/>
  </si>
  <si>
    <t>IN-HOUSE</t>
    <phoneticPr fontId="2"/>
  </si>
  <si>
    <t>Transaction, Reports, Jounalization</t>
    <phoneticPr fontId="2"/>
  </si>
  <si>
    <t>DEFAULT</t>
    <phoneticPr fontId="2"/>
  </si>
  <si>
    <t>Each time</t>
    <phoneticPr fontId="2"/>
  </si>
  <si>
    <t>Update Method</t>
    <phoneticPr fontId="2"/>
  </si>
  <si>
    <t>Update Frequency</t>
    <phoneticPr fontId="2"/>
  </si>
  <si>
    <r>
      <t>Import
function
is
used.</t>
    </r>
    <r>
      <rPr>
        <strike/>
        <sz val="11"/>
        <rFont val="Arial"/>
        <family val="2"/>
      </rPr>
      <t xml:space="preserve">
</t>
    </r>
    <r>
      <rPr>
        <sz val="11"/>
        <rFont val="Arial"/>
        <family val="2"/>
      </rPr>
      <t>Manual</t>
    </r>
    <phoneticPr fontId="2"/>
  </si>
  <si>
    <t>First half of current FY</t>
    <phoneticPr fontId="2"/>
  </si>
  <si>
    <t>Price Type</t>
    <phoneticPr fontId="2"/>
  </si>
  <si>
    <t>*FY: Financial Year</t>
    <phoneticPr fontId="2"/>
  </si>
  <si>
    <r>
      <t>M</t>
    </r>
    <r>
      <rPr>
        <sz val="11"/>
        <rFont val="Arial"/>
        <family val="2"/>
      </rPr>
      <t xml:space="preserve">oving
</t>
    </r>
    <r>
      <rPr>
        <b/>
        <u/>
        <sz val="11"/>
        <rFont val="Arial"/>
        <family val="2"/>
      </rPr>
      <t>A</t>
    </r>
    <r>
      <rPr>
        <sz val="11"/>
        <rFont val="Arial"/>
        <family val="2"/>
      </rPr>
      <t xml:space="preserve">verage
</t>
    </r>
    <r>
      <rPr>
        <b/>
        <u/>
        <sz val="11"/>
        <rFont val="Arial"/>
        <family val="2"/>
      </rPr>
      <t>C</t>
    </r>
    <r>
      <rPr>
        <sz val="11"/>
        <rFont val="Arial"/>
        <family val="2"/>
      </rPr>
      <t>ost</t>
    </r>
    <phoneticPr fontId="2"/>
  </si>
  <si>
    <r>
      <t>E</t>
    </r>
    <r>
      <rPr>
        <sz val="11"/>
        <rFont val="Arial"/>
        <family val="2"/>
      </rPr>
      <t xml:space="preserve">stimated
</t>
    </r>
    <r>
      <rPr>
        <b/>
        <u/>
        <sz val="11"/>
        <rFont val="Arial"/>
        <family val="2"/>
      </rPr>
      <t>M</t>
    </r>
    <r>
      <rPr>
        <sz val="11"/>
        <rFont val="Arial"/>
        <family val="2"/>
      </rPr>
      <t xml:space="preserve">aterial
</t>
    </r>
    <r>
      <rPr>
        <b/>
        <u/>
        <sz val="11"/>
        <rFont val="Arial"/>
        <family val="2"/>
      </rPr>
      <t>P</t>
    </r>
    <r>
      <rPr>
        <sz val="11"/>
        <rFont val="Arial"/>
        <family val="2"/>
      </rPr>
      <t>rice</t>
    </r>
    <phoneticPr fontId="2"/>
  </si>
  <si>
    <r>
      <t>T</t>
    </r>
    <r>
      <rPr>
        <sz val="11"/>
        <rFont val="Arial"/>
        <family val="2"/>
      </rPr>
      <t xml:space="preserve">urn
</t>
    </r>
    <r>
      <rPr>
        <b/>
        <u/>
        <sz val="11"/>
        <rFont val="Arial"/>
        <family val="2"/>
      </rPr>
      <t>O</t>
    </r>
    <r>
      <rPr>
        <sz val="11"/>
        <rFont val="Arial"/>
        <family val="2"/>
      </rPr>
      <t xml:space="preserve">ut
</t>
    </r>
    <r>
      <rPr>
        <b/>
        <u/>
        <sz val="11"/>
        <rFont val="Arial"/>
        <family val="2"/>
      </rPr>
      <t>V</t>
    </r>
    <r>
      <rPr>
        <sz val="11"/>
        <rFont val="Arial"/>
        <family val="2"/>
      </rPr>
      <t>alue</t>
    </r>
    <phoneticPr fontId="2"/>
  </si>
  <si>
    <t>Inventory valuation and production output for finish goods and semi-finish goods.</t>
    <phoneticPr fontId="2"/>
  </si>
  <si>
    <t>Material cost comparison
(Budget vs. Actual)
and Material cost  piles up in TOV</t>
    <phoneticPr fontId="2"/>
  </si>
  <si>
    <t>What is DEFAULT cost?</t>
    <phoneticPr fontId="2"/>
  </si>
  <si>
    <r>
      <t>CPS</t>
    </r>
    <r>
      <rPr>
        <sz val="11"/>
        <rFont val="Arial"/>
        <family val="2"/>
      </rPr>
      <t xml:space="preserve">
Not use</t>
    </r>
    <phoneticPr fontId="2"/>
  </si>
  <si>
    <r>
      <t xml:space="preserve">OME
</t>
    </r>
    <r>
      <rPr>
        <sz val="11"/>
        <rFont val="Arial"/>
        <family val="2"/>
      </rPr>
      <t>Not use</t>
    </r>
    <phoneticPr fontId="2"/>
  </si>
  <si>
    <r>
      <t>OME</t>
    </r>
    <r>
      <rPr>
        <sz val="11"/>
        <rFont val="Arial"/>
        <family val="2"/>
      </rPr>
      <t xml:space="preserve">
CPS
(Base is OME)</t>
    </r>
    <phoneticPr fontId="2"/>
  </si>
  <si>
    <t xml:space="preserve">   DEFAULT cost is used for all inventory valuations in IA system. And, DEFAULT cost is created from various unit price kinds.</t>
    <phoneticPr fontId="2"/>
  </si>
  <si>
    <t>Unit price control criteria</t>
    <phoneticPr fontId="2"/>
  </si>
  <si>
    <t>Monthly
(in IASS_Monthly12)</t>
    <phoneticPr fontId="2"/>
  </si>
  <si>
    <t>In-House
Price</t>
    <phoneticPr fontId="2"/>
  </si>
  <si>
    <t>TOV-C</t>
    <phoneticPr fontId="2"/>
  </si>
  <si>
    <t>System</t>
    <phoneticPr fontId="2"/>
  </si>
  <si>
    <t>Half year</t>
    <phoneticPr fontId="2"/>
  </si>
  <si>
    <t>(a) Relation of Transaction table</t>
    <phoneticPr fontId="2"/>
  </si>
  <si>
    <t>(b) History data holding period</t>
    <phoneticPr fontId="2"/>
  </si>
  <si>
    <t>(c) Internal backup</t>
    <phoneticPr fontId="2"/>
  </si>
  <si>
    <t>(d) Unit price control criteria</t>
    <phoneticPr fontId="2"/>
  </si>
  <si>
    <t>HDA,HSA</t>
    <phoneticPr fontId="2"/>
  </si>
  <si>
    <r>
      <t>OME</t>
    </r>
    <r>
      <rPr>
        <sz val="11"/>
        <rFont val="Arial"/>
        <family val="2"/>
      </rPr>
      <t xml:space="preserve">
CPS
(Base is OME)</t>
    </r>
    <phoneticPr fontId="2"/>
  </si>
  <si>
    <t>(e) Revaluation cost</t>
    <phoneticPr fontId="2"/>
  </si>
  <si>
    <t>* Note</t>
    <phoneticPr fontId="2"/>
  </si>
  <si>
    <t>Report data is divided into the Original table and the History table because to reduce the processing times of batch processing.</t>
    <phoneticPr fontId="2"/>
  </si>
  <si>
    <t>Usually, batch process refer to an original table with little data.</t>
  </si>
  <si>
    <t>Revaluation cost</t>
    <phoneticPr fontId="2"/>
  </si>
  <si>
    <t xml:space="preserve">  IA system has the following unit price types. These are controled at each inventory organization.</t>
    <phoneticPr fontId="2"/>
  </si>
  <si>
    <t xml:space="preserve">  Inventory valuation is executed by each item code and sub-inventory in monthly processing (after monthly MAC calculation)
</t>
    <phoneticPr fontId="2"/>
  </si>
  <si>
    <t xml:space="preserve">  Variance of valuation amount depending on cost unit price is calculated, and adjustment transaction is issued.</t>
    <phoneticPr fontId="2"/>
  </si>
  <si>
    <t xml:space="preserve">  Inventory balance is updated based on the issued transaction.</t>
    <phoneticPr fontId="2"/>
  </si>
  <si>
    <t>Normal Issue</t>
    <phoneticPr fontId="2"/>
  </si>
  <si>
    <t>Transfer Receipt</t>
    <phoneticPr fontId="2"/>
  </si>
  <si>
    <t>Transfer Issue</t>
    <phoneticPr fontId="2"/>
  </si>
  <si>
    <t>Amount</t>
    <phoneticPr fontId="2"/>
  </si>
  <si>
    <t>Quantity</t>
    <phoneticPr fontId="2"/>
  </si>
  <si>
    <t>Current Balance</t>
    <phoneticPr fontId="2"/>
  </si>
  <si>
    <t>Previous Balance</t>
    <phoneticPr fontId="2"/>
  </si>
  <si>
    <t>Parts-A</t>
    <phoneticPr fontId="2"/>
  </si>
  <si>
    <t>HDD</t>
    <phoneticPr fontId="2"/>
  </si>
  <si>
    <t>Organization</t>
    <phoneticPr fontId="2"/>
  </si>
  <si>
    <t>Item Code</t>
    <phoneticPr fontId="2"/>
  </si>
  <si>
    <t>Cost Type</t>
    <phoneticPr fontId="2"/>
  </si>
  <si>
    <t>Item Cost</t>
    <phoneticPr fontId="2"/>
  </si>
  <si>
    <t>Previous Amount + Normal Receipt Amount</t>
    <phoneticPr fontId="2"/>
  </si>
  <si>
    <t>=</t>
    <phoneticPr fontId="2"/>
  </si>
  <si>
    <t>&lt;MAC calculation&gt;</t>
    <phoneticPr fontId="2"/>
  </si>
  <si>
    <t>&lt;IA Balance before MAC calculation&gt;</t>
    <phoneticPr fontId="2"/>
  </si>
  <si>
    <t>Subinventory</t>
    <phoneticPr fontId="2"/>
  </si>
  <si>
    <t>Normal Receipt</t>
    <phoneticPr fontId="2"/>
  </si>
  <si>
    <t>HDDMAT</t>
    <phoneticPr fontId="2"/>
  </si>
  <si>
    <t>HDDLINE</t>
    <phoneticPr fontId="2"/>
  </si>
  <si>
    <t>Previous Quantity + Normal Receipt Quantity</t>
    <phoneticPr fontId="2"/>
  </si>
  <si>
    <t>MAC =</t>
    <phoneticPr fontId="2"/>
  </si>
  <si>
    <r>
      <t>(</t>
    </r>
    <r>
      <rPr>
        <sz val="12"/>
        <color indexed="12"/>
        <rFont val="Arial"/>
        <family val="2"/>
      </rPr>
      <t>1000</t>
    </r>
    <r>
      <rPr>
        <sz val="12"/>
        <rFont val="Arial"/>
        <family val="2"/>
      </rPr>
      <t xml:space="preserve"> + </t>
    </r>
    <r>
      <rPr>
        <sz val="12"/>
        <color indexed="17"/>
        <rFont val="Arial"/>
        <family val="2"/>
      </rPr>
      <t>2000</t>
    </r>
    <r>
      <rPr>
        <sz val="12"/>
        <rFont val="Arial"/>
        <family val="2"/>
      </rPr>
      <t xml:space="preserve"> + </t>
    </r>
    <r>
      <rPr>
        <sz val="12"/>
        <color indexed="20"/>
        <rFont val="Arial"/>
        <family val="2"/>
      </rPr>
      <t>950</t>
    </r>
    <r>
      <rPr>
        <sz val="12"/>
        <rFont val="Arial"/>
        <family val="2"/>
      </rPr>
      <t>)</t>
    </r>
    <phoneticPr fontId="2"/>
  </si>
  <si>
    <r>
      <t xml:space="preserve">(  </t>
    </r>
    <r>
      <rPr>
        <sz val="12"/>
        <color indexed="12"/>
        <rFont val="Arial"/>
        <family val="2"/>
      </rPr>
      <t>10</t>
    </r>
    <r>
      <rPr>
        <sz val="12"/>
        <rFont val="Arial"/>
        <family val="2"/>
      </rPr>
      <t xml:space="preserve">   +   </t>
    </r>
    <r>
      <rPr>
        <sz val="12"/>
        <color indexed="17"/>
        <rFont val="Arial"/>
        <family val="2"/>
      </rPr>
      <t>20</t>
    </r>
    <r>
      <rPr>
        <sz val="12"/>
        <rFont val="Arial"/>
        <family val="2"/>
      </rPr>
      <t xml:space="preserve">   +  </t>
    </r>
    <r>
      <rPr>
        <sz val="12"/>
        <color indexed="20"/>
        <rFont val="Arial"/>
        <family val="2"/>
      </rPr>
      <t>10</t>
    </r>
    <r>
      <rPr>
        <sz val="12"/>
        <rFont val="Arial"/>
        <family val="2"/>
      </rPr>
      <t xml:space="preserve"> )</t>
    </r>
    <phoneticPr fontId="2"/>
  </si>
  <si>
    <t>Subinventory</t>
    <phoneticPr fontId="2"/>
  </si>
  <si>
    <t>Transaction Type</t>
    <phoneticPr fontId="2"/>
  </si>
  <si>
    <t>( Current Balance Quantity * MAC ) - Current Balance Amount</t>
    <phoneticPr fontId="2"/>
  </si>
  <si>
    <t>=   ( 15 * 98.75 ) - 1456.25</t>
    <phoneticPr fontId="2"/>
  </si>
  <si>
    <t>=   ( 25 * 98.75 ) - 2493.75</t>
    <phoneticPr fontId="2"/>
  </si>
  <si>
    <t>(f) Operation check list</t>
    <phoneticPr fontId="2"/>
  </si>
  <si>
    <t>Timing</t>
    <phoneticPr fontId="2"/>
  </si>
  <si>
    <t>Item</t>
    <phoneticPr fontId="2"/>
  </si>
  <si>
    <t>PIC</t>
    <phoneticPr fontId="2"/>
  </si>
  <si>
    <t>During month</t>
    <phoneticPr fontId="2"/>
  </si>
  <si>
    <t>Checking Inventory variance (with INV)</t>
    <phoneticPr fontId="2"/>
  </si>
  <si>
    <t>End of month</t>
    <phoneticPr fontId="2"/>
  </si>
  <si>
    <t>Checking Unit price variance between organizations &amp; modification</t>
    <phoneticPr fontId="2"/>
  </si>
  <si>
    <t>Changing Monthly closing term</t>
    <phoneticPr fontId="2"/>
  </si>
  <si>
    <t>Error confirmation</t>
    <phoneticPr fontId="2"/>
  </si>
  <si>
    <t>F&amp;A, EOS</t>
    <phoneticPr fontId="2"/>
  </si>
  <si>
    <t>Consign and Purchase MAC manual calcuration &amp; modification</t>
    <phoneticPr fontId="2"/>
  </si>
  <si>
    <t>F&amp;A</t>
    <phoneticPr fontId="2"/>
  </si>
  <si>
    <t>2nd ~ 3rd</t>
    <phoneticPr fontId="2"/>
  </si>
  <si>
    <t>Checking Transaction error</t>
    <phoneticPr fontId="2"/>
  </si>
  <si>
    <t>Checking Balance update error</t>
    <phoneticPr fontId="2"/>
  </si>
  <si>
    <t>Registration Daily Rates</t>
    <phoneticPr fontId="2"/>
  </si>
  <si>
    <t>EOS, F&amp;A</t>
    <phoneticPr fontId="2"/>
  </si>
  <si>
    <t>1st of month</t>
    <phoneticPr fontId="2"/>
  </si>
  <si>
    <t>Comparing inventory after AST</t>
    <phoneticPr fontId="2"/>
  </si>
  <si>
    <r>
      <t xml:space="preserve">Executing </t>
    </r>
    <r>
      <rPr>
        <b/>
        <i/>
        <sz val="11"/>
        <rFont val="Arial"/>
        <family val="2"/>
      </rPr>
      <t>IASS_Daily21</t>
    </r>
    <r>
      <rPr>
        <sz val="11"/>
        <rFont val="Arial"/>
        <family val="2"/>
      </rPr>
      <t xml:space="preserve"> TOV Change cost adjustment transaction issue</t>
    </r>
    <phoneticPr fontId="2"/>
  </si>
  <si>
    <r>
      <t xml:space="preserve">Executing </t>
    </r>
    <r>
      <rPr>
        <b/>
        <i/>
        <sz val="11"/>
        <rFont val="Arial"/>
        <family val="2"/>
      </rPr>
      <t>IASS0390</t>
    </r>
    <r>
      <rPr>
        <sz val="11"/>
        <rFont val="Arial"/>
        <family val="2"/>
      </rPr>
      <t xml:space="preserve"> TOV Change data creation</t>
    </r>
    <phoneticPr fontId="2"/>
  </si>
  <si>
    <r>
      <t xml:space="preserve">Executing </t>
    </r>
    <r>
      <rPr>
        <b/>
        <i/>
        <sz val="11"/>
        <rFont val="Arial"/>
        <family val="2"/>
      </rPr>
      <t>IASS0400</t>
    </r>
    <r>
      <rPr>
        <sz val="11"/>
        <rFont val="Arial"/>
        <family val="2"/>
      </rPr>
      <t xml:space="preserve"> TOV Change cost adjustment transaction issue</t>
    </r>
    <phoneticPr fontId="2"/>
  </si>
  <si>
    <t>If various errors are solved, it will progress to the following.</t>
    <phoneticPr fontId="2"/>
  </si>
  <si>
    <r>
      <t xml:space="preserve">Executing </t>
    </r>
    <r>
      <rPr>
        <b/>
        <i/>
        <sz val="11"/>
        <rFont val="Arial"/>
        <family val="2"/>
      </rPr>
      <t>IASS_Monthly11</t>
    </r>
    <r>
      <rPr>
        <sz val="11"/>
        <rFont val="Arial"/>
        <family val="2"/>
      </rPr>
      <t xml:space="preserve">  Backup before Monthly MAC calculation</t>
    </r>
    <phoneticPr fontId="2"/>
  </si>
  <si>
    <r>
      <t xml:space="preserve">Executing </t>
    </r>
    <r>
      <rPr>
        <b/>
        <i/>
        <sz val="11"/>
        <rFont val="Arial"/>
        <family val="2"/>
      </rPr>
      <t>IASS_Monthly12</t>
    </r>
    <r>
      <rPr>
        <sz val="11"/>
        <rFont val="Arial"/>
        <family val="2"/>
      </rPr>
      <t xml:space="preserve"> Calculate Monthly MAC</t>
    </r>
    <phoneticPr fontId="2"/>
  </si>
  <si>
    <r>
      <t xml:space="preserve">Executing </t>
    </r>
    <r>
      <rPr>
        <b/>
        <i/>
        <sz val="11"/>
        <rFont val="Arial"/>
        <family val="2"/>
      </rPr>
      <t>IASS_Monthly13</t>
    </r>
    <r>
      <rPr>
        <sz val="11"/>
        <rFont val="Arial"/>
        <family val="2"/>
      </rPr>
      <t xml:space="preserve"> Create again IA Transaction by Monthly MAC</t>
    </r>
    <phoneticPr fontId="2"/>
  </si>
  <si>
    <r>
      <t xml:space="preserve">Executing </t>
    </r>
    <r>
      <rPr>
        <b/>
        <i/>
        <sz val="11"/>
        <rFont val="Arial"/>
        <family val="2"/>
      </rPr>
      <t>IASS_Monthly14</t>
    </r>
    <r>
      <rPr>
        <sz val="11"/>
        <rFont val="Arial"/>
        <family val="2"/>
      </rPr>
      <t xml:space="preserve"> Create IA Transaction and Report by Monthly MAC</t>
    </r>
    <phoneticPr fontId="2"/>
  </si>
  <si>
    <r>
      <t xml:space="preserve">Executing </t>
    </r>
    <r>
      <rPr>
        <b/>
        <i/>
        <sz val="11"/>
        <rFont val="Arial"/>
        <family val="2"/>
      </rPr>
      <t>IASS_Monthly16</t>
    </r>
    <r>
      <rPr>
        <sz val="11"/>
        <rFont val="Arial"/>
        <family val="2"/>
      </rPr>
      <t xml:space="preserve"> Create Monthly Report</t>
    </r>
    <phoneticPr fontId="2"/>
  </si>
  <si>
    <r>
      <t xml:space="preserve">Executing </t>
    </r>
    <r>
      <rPr>
        <b/>
        <i/>
        <sz val="11"/>
        <rFont val="Arial"/>
        <family val="2"/>
      </rPr>
      <t>IASS_Monthly20</t>
    </r>
    <r>
      <rPr>
        <sz val="11"/>
        <rFont val="Arial"/>
        <family val="2"/>
      </rPr>
      <t xml:space="preserve"> Backup before Account closing</t>
    </r>
    <phoneticPr fontId="2"/>
  </si>
  <si>
    <t>Input Parameter :</t>
    <phoneticPr fontId="2"/>
  </si>
  <si>
    <t>--&gt;</t>
    <phoneticPr fontId="2"/>
  </si>
  <si>
    <t>September-10</t>
    <phoneticPr fontId="2"/>
  </si>
  <si>
    <t>HDD20100930-2</t>
  </si>
  <si>
    <t>HPC20100930-2</t>
    <phoneticPr fontId="2"/>
  </si>
  <si>
    <t>(ex)</t>
    <phoneticPr fontId="2"/>
  </si>
  <si>
    <t xml:space="preserve">  PERIOD NAME (MONTH-YY)</t>
    <phoneticPr fontId="2"/>
  </si>
  <si>
    <t xml:space="preserve">  PHYSICAL INVENTORY NAME (HDD)</t>
    <phoneticPr fontId="2"/>
  </si>
  <si>
    <t xml:space="preserve">  PHYSICAL INVENTORY NAME (HPC)</t>
    <phoneticPr fontId="2"/>
  </si>
  <si>
    <t>However, If differences except a transaction error have occurred, it is possible that issue is in the system.</t>
    <phoneticPr fontId="2"/>
  </si>
  <si>
    <r>
      <t xml:space="preserve">(recovery mistake etc.) In that case, </t>
    </r>
    <r>
      <rPr>
        <b/>
        <sz val="12"/>
        <color indexed="10"/>
        <rFont val="Arial"/>
        <family val="2"/>
      </rPr>
      <t>please ask Ome support team.</t>
    </r>
    <phoneticPr fontId="2"/>
  </si>
  <si>
    <t>IASS_M11BKUP</t>
    <phoneticPr fontId="2"/>
  </si>
  <si>
    <t>IASS_M14</t>
    <phoneticPr fontId="2"/>
  </si>
  <si>
    <t>IASS_M16</t>
    <phoneticPr fontId="2"/>
  </si>
  <si>
    <t>IASS_M20BKUP</t>
    <phoneticPr fontId="2"/>
  </si>
  <si>
    <t>IASS_M21</t>
    <phoneticPr fontId="2"/>
  </si>
  <si>
    <t>IASS_M23BKUP</t>
    <phoneticPr fontId="2"/>
  </si>
  <si>
    <t>IASS_M24</t>
    <phoneticPr fontId="2"/>
  </si>
  <si>
    <t>Can it rerun or not?</t>
    <phoneticPr fontId="2"/>
  </si>
  <si>
    <t>FIA</t>
    <phoneticPr fontId="2"/>
  </si>
  <si>
    <t>Daily (every 7:45)</t>
    <phoneticPr fontId="2"/>
  </si>
  <si>
    <t>ISS executes based on requirement from FIA.</t>
    <phoneticPr fontId="2"/>
  </si>
  <si>
    <t>IA Transaction is created using the occurred transaction until AM7:45, After that IA Balance is created.</t>
    <phoneticPr fontId="2"/>
  </si>
  <si>
    <t>So, if a transaction occurs around AM7:45, it is not sure whether it is reflected.</t>
    <phoneticPr fontId="2"/>
  </si>
  <si>
    <t>And, On-Hand data is copied at the AM7:45, and is used for comparing.</t>
    <phoneticPr fontId="2"/>
  </si>
  <si>
    <t>But, because the quantity of On-Hand is copied to AM7:45 every day, the targets for comparing differ.</t>
    <phoneticPr fontId="2"/>
  </si>
  <si>
    <t>1-(5)</t>
    <phoneticPr fontId="2"/>
  </si>
  <si>
    <t>(5) Change of transaction acquisition time parameter</t>
    <phoneticPr fontId="2"/>
  </si>
  <si>
    <t>Therefore, please change this parameter before a monthly processing (IASS_Daily21) start.</t>
    <phoneticPr fontId="2"/>
  </si>
  <si>
    <t>Upd!</t>
    <phoneticPr fontId="2"/>
  </si>
  <si>
    <t>And change is unnecessary if it performs monthly processing after the first day next month.</t>
  </si>
  <si>
    <r>
      <t xml:space="preserve">Executing </t>
    </r>
    <r>
      <rPr>
        <b/>
        <i/>
        <sz val="11"/>
        <rFont val="Arial"/>
        <family val="2"/>
      </rPr>
      <t>IASR0100</t>
    </r>
    <r>
      <rPr>
        <sz val="11"/>
        <rFont val="Arial"/>
        <family val="2"/>
      </rPr>
      <t xml:space="preserve"> Stock Ledger Report Output</t>
    </r>
    <phoneticPr fontId="2"/>
  </si>
  <si>
    <t>EOS</t>
    <phoneticPr fontId="2"/>
  </si>
  <si>
    <t>(6) The rerun sequence in error case</t>
    <phoneticPr fontId="2"/>
  </si>
  <si>
    <t>2-(6)</t>
    <phoneticPr fontId="2"/>
  </si>
  <si>
    <t>2-(6) The rerun sequence in error case</t>
    <phoneticPr fontId="2"/>
  </si>
  <si>
    <t>IASS0482P</t>
  </si>
  <si>
    <t>HDA/HSA AUTO INSERT TO UNIT PRICE INTERFACE</t>
  </si>
  <si>
    <t>IASS0042</t>
  </si>
  <si>
    <t>IASS0010</t>
  </si>
  <si>
    <t>Transaction Creation (from MFG data)</t>
  </si>
  <si>
    <t>Transaction Creation (from IA Adj data)</t>
  </si>
  <si>
    <t>IASS0450</t>
  </si>
  <si>
    <t>Creation of IAS Transaction summary</t>
  </si>
  <si>
    <t>IASS0050</t>
  </si>
  <si>
    <t>Journalize Error Sumary Creation</t>
  </si>
  <si>
    <t>Production Report Creation</t>
  </si>
  <si>
    <t>Price Analysis Creation</t>
  </si>
  <si>
    <t>IASS0280</t>
  </si>
  <si>
    <t>Account Payable Creation</t>
  </si>
  <si>
    <t>IASS0170</t>
  </si>
  <si>
    <t>Manufacturing Cost Creation</t>
  </si>
  <si>
    <t>IASS0240</t>
  </si>
  <si>
    <t>Manufacturing Cost CR/(CU) Analysis Creation</t>
  </si>
  <si>
    <t>IASS0560</t>
  </si>
  <si>
    <t>Manufacturing Cost CR/(CU) per Class Analysis Creation</t>
  </si>
  <si>
    <t>IASS0100</t>
  </si>
  <si>
    <t>Material Cost Analysis Creation</t>
  </si>
  <si>
    <t>IASS0210</t>
  </si>
  <si>
    <t>IASS0320</t>
  </si>
  <si>
    <t>Onhand variance Creation</t>
  </si>
  <si>
    <t>IASS0420</t>
  </si>
  <si>
    <t>Dead stock and Slow move Creation</t>
  </si>
  <si>
    <t>IASS0075</t>
  </si>
  <si>
    <t>Daily based balance creation</t>
  </si>
  <si>
    <t xml:space="preserve">Export </t>
  </si>
  <si>
    <t>IASS0060</t>
  </si>
  <si>
    <t>IA Transaction connect to GL</t>
  </si>
  <si>
    <t>IASS9005.PROC_CHANGE_OPEN_CLOSE</t>
  </si>
  <si>
    <t>IASS9003.PROC_STS_UPDATE</t>
  </si>
  <si>
    <t>Monthly MAC update to IAS Transaction</t>
  </si>
  <si>
    <t>IASS0540</t>
  </si>
  <si>
    <t>Revaluation cost transaction Issue</t>
  </si>
  <si>
    <t>Inventory Balance  Creation</t>
  </si>
  <si>
    <t>PROCESS STATUS UPDATE (END)</t>
  </si>
  <si>
    <t>IASS0230</t>
  </si>
  <si>
    <t>Inventory Balance Rotation</t>
  </si>
  <si>
    <t>IAS_PREV_MAC_INT</t>
  </si>
  <si>
    <t>IAS_ACC_PERIOD_ADD</t>
  </si>
  <si>
    <t>IASS0300</t>
  </si>
  <si>
    <t>Data copy to history table</t>
  </si>
  <si>
    <t>IASS0340</t>
  </si>
  <si>
    <t>Processing Name</t>
    <phoneticPr fontId="2"/>
  </si>
  <si>
    <t>Program</t>
    <phoneticPr fontId="2"/>
  </si>
  <si>
    <t>Program Name</t>
    <phoneticPr fontId="2"/>
  </si>
  <si>
    <t>IASS_Daily11  Create IA Transaction and Report</t>
    <phoneticPr fontId="2"/>
  </si>
  <si>
    <t>IASS9005.PROC_PROCESS_CHECK</t>
    <phoneticPr fontId="2"/>
  </si>
  <si>
    <t>MONTHLY PROCESSING PERIOD JUDGING (START)</t>
    <phoneticPr fontId="2"/>
  </si>
  <si>
    <t>IASS0490</t>
    <phoneticPr fontId="2"/>
  </si>
  <si>
    <t>IN-HOUSE Cost copy to Unit Price master</t>
    <phoneticPr fontId="2"/>
  </si>
  <si>
    <t>TOV Cost copy to Unit Price master</t>
    <phoneticPr fontId="2"/>
  </si>
  <si>
    <t>IN-HOUSE Cost copy to DEFAULT cost type</t>
    <phoneticPr fontId="2"/>
  </si>
  <si>
    <t>TOV Cost copy to DEFAULT cost type</t>
    <phoneticPr fontId="2"/>
  </si>
  <si>
    <t>IASS9000.PROC_UPD_ATTR_ON_MATERIAL_TXNS</t>
    <phoneticPr fontId="2"/>
  </si>
  <si>
    <t>Process status column update</t>
    <phoneticPr fontId="2"/>
  </si>
  <si>
    <t>IASS0020</t>
    <phoneticPr fontId="2"/>
  </si>
  <si>
    <t>Daily MAC Balance Creation</t>
    <phoneticPr fontId="2"/>
  </si>
  <si>
    <t>IASS0030</t>
    <phoneticPr fontId="2"/>
  </si>
  <si>
    <t>MAC Calculation for Daily</t>
    <phoneticPr fontId="2"/>
  </si>
  <si>
    <t>XXIAS0010</t>
    <phoneticPr fontId="2"/>
  </si>
  <si>
    <t>Unit item cost roll-up</t>
    <phoneticPr fontId="2"/>
  </si>
  <si>
    <t>Daily MAC update to IAS Transaction</t>
    <phoneticPr fontId="2"/>
  </si>
  <si>
    <t>IASS0270</t>
    <phoneticPr fontId="2"/>
  </si>
  <si>
    <t>IASS0070</t>
    <phoneticPr fontId="2"/>
  </si>
  <si>
    <t>Inventory Balance  Creation</t>
    <phoneticPr fontId="2"/>
  </si>
  <si>
    <t>IASS0140</t>
    <phoneticPr fontId="2"/>
  </si>
  <si>
    <t>IASS0190</t>
    <phoneticPr fontId="2"/>
  </si>
  <si>
    <t>XXIAS0020</t>
    <phoneticPr fontId="2"/>
  </si>
  <si>
    <t>Backflash/Completion report Creation</t>
    <phoneticPr fontId="2"/>
  </si>
  <si>
    <t>Material Cost Analysis Per Model Creation</t>
    <phoneticPr fontId="2"/>
  </si>
  <si>
    <t>IASS_Daily13  Create IA Inventory Balance (Daily based)</t>
    <phoneticPr fontId="2"/>
  </si>
  <si>
    <t>IASS_Daily12  Daily Backup</t>
    <phoneticPr fontId="2"/>
  </si>
  <si>
    <t>- IAS_BALANCE</t>
    <phoneticPr fontId="2"/>
  </si>
  <si>
    <t>- IAS_MODEL_BOARD</t>
    <phoneticPr fontId="2"/>
  </si>
  <si>
    <t>- IAS_ORG_ACC_CODES</t>
    <phoneticPr fontId="2"/>
  </si>
  <si>
    <t>- IAS_PARAMETER_MST</t>
    <phoneticPr fontId="2"/>
  </si>
  <si>
    <t>- IAS_SETUP_DETAIL</t>
    <phoneticPr fontId="2"/>
  </si>
  <si>
    <t>- IAS_SETUP_HEADER</t>
    <phoneticPr fontId="2"/>
  </si>
  <si>
    <t>- IAS_UNIT_PRICE</t>
    <phoneticPr fontId="2"/>
  </si>
  <si>
    <t>- IAS_UNIT_PRICE_PREV</t>
    <phoneticPr fontId="2"/>
  </si>
  <si>
    <t>IASS_Daily21  Create IA Transaction and Report before Monthly process</t>
    <phoneticPr fontId="2"/>
  </si>
  <si>
    <t>IASS_Monthly11  Backup before Monthly MAC calculation</t>
    <phoneticPr fontId="2"/>
  </si>
  <si>
    <t>- IAS_BALANCE_MV</t>
    <phoneticPr fontId="2"/>
  </si>
  <si>
    <t>PROCESS STATUS UPDATE (END)</t>
    <phoneticPr fontId="2"/>
  </si>
  <si>
    <t>IASS_Monthly12  Calculate Monthly MAC</t>
    <phoneticPr fontId="2"/>
  </si>
  <si>
    <t>MONTHLY PROCESSING OPEN CLOSE SET</t>
    <phoneticPr fontId="2"/>
  </si>
  <si>
    <t>Monthly MAC Balance Creation</t>
    <phoneticPr fontId="2"/>
  </si>
  <si>
    <t>MAC Calculation for Monthly</t>
    <phoneticPr fontId="2"/>
  </si>
  <si>
    <t>Price Analysis Creation</t>
    <phoneticPr fontId="2"/>
  </si>
  <si>
    <t>IASS_Monthly13  Create again IA Transaction by Monthly MAC</t>
    <phoneticPr fontId="2"/>
  </si>
  <si>
    <t>IASS_Monthly14  Create IA Transaction and Report by Monthly MAC</t>
    <phoneticPr fontId="2"/>
  </si>
  <si>
    <t>IASS_Monthly16  Create Monthly Report</t>
    <phoneticPr fontId="2"/>
  </si>
  <si>
    <t>IASS_Monthly20  Backup before Account closing</t>
    <phoneticPr fontId="2"/>
  </si>
  <si>
    <t>- IAS_ADJ_TRANSACTIONS</t>
    <phoneticPr fontId="2"/>
  </si>
  <si>
    <t>- IAS_BALANCE_DAY</t>
    <phoneticPr fontId="2"/>
  </si>
  <si>
    <t>- IAS_BALANCE_DEPT_CHANGE</t>
    <phoneticPr fontId="2"/>
  </si>
  <si>
    <t>IASS_Monthly21  Account close and balance rotation for next month</t>
    <phoneticPr fontId="2"/>
  </si>
  <si>
    <t>Moving Average Cost (DEFAULT) Copy</t>
    <phoneticPr fontId="2"/>
  </si>
  <si>
    <t>Accout period update</t>
    <phoneticPr fontId="2"/>
  </si>
  <si>
    <t>IASS_Monthly23  Monthly Backup</t>
    <phoneticPr fontId="2"/>
  </si>
  <si>
    <t>- IAS_BALANCE_HST</t>
    <phoneticPr fontId="2"/>
  </si>
  <si>
    <t>- IAS_PRODUCTION</t>
    <phoneticPr fontId="2"/>
  </si>
  <si>
    <t>- IAS_PRODUCTION_HST</t>
    <phoneticPr fontId="2"/>
  </si>
  <si>
    <t>- IAS_MATERIAL_CR_ANA</t>
    <phoneticPr fontId="2"/>
  </si>
  <si>
    <t>- IAS_MATERIAL_CR_ANA_HST</t>
    <phoneticPr fontId="2"/>
  </si>
  <si>
    <t>- IAS_MAT_SUM</t>
    <phoneticPr fontId="2"/>
  </si>
  <si>
    <t>- IAS_MAT_SUM_HST</t>
    <phoneticPr fontId="2"/>
  </si>
  <si>
    <t>- IAS_MATERIAL_COST</t>
    <phoneticPr fontId="2"/>
  </si>
  <si>
    <t>- IAS_MATERIAL_COST_HST</t>
    <phoneticPr fontId="2"/>
  </si>
  <si>
    <t>- IAS_BALANCE_MV_HST</t>
    <phoneticPr fontId="2"/>
  </si>
  <si>
    <t>- IAS_ACC_PAY</t>
    <phoneticPr fontId="2"/>
  </si>
  <si>
    <t>- IAS_ACC_PAY_HST</t>
    <phoneticPr fontId="2"/>
  </si>
  <si>
    <t>- IAS_PRICE_ANA</t>
    <phoneticPr fontId="2"/>
  </si>
  <si>
    <t>- IAS_PRICE_ANA_HST</t>
    <phoneticPr fontId="2"/>
  </si>
  <si>
    <t>- IAS_MFG_COST</t>
    <phoneticPr fontId="2"/>
  </si>
  <si>
    <t>- IAS_MFG_COST_HST</t>
    <phoneticPr fontId="2"/>
  </si>
  <si>
    <t>- IAS_DEAD_STOCK</t>
    <phoneticPr fontId="2"/>
  </si>
  <si>
    <t>- IAS_TRANSACTIONS_SUM</t>
    <phoneticPr fontId="2"/>
  </si>
  <si>
    <t>- IAS_TRANSACTIONS</t>
    <phoneticPr fontId="2"/>
  </si>
  <si>
    <t>- IAS_TRANSACTIONS_HST</t>
    <phoneticPr fontId="2"/>
  </si>
  <si>
    <t>- IAS_TRANSACTIONS_SUM_HST</t>
    <phoneticPr fontId="2"/>
  </si>
  <si>
    <t>IASS_Monthly24  Move data to history table</t>
    <phoneticPr fontId="2"/>
  </si>
  <si>
    <t>History data delete</t>
    <phoneticPr fontId="2"/>
  </si>
  <si>
    <t>MONTHLY PROCESSING OPEN CLOSE SET (CLOSE)</t>
    <phoneticPr fontId="2"/>
  </si>
  <si>
    <t>Add (29-Jun)</t>
    <phoneticPr fontId="2"/>
  </si>
  <si>
    <t>Batch processing program list</t>
    <phoneticPr fontId="2"/>
  </si>
  <si>
    <t>(g)</t>
    <phoneticPr fontId="2"/>
  </si>
  <si>
    <t>(g) Batch processing program list</t>
    <phoneticPr fontId="2"/>
  </si>
  <si>
    <t>Various errors besides the error case described here may occur.</t>
  </si>
  <si>
    <t>If it does not understand, please ask to Ome support team.</t>
    <phoneticPr fontId="2"/>
  </si>
  <si>
    <t>Batch processing in which IASS0010 is included needs to be executed.</t>
  </si>
  <si>
    <t xml:space="preserve">    </t>
    <phoneticPr fontId="2"/>
  </si>
  <si>
    <t>A executing sequence can be assembled by understanding being done in each processing. ( Reference : Appendix(g) )</t>
    <phoneticPr fontId="2"/>
  </si>
  <si>
    <t>If already executed IASS_Monthly13</t>
    <phoneticPr fontId="2"/>
  </si>
  <si>
    <t>If before execute IASS_Monthly13</t>
    <phoneticPr fontId="2"/>
  </si>
  <si>
    <t>Case2: Because FIA had mistaken or forgotten modification of MAC, FIA wants to make it reflected</t>
    <phoneticPr fontId="2"/>
  </si>
  <si>
    <r>
      <t xml:space="preserve">            </t>
    </r>
    <r>
      <rPr>
        <b/>
        <i/>
        <u/>
        <sz val="12"/>
        <color indexed="12"/>
        <rFont val="Arial"/>
        <family val="2"/>
      </rPr>
      <t>in IA report after modification.</t>
    </r>
    <phoneticPr fontId="2"/>
  </si>
  <si>
    <t>If MAC is modified, you have to revaluation of inventory amount. So, IASS0540 needs to be executed.</t>
  </si>
  <si>
    <t>Case3: If transaction created on the month end day (AST day) is not reflected in IA</t>
    <phoneticPr fontId="2"/>
  </si>
  <si>
    <t>That cause is forgetting change of IA parameter master. Please confirm "1-(5)".</t>
    <phoneticPr fontId="2"/>
  </si>
  <si>
    <t>In this case, batch processing in which IASS0010 is included needs to be executed.</t>
  </si>
  <si>
    <t>If the receiving transaction is not included. And, If before execute IASS_Monthly13.</t>
    <phoneticPr fontId="2"/>
  </si>
  <si>
    <t>If the receiving transaction is not included. And, If already executed IASS_Monthly13.</t>
    <phoneticPr fontId="2"/>
  </si>
  <si>
    <t>And, If the receiving transaction is included in the not reflected transaction, re-calculation for MAC is needed.</t>
    <phoneticPr fontId="2"/>
  </si>
  <si>
    <t>In this case, IASS0020 &amp; IASS0030 needs to be executed.</t>
    <phoneticPr fontId="2"/>
  </si>
  <si>
    <t>If the receiving transaction is included.</t>
    <phoneticPr fontId="2"/>
  </si>
  <si>
    <r>
      <t xml:space="preserve">(Change parameter) </t>
    </r>
    <r>
      <rPr>
        <i/>
        <sz val="12"/>
        <color indexed="10"/>
        <rFont val="ＭＳ Ｐゴシック"/>
        <family val="3"/>
        <charset val="128"/>
      </rPr>
      <t>→</t>
    </r>
    <r>
      <rPr>
        <i/>
        <sz val="12"/>
        <color indexed="10"/>
        <rFont val="Arial"/>
        <family val="2"/>
      </rPr>
      <t xml:space="preserve"> IASS_Monthly13 </t>
    </r>
    <r>
      <rPr>
        <i/>
        <sz val="12"/>
        <color indexed="10"/>
        <rFont val="ＭＳ Ｐゴシック"/>
        <family val="3"/>
        <charset val="128"/>
      </rPr>
      <t>→</t>
    </r>
    <r>
      <rPr>
        <i/>
        <sz val="12"/>
        <color indexed="10"/>
        <rFont val="Arial"/>
        <family val="2"/>
      </rPr>
      <t xml:space="preserve"> IASS_Monthly14 </t>
    </r>
    <r>
      <rPr>
        <i/>
        <sz val="12"/>
        <color indexed="10"/>
        <rFont val="ＭＳ Ｐゴシック"/>
        <family val="3"/>
        <charset val="128"/>
      </rPr>
      <t>→</t>
    </r>
    <r>
      <rPr>
        <i/>
        <sz val="12"/>
        <color indexed="10"/>
        <rFont val="Arial"/>
        <family val="2"/>
      </rPr>
      <t xml:space="preserve"> IASS_Monthly16</t>
    </r>
    <phoneticPr fontId="2"/>
  </si>
  <si>
    <r>
      <t xml:space="preserve">(Change parameter) </t>
    </r>
    <r>
      <rPr>
        <i/>
        <sz val="12"/>
        <color indexed="10"/>
        <rFont val="ＭＳ Ｐゴシック"/>
        <family val="3"/>
        <charset val="128"/>
      </rPr>
      <t>→</t>
    </r>
    <r>
      <rPr>
        <i/>
        <sz val="12"/>
        <color indexed="10"/>
        <rFont val="Arial"/>
        <family val="2"/>
      </rPr>
      <t xml:space="preserve"> IASS_Daily21 </t>
    </r>
    <r>
      <rPr>
        <i/>
        <sz val="12"/>
        <color indexed="10"/>
        <rFont val="ＭＳ Ｐゴシック"/>
        <family val="3"/>
        <charset val="128"/>
      </rPr>
      <t>→</t>
    </r>
    <r>
      <rPr>
        <i/>
        <sz val="12"/>
        <color indexed="10"/>
        <rFont val="Arial"/>
        <family val="2"/>
      </rPr>
      <t xml:space="preserve"> IASS_Monthly11 </t>
    </r>
    <r>
      <rPr>
        <i/>
        <sz val="12"/>
        <color indexed="10"/>
        <rFont val="ＭＳ Ｐゴシック"/>
        <family val="3"/>
        <charset val="128"/>
      </rPr>
      <t>→</t>
    </r>
    <r>
      <rPr>
        <i/>
        <sz val="12"/>
        <color indexed="10"/>
        <rFont val="Arial"/>
        <family val="2"/>
      </rPr>
      <t xml:space="preserve"> IASS_Monthly12 </t>
    </r>
    <r>
      <rPr>
        <i/>
        <sz val="12"/>
        <color indexed="10"/>
        <rFont val="ＭＳ Ｐゴシック"/>
        <family val="3"/>
        <charset val="128"/>
      </rPr>
      <t>→</t>
    </r>
    <r>
      <rPr>
        <i/>
        <sz val="12"/>
        <color indexed="10"/>
        <rFont val="Arial"/>
        <family val="2"/>
      </rPr>
      <t xml:space="preserve"> IASS_Monthly13</t>
    </r>
    <phoneticPr fontId="2"/>
  </si>
  <si>
    <r>
      <t>→</t>
    </r>
    <r>
      <rPr>
        <i/>
        <sz val="12"/>
        <color indexed="10"/>
        <rFont val="Arial"/>
        <family val="2"/>
      </rPr>
      <t xml:space="preserve"> IASS_Monthly14 </t>
    </r>
    <r>
      <rPr>
        <i/>
        <sz val="12"/>
        <color indexed="10"/>
        <rFont val="ＭＳ Ｐゴシック"/>
        <family val="3"/>
        <charset val="128"/>
      </rPr>
      <t>→</t>
    </r>
    <r>
      <rPr>
        <i/>
        <sz val="12"/>
        <color indexed="10"/>
        <rFont val="Arial"/>
        <family val="2"/>
      </rPr>
      <t xml:space="preserve"> IASS_Monthly16</t>
    </r>
    <phoneticPr fontId="2"/>
  </si>
  <si>
    <r>
      <t xml:space="preserve">(Change parameter) </t>
    </r>
    <r>
      <rPr>
        <i/>
        <sz val="12"/>
        <color indexed="10"/>
        <rFont val="ＭＳ Ｐゴシック"/>
        <family val="3"/>
        <charset val="128"/>
      </rPr>
      <t>→</t>
    </r>
    <r>
      <rPr>
        <i/>
        <sz val="12"/>
        <color indexed="10"/>
        <rFont val="Arial"/>
        <family val="2"/>
      </rPr>
      <t xml:space="preserve"> IASS_Monthly14 </t>
    </r>
    <r>
      <rPr>
        <i/>
        <sz val="12"/>
        <color indexed="10"/>
        <rFont val="ＭＳ Ｐゴシック"/>
        <family val="3"/>
        <charset val="128"/>
      </rPr>
      <t>→</t>
    </r>
    <r>
      <rPr>
        <i/>
        <sz val="12"/>
        <color indexed="10"/>
        <rFont val="Arial"/>
        <family val="2"/>
      </rPr>
      <t xml:space="preserve"> IASS_Monthly16</t>
    </r>
    <phoneticPr fontId="2"/>
  </si>
  <si>
    <r>
      <t xml:space="preserve">(MAC modification) </t>
    </r>
    <r>
      <rPr>
        <i/>
        <sz val="12"/>
        <color indexed="10"/>
        <rFont val="ＭＳ Ｐゴシック"/>
        <family val="3"/>
        <charset val="128"/>
      </rPr>
      <t>→</t>
    </r>
    <r>
      <rPr>
        <i/>
        <sz val="12"/>
        <color indexed="10"/>
        <rFont val="Arial"/>
        <family val="2"/>
      </rPr>
      <t xml:space="preserve"> IASS_Monthly13 </t>
    </r>
    <r>
      <rPr>
        <i/>
        <sz val="12"/>
        <color indexed="10"/>
        <rFont val="ＭＳ Ｐゴシック"/>
        <family val="3"/>
        <charset val="128"/>
      </rPr>
      <t>→</t>
    </r>
    <r>
      <rPr>
        <i/>
        <sz val="12"/>
        <color indexed="10"/>
        <rFont val="Arial"/>
        <family val="2"/>
      </rPr>
      <t xml:space="preserve"> IASS_Monthly14 </t>
    </r>
    <r>
      <rPr>
        <i/>
        <sz val="12"/>
        <color indexed="10"/>
        <rFont val="ＭＳ Ｐゴシック"/>
        <family val="3"/>
        <charset val="128"/>
      </rPr>
      <t>→</t>
    </r>
    <r>
      <rPr>
        <i/>
        <sz val="12"/>
        <color indexed="10"/>
        <rFont val="Arial"/>
        <family val="2"/>
      </rPr>
      <t xml:space="preserve"> IASS_Monthly16</t>
    </r>
    <phoneticPr fontId="2"/>
  </si>
  <si>
    <r>
      <t xml:space="preserve">(Manual transaction entry) </t>
    </r>
    <r>
      <rPr>
        <i/>
        <sz val="12"/>
        <color indexed="10"/>
        <rFont val="ＭＳ Ｐゴシック"/>
        <family val="3"/>
        <charset val="128"/>
      </rPr>
      <t>→</t>
    </r>
    <r>
      <rPr>
        <i/>
        <sz val="12"/>
        <color indexed="10"/>
        <rFont val="Arial"/>
        <family val="2"/>
      </rPr>
      <t xml:space="preserve"> IASS_Monthly14 </t>
    </r>
    <r>
      <rPr>
        <i/>
        <sz val="12"/>
        <color indexed="10"/>
        <rFont val="ＭＳ Ｐゴシック"/>
        <family val="3"/>
        <charset val="128"/>
      </rPr>
      <t>→</t>
    </r>
    <r>
      <rPr>
        <i/>
        <sz val="12"/>
        <color indexed="10"/>
        <rFont val="Arial"/>
        <family val="2"/>
      </rPr>
      <t xml:space="preserve"> IASS_Monthly16</t>
    </r>
    <phoneticPr fontId="2"/>
  </si>
  <si>
    <r>
      <t xml:space="preserve">(Manual transaction entry) </t>
    </r>
    <r>
      <rPr>
        <i/>
        <sz val="12"/>
        <color indexed="10"/>
        <rFont val="ＭＳ Ｐゴシック"/>
        <family val="3"/>
        <charset val="128"/>
      </rPr>
      <t>→</t>
    </r>
    <r>
      <rPr>
        <i/>
        <sz val="12"/>
        <color indexed="10"/>
        <rFont val="Arial"/>
        <family val="2"/>
      </rPr>
      <t xml:space="preserve"> IASS_Monthly13 </t>
    </r>
    <r>
      <rPr>
        <i/>
        <sz val="12"/>
        <color indexed="10"/>
        <rFont val="ＭＳ Ｐゴシック"/>
        <family val="3"/>
        <charset val="128"/>
      </rPr>
      <t>→</t>
    </r>
    <r>
      <rPr>
        <i/>
        <sz val="12"/>
        <color indexed="10"/>
        <rFont val="Arial"/>
        <family val="2"/>
      </rPr>
      <t xml:space="preserve"> IASS_Monthly14 </t>
    </r>
    <r>
      <rPr>
        <i/>
        <sz val="12"/>
        <color indexed="10"/>
        <rFont val="ＭＳ Ｐゴシック"/>
        <family val="3"/>
        <charset val="128"/>
      </rPr>
      <t>→</t>
    </r>
    <r>
      <rPr>
        <i/>
        <sz val="12"/>
        <color indexed="10"/>
        <rFont val="Arial"/>
        <family val="2"/>
      </rPr>
      <t xml:space="preserve"> IASS_Monthly16</t>
    </r>
    <phoneticPr fontId="2"/>
  </si>
  <si>
    <t>Case1 : If you want to issue "Balance account adjust" transaction</t>
    <phoneticPr fontId="2"/>
  </si>
  <si>
    <t>1-(5) Change of transaction acquisition time parameter</t>
    <phoneticPr fontId="2"/>
  </si>
  <si>
    <t>Basically, the transaction generated until morning shift start time is treated as the previous day transaction.</t>
    <phoneticPr fontId="2"/>
  </si>
  <si>
    <r>
      <t xml:space="preserve">* All monthly processing should be finished, and </t>
    </r>
    <r>
      <rPr>
        <b/>
        <sz val="12"/>
        <color indexed="10"/>
        <rFont val="Arial"/>
        <family val="2"/>
      </rPr>
      <t>please return to default value this parameter</t>
    </r>
    <r>
      <rPr>
        <sz val="12"/>
        <rFont val="Arial"/>
        <family val="2"/>
      </rPr>
      <t xml:space="preserve"> after confirming that status</t>
    </r>
    <phoneticPr fontId="2"/>
  </si>
  <si>
    <t xml:space="preserve">  is "CLOSE" by "1-(1)". If it has forgotten to return parameter, it becomes the cause which difference occurs in "IA Inventory</t>
    <phoneticPr fontId="2"/>
  </si>
  <si>
    <t>Because morning shift time is 7:00AM in case of TSDP, default setup of "+07:00:00" is done.</t>
    <phoneticPr fontId="2"/>
  </si>
  <si>
    <t xml:space="preserve">However, if it executes monthly processing on month end day, the transaction generated after 7:00AM of month end day is </t>
    <phoneticPr fontId="2"/>
  </si>
  <si>
    <t xml:space="preserve">  variance (with INV) inquiry". Refer to "2-(3)" for that reason.</t>
    <phoneticPr fontId="2"/>
  </si>
  <si>
    <t>(3) Printing of Stock Ledger report (for TSDT)</t>
    <phoneticPr fontId="2"/>
  </si>
  <si>
    <t>not connected into IA system by the influence of this parameter.</t>
    <phoneticPr fontId="2"/>
  </si>
  <si>
    <r>
      <t xml:space="preserve">Executing </t>
    </r>
    <r>
      <rPr>
        <b/>
        <i/>
        <sz val="11"/>
        <rFont val="Arial"/>
        <family val="2"/>
      </rPr>
      <t>IASS_Monthly21</t>
    </r>
    <r>
      <rPr>
        <sz val="11"/>
        <rFont val="Arial"/>
        <family val="2"/>
      </rPr>
      <t xml:space="preserve"> Account close and balance rotation for next month</t>
    </r>
    <phoneticPr fontId="2"/>
  </si>
  <si>
    <r>
      <t xml:space="preserve">Executing </t>
    </r>
    <r>
      <rPr>
        <b/>
        <i/>
        <sz val="11"/>
        <rFont val="Arial"/>
        <family val="2"/>
      </rPr>
      <t>IASS_Monthly23</t>
    </r>
    <r>
      <rPr>
        <sz val="11"/>
        <rFont val="Arial"/>
        <family val="2"/>
      </rPr>
      <t xml:space="preserve"> Monthly Backup</t>
    </r>
    <phoneticPr fontId="2"/>
  </si>
  <si>
    <r>
      <t xml:space="preserve">Executing </t>
    </r>
    <r>
      <rPr>
        <b/>
        <i/>
        <sz val="11"/>
        <rFont val="Arial"/>
        <family val="2"/>
      </rPr>
      <t>IASS_Monthly24</t>
    </r>
    <r>
      <rPr>
        <sz val="11"/>
        <rFont val="Arial"/>
        <family val="2"/>
      </rPr>
      <t xml:space="preserve"> Move data to history table</t>
    </r>
    <phoneticPr fontId="2"/>
  </si>
  <si>
    <t>Comfirm Monthly status "CLOSE".</t>
    <phoneticPr fontId="2"/>
  </si>
  <si>
    <t>If monthly closing is March or September, it will progress to the following.</t>
    <phoneticPr fontId="2"/>
  </si>
  <si>
    <r>
      <t xml:space="preserve">Executing </t>
    </r>
    <r>
      <rPr>
        <b/>
        <i/>
        <sz val="11"/>
        <rFont val="Arial"/>
        <family val="2"/>
      </rPr>
      <t>IASS_Daily12</t>
    </r>
    <r>
      <rPr>
        <sz val="11"/>
        <rFont val="Arial"/>
        <family val="2"/>
      </rPr>
      <t xml:space="preserve"> Daily Backup</t>
    </r>
    <phoneticPr fontId="2"/>
  </si>
  <si>
    <r>
      <t xml:space="preserve">Executing </t>
    </r>
    <r>
      <rPr>
        <b/>
        <i/>
        <sz val="11"/>
        <rFont val="Arial"/>
        <family val="2"/>
      </rPr>
      <t>IASS0500</t>
    </r>
    <r>
      <rPr>
        <sz val="11"/>
        <rFont val="Arial"/>
        <family val="2"/>
      </rPr>
      <t xml:space="preserve"> EMP and TOV Rotation</t>
    </r>
    <phoneticPr fontId="2"/>
  </si>
  <si>
    <t>Operation check list</t>
    <phoneticPr fontId="2"/>
  </si>
  <si>
    <t xml:space="preserve">        Repeats</t>
    <phoneticPr fontId="2"/>
  </si>
  <si>
    <t>(f)</t>
    <phoneticPr fontId="2"/>
  </si>
  <si>
    <t>&lt;Revaluation Cost calculation&gt;</t>
    <phoneticPr fontId="2"/>
  </si>
  <si>
    <t>&lt;Transaction Issue&gt;</t>
    <phoneticPr fontId="2"/>
  </si>
  <si>
    <t>Example</t>
    <phoneticPr fontId="2"/>
  </si>
  <si>
    <t>&lt;IA Balance after MAC calculation&gt;</t>
    <phoneticPr fontId="2"/>
  </si>
  <si>
    <t xml:space="preserve">&lt;IA Balance after Revaluation&gt; </t>
    <phoneticPr fontId="2"/>
  </si>
  <si>
    <t>The following is done in IASS_Monthly13.</t>
    <phoneticPr fontId="2"/>
  </si>
  <si>
    <t>The following is done in IASS_Monthly12.</t>
    <phoneticPr fontId="2"/>
  </si>
  <si>
    <t>&lt;IA Unit Price Master&gt;</t>
    <phoneticPr fontId="2"/>
  </si>
  <si>
    <t xml:space="preserve"> Parts-A for HDDMAT =</t>
    <phoneticPr fontId="2"/>
  </si>
  <si>
    <t>Parts-A for HDDLINE =</t>
    <phoneticPr fontId="2"/>
  </si>
  <si>
    <t>Inventory revaluation</t>
    <phoneticPr fontId="2"/>
  </si>
  <si>
    <t>And, The inquiry from a form is controlling the reference table by the corresponding month.</t>
    <phoneticPr fontId="2"/>
  </si>
  <si>
    <t>(a)</t>
    <phoneticPr fontId="2"/>
  </si>
  <si>
    <t>(b)</t>
    <phoneticPr fontId="2"/>
  </si>
  <si>
    <t>(c)</t>
    <phoneticPr fontId="2"/>
  </si>
  <si>
    <t>(d)</t>
    <phoneticPr fontId="2"/>
  </si>
  <si>
    <t>(e)</t>
    <phoneticPr fontId="2"/>
  </si>
  <si>
    <t xml:space="preserve">    (A): Starting control by Check process</t>
    <phoneticPr fontId="2"/>
  </si>
  <si>
    <t xml:space="preserve">    (B): Updating of "IAS_CONCURRENT_STATUS" by Status update</t>
    <phoneticPr fontId="2"/>
  </si>
  <si>
    <r>
      <t xml:space="preserve">    "</t>
    </r>
    <r>
      <rPr>
        <sz val="12"/>
        <rFont val="ＭＳ Ｐゴシック"/>
        <family val="3"/>
        <charset val="128"/>
      </rPr>
      <t>１</t>
    </r>
    <r>
      <rPr>
        <sz val="12"/>
        <rFont val="Arial"/>
        <family val="2"/>
      </rPr>
      <t>" : (A) Rerun is possible always.</t>
    </r>
    <phoneticPr fontId="2"/>
  </si>
  <si>
    <r>
      <t xml:space="preserve">    "</t>
    </r>
    <r>
      <rPr>
        <sz val="12"/>
        <color indexed="9"/>
        <rFont val="ＭＳ Ｐゴシック"/>
        <family val="3"/>
        <charset val="128"/>
      </rPr>
      <t>１</t>
    </r>
    <r>
      <rPr>
        <sz val="12"/>
        <color indexed="9"/>
        <rFont val="Arial"/>
        <family val="2"/>
      </rPr>
      <t xml:space="preserve">" : </t>
    </r>
    <r>
      <rPr>
        <sz val="12"/>
        <rFont val="Arial"/>
        <family val="2"/>
      </rPr>
      <t>(B) Status does not update, or when execution sequence number is below oneself, it updates.</t>
    </r>
    <phoneticPr fontId="2"/>
  </si>
  <si>
    <t>* Additional information of ATTRIBUTE2</t>
    <phoneticPr fontId="2"/>
  </si>
  <si>
    <r>
      <t>ATTRIBUTE1</t>
    </r>
    <r>
      <rPr>
        <sz val="12"/>
        <rFont val="Arial"/>
        <family val="2"/>
      </rPr>
      <t xml:space="preserve"> field sets that execution sequence number, when there is a precedence job.</t>
    </r>
    <phoneticPr fontId="2"/>
  </si>
  <si>
    <r>
      <t>ATTRIBUTE2</t>
    </r>
    <r>
      <rPr>
        <sz val="12"/>
        <rFont val="Arial"/>
        <family val="2"/>
      </rPr>
      <t xml:space="preserve"> field sets the execution rule of processing.  Type is 1 to 5. It controls by combination with a precedence job.</t>
    </r>
    <phoneticPr fontId="2"/>
  </si>
  <si>
    <r>
      <t>ATTRIBUTE3</t>
    </r>
    <r>
      <rPr>
        <sz val="12"/>
        <rFont val="Arial"/>
        <family val="2"/>
      </rPr>
      <t xml:space="preserve"> field sets except MONTHLY, when controlling the processing of those other than a monthly closing period.</t>
    </r>
    <phoneticPr fontId="2"/>
  </si>
  <si>
    <r>
      <t>PARAMETER_DATA</t>
    </r>
    <r>
      <rPr>
        <sz val="12"/>
        <rFont val="Arial"/>
        <family val="2"/>
      </rPr>
      <t xml:space="preserve"> field is execution sequence.</t>
    </r>
    <phoneticPr fontId="2"/>
  </si>
  <si>
    <t xml:space="preserve">    "5" : (A) Execution is possible always.</t>
    <phoneticPr fontId="2"/>
  </si>
  <si>
    <r>
      <t xml:space="preserve">    "5" : </t>
    </r>
    <r>
      <rPr>
        <sz val="12"/>
        <rFont val="Arial"/>
        <family val="2"/>
      </rPr>
      <t>(B) Status does not update.</t>
    </r>
    <phoneticPr fontId="2"/>
  </si>
  <si>
    <t xml:space="preserve">    "2" : (A) Rerun is possible always.</t>
    <phoneticPr fontId="2"/>
  </si>
  <si>
    <r>
      <t xml:space="preserve">↑
</t>
    </r>
    <r>
      <rPr>
        <sz val="11"/>
        <rFont val="Arial"/>
        <family val="2"/>
      </rPr>
      <t>Status</t>
    </r>
    <phoneticPr fontId="2"/>
  </si>
  <si>
    <r>
      <t xml:space="preserve">    "2" : </t>
    </r>
    <r>
      <rPr>
        <sz val="12"/>
        <rFont val="Arial"/>
        <family val="2"/>
      </rPr>
      <t>(B) CONCURRENT_STATUS is updated.</t>
    </r>
    <phoneticPr fontId="2"/>
  </si>
  <si>
    <r>
      <t xml:space="preserve">    "3" : </t>
    </r>
    <r>
      <rPr>
        <sz val="12"/>
        <rFont val="Arial"/>
        <family val="2"/>
      </rPr>
      <t>(B) CONCURRENT_STATUS is updated.</t>
    </r>
    <phoneticPr fontId="2"/>
  </si>
  <si>
    <t xml:space="preserve">    "3" : (A) Execution is possible if execution sequence is correct.</t>
    <phoneticPr fontId="2"/>
  </si>
  <si>
    <t xml:space="preserve">    "4" : (A) The precedence job is completed normally, Or in the case of the execution sequence number more than it, </t>
    <phoneticPr fontId="2"/>
  </si>
  <si>
    <t xml:space="preserve">                 execution is possible.</t>
    <phoneticPr fontId="2"/>
  </si>
  <si>
    <r>
      <t xml:space="preserve">    "4" : </t>
    </r>
    <r>
      <rPr>
        <sz val="12"/>
        <rFont val="Arial"/>
        <family val="2"/>
      </rPr>
      <t>(B) CONCURRENT_STATUS is updated. However, when precedence job execution sequence number is more than</t>
    </r>
    <phoneticPr fontId="2"/>
  </si>
  <si>
    <t xml:space="preserve">                 oneself, it does not update.</t>
    <phoneticPr fontId="2"/>
  </si>
  <si>
    <t>Concurrent job status control parameter</t>
    <phoneticPr fontId="2"/>
  </si>
  <si>
    <t>Because to prevent incorrect execution of concurrent job, execution sequence is controlled internally.</t>
    <phoneticPr fontId="2"/>
  </si>
  <si>
    <t>Execution sequence control parameter</t>
  </si>
  <si>
    <r>
      <t>Each execution sequence of job is set up by "IASS9003APPLSTS:</t>
    </r>
    <r>
      <rPr>
        <i/>
        <sz val="12"/>
        <rFont val="Arial"/>
        <family val="2"/>
      </rPr>
      <t>xxxxxxxx</t>
    </r>
    <r>
      <rPr>
        <sz val="12"/>
        <rFont val="Arial"/>
        <family val="2"/>
      </rPr>
      <t xml:space="preserve">".  * </t>
    </r>
    <r>
      <rPr>
        <i/>
        <sz val="12"/>
        <rFont val="Arial"/>
        <family val="2"/>
      </rPr>
      <t>xxxxxxxx</t>
    </r>
    <r>
      <rPr>
        <sz val="12"/>
        <rFont val="Arial"/>
        <family val="2"/>
      </rPr>
      <t xml:space="preserve"> portion is controlled job name.</t>
    </r>
    <phoneticPr fontId="2"/>
  </si>
  <si>
    <t>Ome support team.</t>
    <phoneticPr fontId="2"/>
  </si>
  <si>
    <r>
      <t>These maintenances are unnecessary.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If you add new job, or if you change execution sequence, </t>
    </r>
    <r>
      <rPr>
        <b/>
        <sz val="12"/>
        <color indexed="10"/>
        <rFont val="Arial"/>
        <family val="2"/>
      </rPr>
      <t>please ask to</t>
    </r>
    <phoneticPr fontId="2"/>
  </si>
  <si>
    <t>(5) If job execution sequence was mistake, or if you want to do rerun</t>
    <phoneticPr fontId="2"/>
  </si>
  <si>
    <t>2-(5) If job execution sequence was mistake, or if you want to do rerun</t>
    <phoneticPr fontId="2"/>
  </si>
  <si>
    <t>(1)</t>
    <phoneticPr fontId="2"/>
  </si>
  <si>
    <t xml:space="preserve">Because the migration organization was mistaken when migrating from GLOVIA, unit price data </t>
    <phoneticPr fontId="2"/>
  </si>
  <si>
    <t>except an original organization was made.</t>
  </si>
  <si>
    <t>Unit price data except an original organization was made from having mistaken the receiving</t>
    <phoneticPr fontId="2"/>
  </si>
  <si>
    <t>organization.</t>
    <phoneticPr fontId="2"/>
  </si>
  <si>
    <t>Because the wrong transfer between organizations was done, a unit price is needed in transfer</t>
    <phoneticPr fontId="2"/>
  </si>
  <si>
    <t>organization. So, the unit price of transfer organization was registered.</t>
    <phoneticPr fontId="2"/>
  </si>
  <si>
    <t>When it is items having two ways receive.</t>
    <phoneticPr fontId="2"/>
  </si>
  <si>
    <t xml:space="preserve">However, when the transaction of the organization which is corresponding during this month has occurred, </t>
    <phoneticPr fontId="2"/>
  </si>
  <si>
    <t>you have to do deleting after next month.</t>
  </si>
  <si>
    <t>organizations. Because it should have received in one of organizations, after monthly MAC is calculated</t>
    <phoneticPr fontId="2"/>
  </si>
  <si>
    <t>(after IASS_Monthly12 finishes), another organization unit price is modified.</t>
    <phoneticPr fontId="2"/>
  </si>
  <si>
    <t>MAC is done, and the unit price of both organizations is modified.</t>
    <phoneticPr fontId="2"/>
  </si>
  <si>
    <t>The case of above (4)</t>
  </si>
  <si>
    <t xml:space="preserve"> After monthly MAC is calculated (after IASS_Monthly12 finishes), manual calculation of the parallel purchase</t>
    <phoneticPr fontId="2"/>
  </si>
  <si>
    <t>The case of above (1)</t>
    <phoneticPr fontId="2"/>
  </si>
  <si>
    <t>a.</t>
    <phoneticPr fontId="2"/>
  </si>
  <si>
    <t>b.</t>
    <phoneticPr fontId="2"/>
  </si>
  <si>
    <t>c.</t>
    <phoneticPr fontId="2"/>
  </si>
  <si>
    <t xml:space="preserve"> When it is correct that both organizations have stock, you have to synchronize the unit price of both</t>
    <phoneticPr fontId="2"/>
  </si>
  <si>
    <t xml:space="preserve"> It clarifies which stock is correct and the unit price of wrong organization is delete.</t>
    <phoneticPr fontId="2"/>
  </si>
  <si>
    <t>The case of above (2) or (3)</t>
    <phoneticPr fontId="2"/>
  </si>
  <si>
    <t>3-(1) When you want to change "SUBINVENTORY".</t>
    <phoneticPr fontId="2"/>
  </si>
  <si>
    <t>3-(2) When you want to change "Inventory balance updating rule"</t>
    <phoneticPr fontId="2"/>
  </si>
  <si>
    <t>3-(3) When you want to change "Accounting code convert master"</t>
    <phoneticPr fontId="2"/>
  </si>
  <si>
    <r>
      <t xml:space="preserve">If you want to change update rule, </t>
    </r>
    <r>
      <rPr>
        <b/>
        <sz val="12"/>
        <color indexed="10"/>
        <rFont val="Arial"/>
        <family val="2"/>
      </rPr>
      <t>Please ask to OME support team.</t>
    </r>
    <r>
      <rPr>
        <sz val="12"/>
        <rFont val="Arial"/>
        <family val="2"/>
      </rPr>
      <t xml:space="preserve"> After that, they will change it.</t>
    </r>
    <phoneticPr fontId="2"/>
  </si>
  <si>
    <t>In the combination of "Transaction Type Name", "Subinventory (To)", "Subinventory (From)", increase and decrease sign</t>
    <phoneticPr fontId="2"/>
  </si>
  <si>
    <t>with updating columns in IA Balance are set up.</t>
    <phoneticPr fontId="2"/>
  </si>
  <si>
    <t>This is for getting the total of the quantity and the amount containing a canceled transaction, when financial department</t>
    <phoneticPr fontId="2"/>
  </si>
  <si>
    <t>records an account. Those are the following transactions.</t>
    <phoneticPr fontId="2"/>
  </si>
  <si>
    <r>
      <t>If you want to change Accounting Flex Field,</t>
    </r>
    <r>
      <rPr>
        <sz val="12"/>
        <color indexed="10"/>
        <rFont val="Arial"/>
        <family val="2"/>
      </rPr>
      <t xml:space="preserve"> </t>
    </r>
    <r>
      <rPr>
        <b/>
        <sz val="12"/>
        <color indexed="10"/>
        <rFont val="Arial"/>
        <family val="2"/>
      </rPr>
      <t>Please ask to OME support team</t>
    </r>
    <r>
      <rPr>
        <b/>
        <sz val="12"/>
        <rFont val="Arial"/>
        <family val="2"/>
      </rPr>
      <t>.</t>
    </r>
    <r>
      <rPr>
        <sz val="12"/>
        <rFont val="Arial"/>
        <family val="2"/>
      </rPr>
      <t xml:space="preserve"> After that, they will change it.</t>
    </r>
    <phoneticPr fontId="2"/>
  </si>
  <si>
    <t xml:space="preserve">When creating IA transaction from the standard transaction in EBS, the accounting code of "FROM (CREDIT)" </t>
    <phoneticPr fontId="2"/>
  </si>
  <si>
    <t>"TO (DEBIT)" is given.</t>
    <phoneticPr fontId="2"/>
  </si>
  <si>
    <t>10</t>
  </si>
  <si>
    <t>IASS9003APPLSTS:IASS_M16</t>
  </si>
  <si>
    <t>IASS9003APPLSTS:IASS_M23BKUP</t>
  </si>
  <si>
    <t>IAS_CONCURRENT_STATUS</t>
  </si>
  <si>
    <t>NORMAL</t>
  </si>
  <si>
    <t xml:space="preserve">--                   HDDLINE                                                    </t>
  </si>
  <si>
    <t xml:space="preserve">--   3   Revaluation cost                #                                      </t>
  </si>
  <si>
    <t xml:space="preserve">--                   HDDMAT                                                     </t>
  </si>
  <si>
    <t xml:space="preserve">--   IAS_TRANSACTIONS_SUM SELECT COUNT 194765                                   </t>
  </si>
  <si>
    <t xml:space="preserve">--   IAS_BALANCE          UPDATE COUNT 22859                                    </t>
  </si>
  <si>
    <t xml:space="preserve">--   START yyyy-mm-dd hh:mi:ss                                                  </t>
    <phoneticPr fontId="2"/>
  </si>
  <si>
    <t xml:space="preserve">--   END   yyyy-mm-dd hh:mi:ss                                                  </t>
    <phoneticPr fontId="2"/>
  </si>
  <si>
    <t xml:space="preserve">--   START yyyy-mm-dd hh:mi:ss                                                  </t>
    <phoneticPr fontId="2"/>
  </si>
  <si>
    <t xml:space="preserve">--   END   yyyy-mm-dd hh:mi:ss                                                  </t>
    <phoneticPr fontId="2"/>
  </si>
  <si>
    <t xml:space="preserve">--   1   Revaluation cost                (+)                                    </t>
    <phoneticPr fontId="2"/>
  </si>
  <si>
    <t xml:space="preserve">--   2   Revaluation cost                (-)                                    </t>
    <phoneticPr fontId="2"/>
  </si>
  <si>
    <t>Go back "Index"</t>
    <phoneticPr fontId="2"/>
  </si>
  <si>
    <t>1.</t>
    <phoneticPr fontId="2"/>
  </si>
  <si>
    <t>2.</t>
    <phoneticPr fontId="2"/>
  </si>
  <si>
    <t>IA Balance</t>
    <phoneticPr fontId="2"/>
  </si>
  <si>
    <t>HDDMAT
Qty = -10</t>
    <phoneticPr fontId="2"/>
  </si>
  <si>
    <t>during Month case</t>
    <phoneticPr fontId="2"/>
  </si>
  <si>
    <t>IASS_Monthly15  Monthly  IA transaction connect to GL</t>
    <phoneticPr fontId="2"/>
  </si>
  <si>
    <r>
      <t xml:space="preserve">Executing </t>
    </r>
    <r>
      <rPr>
        <b/>
        <i/>
        <sz val="11"/>
        <rFont val="Arial"/>
        <family val="2"/>
      </rPr>
      <t>IASS_Monthly15</t>
    </r>
    <r>
      <rPr>
        <sz val="11"/>
        <rFont val="Arial"/>
        <family val="2"/>
      </rPr>
      <t xml:space="preserve"> Monthly  IA transaction connect to GL</t>
    </r>
    <phoneticPr fontId="2"/>
  </si>
  <si>
    <t>Add (02-Nov)</t>
  </si>
  <si>
    <t>during Monthly closing case</t>
    <phoneticPr fontId="2"/>
  </si>
  <si>
    <t>(3) When you want to change "Accounting code convert master"</t>
    <phoneticPr fontId="2"/>
  </si>
  <si>
    <t>(2) When you want to change "Inventory balance updating rule"</t>
    <phoneticPr fontId="2"/>
  </si>
  <si>
    <t>The following actions are necessary if it changes a subinventory.</t>
  </si>
  <si>
    <t>Balance update rule in "IA Setup master"</t>
    <phoneticPr fontId="2"/>
  </si>
  <si>
    <t>(Data Image)</t>
    <phoneticPr fontId="2"/>
  </si>
  <si>
    <t>(1) When you want to change "SUBINVENTORY"</t>
    <phoneticPr fontId="2"/>
  </si>
  <si>
    <t>3. Changing business side operation</t>
    <phoneticPr fontId="2"/>
  </si>
  <si>
    <t>Please ask to wrong transaction issued department.</t>
    <phoneticPr fontId="2"/>
  </si>
  <si>
    <t>If variance found in "IA Inventory variance (with INV) inquiry", it confirms as follows.</t>
    <phoneticPr fontId="2"/>
  </si>
  <si>
    <t>The variance in daily processing</t>
    <phoneticPr fontId="2"/>
  </si>
  <si>
    <t>Confirm whether the transaction error of corresponding items has occurred.</t>
  </si>
  <si>
    <t>It is not reflected in IA Balance, because IA Transaction will not be created if the transaction error has occurred.</t>
  </si>
  <si>
    <t>So, variance occurs.</t>
    <phoneticPr fontId="2"/>
  </si>
  <si>
    <t>If transaction error is solved, a variance will disappear by daily processing of the next morning.</t>
    <phoneticPr fontId="2"/>
  </si>
  <si>
    <t>Transaction issue timing and On-Hand data copy timing was not synchronized.</t>
    <phoneticPr fontId="2"/>
  </si>
  <si>
    <t>(Please refer to the structure of next page)</t>
  </si>
  <si>
    <t>In this case, please confirm a daily processing result of the next morning.</t>
  </si>
  <si>
    <t>The variance on specification</t>
  </si>
  <si>
    <t>If variance occurs in xxxVPR during month, a variance occurs also in xxxMAT in same item code.</t>
  </si>
  <si>
    <t>The subinventory is converted because IA is treating xxxVPR as xxxMAT.</t>
  </si>
  <si>
    <t>HDDMAT
Qty = 0</t>
    <phoneticPr fontId="2"/>
  </si>
  <si>
    <t>HDDVPR
Qty= -10</t>
    <phoneticPr fontId="2"/>
  </si>
  <si>
    <t>On-Hand</t>
    <phoneticPr fontId="2"/>
  </si>
  <si>
    <t>So, it is no problem if it is a variance between the same items and the same quantity.</t>
    <phoneticPr fontId="2"/>
  </si>
  <si>
    <t>The variance in monthly closing</t>
  </si>
  <si>
    <t>In monthly closing, IA treats a transaction the previous month.</t>
  </si>
  <si>
    <t>So, this report cannot be used during monthly closing.</t>
  </si>
  <si>
    <t>The comparing data as the end of previous month inventory provide by download menu.</t>
  </si>
  <si>
    <t>The execution log confirmation method of a concurrent program</t>
  </si>
  <si>
    <t>Responsibility : XXIA System Administrator</t>
    <phoneticPr fontId="2"/>
  </si>
  <si>
    <t>Navigation Path : Requests &gt; View</t>
    <phoneticPr fontId="2"/>
  </si>
  <si>
    <t>&lt;Normal case&gt;</t>
    <phoneticPr fontId="2"/>
  </si>
  <si>
    <t>&lt;Error case&gt;</t>
    <phoneticPr fontId="2"/>
  </si>
  <si>
    <t>The confirmation method</t>
  </si>
  <si>
    <t>Please search for the execution result of "IASS0070" from the execution log of a concurrent program.</t>
  </si>
  <si>
    <t>(Refer to the next page for the execution log confirmation method of a concurrent program)</t>
  </si>
  <si>
    <t>They will add the IA Balance update rule.</t>
    <phoneticPr fontId="2"/>
  </si>
  <si>
    <t>IASS9003.PROC_PROCESS_CHECK</t>
    <phoneticPr fontId="2"/>
  </si>
  <si>
    <t>PROCESS STATUS CHECK (START)</t>
    <phoneticPr fontId="2"/>
  </si>
  <si>
    <t>IASS9003.PROC_PROCESS_CHECK</t>
  </si>
  <si>
    <t>PROCESS STATUS CHECK (START)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</si>
</sst>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92" formatCode="0.00_ "/>
  </numFmts>
  <fonts count="7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u/>
      <sz val="11"/>
      <color indexed="12"/>
      <name val="Arial"/>
      <family val="2"/>
    </font>
    <font>
      <sz val="11"/>
      <color indexed="9"/>
      <name val="Arial"/>
      <family val="2"/>
    </font>
    <font>
      <b/>
      <i/>
      <u/>
      <sz val="20"/>
      <color indexed="9"/>
      <name val="Arial"/>
      <family val="2"/>
    </font>
    <font>
      <u/>
      <sz val="11"/>
      <name val="Arial"/>
      <family val="2"/>
    </font>
    <font>
      <u/>
      <sz val="11"/>
      <color indexed="12"/>
      <name val="Ariak"/>
      <family val="2"/>
    </font>
    <font>
      <sz val="12"/>
      <name val="ＭＳ Ｐゴシック"/>
      <family val="3"/>
      <charset val="128"/>
    </font>
    <font>
      <b/>
      <sz val="11"/>
      <color indexed="10"/>
      <name val="Arial"/>
      <family val="2"/>
    </font>
    <font>
      <b/>
      <sz val="12"/>
      <color indexed="12"/>
      <name val="Arial"/>
      <family val="2"/>
    </font>
    <font>
      <b/>
      <sz val="16"/>
      <name val="Arial"/>
      <family val="2"/>
    </font>
    <font>
      <i/>
      <sz val="12"/>
      <name val="Arial"/>
      <family val="2"/>
    </font>
    <font>
      <sz val="12"/>
      <color indexed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u/>
      <sz val="12"/>
      <name val="Arial"/>
      <family val="2"/>
    </font>
    <font>
      <sz val="16"/>
      <name val="Arial"/>
      <family val="2"/>
    </font>
    <font>
      <b/>
      <i/>
      <u/>
      <sz val="12"/>
      <name val="Arial"/>
      <family val="2"/>
    </font>
    <font>
      <b/>
      <i/>
      <u/>
      <sz val="14"/>
      <name val="Arial"/>
      <family val="2"/>
    </font>
    <font>
      <i/>
      <sz val="12"/>
      <color indexed="10"/>
      <name val="Arial"/>
      <family val="2"/>
    </font>
    <font>
      <b/>
      <u/>
      <sz val="12"/>
      <name val="Arial"/>
      <family val="2"/>
    </font>
    <font>
      <b/>
      <sz val="12"/>
      <color indexed="10"/>
      <name val="Arial"/>
      <family val="2"/>
    </font>
    <font>
      <sz val="11"/>
      <color indexed="12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1"/>
      <color indexed="10"/>
      <name val="ＭＳ Ｐゴシック"/>
      <family val="3"/>
      <charset val="128"/>
    </font>
    <font>
      <sz val="11"/>
      <color indexed="55"/>
      <name val="Arial"/>
      <family val="2"/>
    </font>
    <font>
      <sz val="11"/>
      <color indexed="23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indexed="9"/>
      <name val="Arial"/>
      <family val="2"/>
    </font>
    <font>
      <sz val="12"/>
      <color indexed="9"/>
      <name val="ＭＳ Ｐゴシック"/>
      <family val="3"/>
      <charset val="128"/>
    </font>
    <font>
      <strike/>
      <sz val="11"/>
      <name val="Arial"/>
      <family val="2"/>
    </font>
    <font>
      <strike/>
      <sz val="11"/>
      <color indexed="55"/>
      <name val="Arial"/>
      <family val="2"/>
    </font>
    <font>
      <b/>
      <u/>
      <sz val="11"/>
      <name val="Arial"/>
      <family val="2"/>
    </font>
    <font>
      <sz val="12"/>
      <color indexed="17"/>
      <name val="Arial"/>
      <family val="2"/>
    </font>
    <font>
      <sz val="12"/>
      <color indexed="20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i/>
      <sz val="11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trike/>
      <sz val="11"/>
      <color indexed="23"/>
      <name val="Arial"/>
      <family val="2"/>
    </font>
    <font>
      <strike/>
      <u/>
      <sz val="11"/>
      <color indexed="23"/>
      <name val="Arial"/>
      <family val="2"/>
    </font>
    <font>
      <sz val="9"/>
      <color indexed="10"/>
      <name val="Arial"/>
      <family val="2"/>
    </font>
    <font>
      <b/>
      <i/>
      <u/>
      <sz val="12"/>
      <color indexed="12"/>
      <name val="Arial"/>
      <family val="2"/>
    </font>
    <font>
      <b/>
      <i/>
      <sz val="12"/>
      <color indexed="12"/>
      <name val="Arial"/>
      <family val="2"/>
    </font>
    <font>
      <i/>
      <sz val="12"/>
      <color indexed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4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indexed="13"/>
      </left>
      <right style="thin">
        <color indexed="64"/>
      </right>
      <top style="thin">
        <color indexed="1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</borders>
  <cellStyleXfs count="45">
    <xf numFmtId="0" fontId="0" fillId="0" borderId="0"/>
    <xf numFmtId="0" fontId="47" fillId="2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20" borderId="1" applyNumberFormat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1" fillId="22" borderId="2" applyNumberFormat="0" applyFont="0" applyAlignment="0" applyProtection="0">
      <alignment vertical="center"/>
    </xf>
    <xf numFmtId="0" fontId="52" fillId="0" borderId="3" applyNumberFormat="0" applyFill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4" fillId="23" borderId="4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55" fillId="0" borderId="5" applyNumberFormat="0" applyFill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8" applyNumberFormat="0" applyFill="0" applyAlignment="0" applyProtection="0">
      <alignment vertical="center"/>
    </xf>
    <xf numFmtId="0" fontId="59" fillId="23" borderId="9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7" borderId="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2" fillId="4" borderId="0" applyNumberFormat="0" applyBorder="0" applyAlignment="0" applyProtection="0">
      <alignment vertical="center"/>
    </xf>
  </cellStyleXfs>
  <cellXfs count="336">
    <xf numFmtId="0" fontId="0" fillId="0" borderId="0" xfId="0"/>
    <xf numFmtId="0" fontId="5" fillId="0" borderId="0" xfId="0" quotePrefix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10" fillId="0" borderId="0" xfId="0" applyFont="1"/>
    <xf numFmtId="49" fontId="5" fillId="24" borderId="10" xfId="0" applyNumberFormat="1" applyFont="1" applyFill="1" applyBorder="1"/>
    <xf numFmtId="49" fontId="5" fillId="24" borderId="11" xfId="0" applyNumberFormat="1" applyFont="1" applyFill="1" applyBorder="1"/>
    <xf numFmtId="49" fontId="5" fillId="24" borderId="12" xfId="0" applyNumberFormat="1" applyFont="1" applyFill="1" applyBorder="1"/>
    <xf numFmtId="0" fontId="5" fillId="25" borderId="0" xfId="0" applyFont="1" applyFill="1"/>
    <xf numFmtId="0" fontId="5" fillId="25" borderId="0" xfId="0" quotePrefix="1" applyFont="1" applyFill="1" applyAlignment="1">
      <alignment horizontal="left"/>
    </xf>
    <xf numFmtId="0" fontId="7" fillId="25" borderId="0" xfId="28" quotePrefix="1" applyFont="1" applyFill="1" applyAlignment="1" applyProtection="1">
      <alignment horizontal="left" vertical="center"/>
    </xf>
    <xf numFmtId="0" fontId="5" fillId="25" borderId="0" xfId="0" applyFont="1" applyFill="1" applyAlignment="1">
      <alignment horizontal="left"/>
    </xf>
    <xf numFmtId="0" fontId="5" fillId="25" borderId="0" xfId="0" applyFont="1" applyFill="1" applyAlignment="1">
      <alignment vertical="center"/>
    </xf>
    <xf numFmtId="0" fontId="11" fillId="25" borderId="0" xfId="28" applyFont="1" applyFill="1" applyAlignment="1" applyProtection="1"/>
    <xf numFmtId="0" fontId="15" fillId="25" borderId="0" xfId="0" quotePrefix="1" applyFont="1" applyFill="1" applyAlignment="1">
      <alignment horizontal="left"/>
    </xf>
    <xf numFmtId="0" fontId="4" fillId="25" borderId="0" xfId="0" applyFont="1" applyFill="1"/>
    <xf numFmtId="0" fontId="4" fillId="25" borderId="0" xfId="0" applyFont="1" applyFill="1" applyAlignment="1">
      <alignment horizontal="left"/>
    </xf>
    <xf numFmtId="0" fontId="12" fillId="25" borderId="0" xfId="0" applyFont="1" applyFill="1" applyAlignment="1">
      <alignment horizontal="left"/>
    </xf>
    <xf numFmtId="0" fontId="7" fillId="25" borderId="0" xfId="28" applyFont="1" applyFill="1" applyAlignment="1" applyProtection="1"/>
    <xf numFmtId="0" fontId="5" fillId="25" borderId="10" xfId="0" applyFont="1" applyFill="1" applyBorder="1"/>
    <xf numFmtId="0" fontId="5" fillId="24" borderId="10" xfId="0" applyFont="1" applyFill="1" applyBorder="1"/>
    <xf numFmtId="0" fontId="5" fillId="26" borderId="10" xfId="0" applyFont="1" applyFill="1" applyBorder="1" applyAlignment="1"/>
    <xf numFmtId="0" fontId="5" fillId="26" borderId="10" xfId="0" applyFont="1" applyFill="1" applyBorder="1"/>
    <xf numFmtId="0" fontId="18" fillId="25" borderId="0" xfId="0" applyFont="1" applyFill="1"/>
    <xf numFmtId="0" fontId="5" fillId="25" borderId="0" xfId="0" applyFont="1" applyFill="1" applyBorder="1" applyAlignment="1"/>
    <xf numFmtId="0" fontId="5" fillId="24" borderId="10" xfId="0" applyFont="1" applyFill="1" applyBorder="1" applyAlignment="1"/>
    <xf numFmtId="0" fontId="5" fillId="25" borderId="0" xfId="0" applyFont="1" applyFill="1" applyBorder="1" applyAlignment="1">
      <alignment wrapText="1"/>
    </xf>
    <xf numFmtId="0" fontId="7" fillId="25" borderId="0" xfId="28" quotePrefix="1" applyFont="1" applyFill="1" applyAlignment="1" applyProtection="1"/>
    <xf numFmtId="0" fontId="5" fillId="25" borderId="0" xfId="0" quotePrefix="1" applyFont="1" applyFill="1" applyAlignment="1">
      <alignment horizontal="left" vertical="top"/>
    </xf>
    <xf numFmtId="49" fontId="5" fillId="27" borderId="10" xfId="0" applyNumberFormat="1" applyFont="1" applyFill="1" applyBorder="1" applyAlignment="1">
      <alignment vertical="center" wrapText="1"/>
    </xf>
    <xf numFmtId="49" fontId="5" fillId="27" borderId="10" xfId="0" applyNumberFormat="1" applyFont="1" applyFill="1" applyBorder="1"/>
    <xf numFmtId="49" fontId="19" fillId="0" borderId="10" xfId="0" applyNumberFormat="1" applyFont="1" applyBorder="1"/>
    <xf numFmtId="0" fontId="22" fillId="25" borderId="0" xfId="0" applyFont="1" applyFill="1"/>
    <xf numFmtId="0" fontId="7" fillId="25" borderId="0" xfId="28" quotePrefix="1" applyFont="1" applyFill="1" applyAlignment="1" applyProtection="1">
      <alignment vertical="center"/>
    </xf>
    <xf numFmtId="0" fontId="23" fillId="25" borderId="0" xfId="0" applyFont="1" applyFill="1"/>
    <xf numFmtId="0" fontId="24" fillId="25" borderId="0" xfId="0" applyFont="1" applyFill="1"/>
    <xf numFmtId="0" fontId="25" fillId="25" borderId="0" xfId="0" applyFont="1" applyFill="1"/>
    <xf numFmtId="0" fontId="27" fillId="25" borderId="0" xfId="0" applyFont="1" applyFill="1"/>
    <xf numFmtId="0" fontId="4" fillId="25" borderId="0" xfId="0" quotePrefix="1" applyFont="1" applyFill="1" applyAlignment="1">
      <alignment horizontal="right"/>
    </xf>
    <xf numFmtId="0" fontId="4" fillId="25" borderId="0" xfId="0" applyFont="1" applyFill="1" applyAlignment="1">
      <alignment horizontal="right"/>
    </xf>
    <xf numFmtId="0" fontId="4" fillId="25" borderId="0" xfId="0" applyFont="1" applyFill="1" applyBorder="1" applyAlignment="1">
      <alignment vertical="center" wrapText="1"/>
    </xf>
    <xf numFmtId="0" fontId="4" fillId="25" borderId="0" xfId="0" applyFont="1" applyFill="1" applyBorder="1" applyAlignment="1">
      <alignment vertical="center"/>
    </xf>
    <xf numFmtId="0" fontId="22" fillId="25" borderId="0" xfId="0" applyFont="1" applyFill="1" applyAlignment="1"/>
    <xf numFmtId="0" fontId="4" fillId="25" borderId="0" xfId="0" applyFont="1" applyFill="1" applyAlignment="1"/>
    <xf numFmtId="49" fontId="4" fillId="25" borderId="0" xfId="0" applyNumberFormat="1" applyFont="1" applyFill="1"/>
    <xf numFmtId="49" fontId="4" fillId="25" borderId="0" xfId="0" applyNumberFormat="1" applyFont="1" applyFill="1" applyAlignment="1"/>
    <xf numFmtId="49" fontId="4" fillId="25" borderId="0" xfId="0" applyNumberFormat="1" applyFont="1" applyFill="1" applyBorder="1"/>
    <xf numFmtId="0" fontId="4" fillId="25" borderId="0" xfId="0" applyFont="1" applyFill="1" applyBorder="1"/>
    <xf numFmtId="0" fontId="24" fillId="25" borderId="0" xfId="0" applyFont="1" applyFill="1" applyAlignment="1"/>
    <xf numFmtId="0" fontId="5" fillId="25" borderId="13" xfId="0" applyFont="1" applyFill="1" applyBorder="1"/>
    <xf numFmtId="0" fontId="5" fillId="25" borderId="14" xfId="0" applyFont="1" applyFill="1" applyBorder="1"/>
    <xf numFmtId="0" fontId="5" fillId="25" borderId="14" xfId="0" quotePrefix="1" applyFont="1" applyFill="1" applyBorder="1" applyAlignment="1">
      <alignment horizontal="left"/>
    </xf>
    <xf numFmtId="0" fontId="5" fillId="28" borderId="14" xfId="0" applyFont="1" applyFill="1" applyBorder="1"/>
    <xf numFmtId="0" fontId="5" fillId="0" borderId="15" xfId="0" applyFont="1" applyBorder="1"/>
    <xf numFmtId="0" fontId="5" fillId="0" borderId="0" xfId="0" applyFont="1" applyBorder="1"/>
    <xf numFmtId="0" fontId="5" fillId="25" borderId="15" xfId="0" applyFont="1" applyFill="1" applyBorder="1"/>
    <xf numFmtId="0" fontId="31" fillId="25" borderId="16" xfId="0" applyFont="1" applyFill="1" applyBorder="1" applyAlignment="1">
      <alignment horizontal="center"/>
    </xf>
    <xf numFmtId="0" fontId="5" fillId="25" borderId="16" xfId="0" applyFont="1" applyFill="1" applyBorder="1"/>
    <xf numFmtId="0" fontId="5" fillId="25" borderId="16" xfId="0" quotePrefix="1" applyFont="1" applyFill="1" applyBorder="1" applyAlignment="1">
      <alignment horizontal="left"/>
    </xf>
    <xf numFmtId="0" fontId="5" fillId="28" borderId="16" xfId="0" applyFont="1" applyFill="1" applyBorder="1"/>
    <xf numFmtId="0" fontId="5" fillId="0" borderId="15" xfId="0" quotePrefix="1" applyFont="1" applyBorder="1" applyAlignment="1">
      <alignment horizontal="left"/>
    </xf>
    <xf numFmtId="0" fontId="5" fillId="0" borderId="0" xfId="0" quotePrefix="1" applyFont="1" applyBorder="1" applyAlignment="1">
      <alignment horizontal="left"/>
    </xf>
    <xf numFmtId="0" fontId="19" fillId="25" borderId="16" xfId="0" quotePrefix="1" applyFont="1" applyFill="1" applyBorder="1" applyAlignment="1">
      <alignment horizontal="left" vertical="center" wrapText="1"/>
    </xf>
    <xf numFmtId="0" fontId="19" fillId="29" borderId="16" xfId="0" quotePrefix="1" applyFont="1" applyFill="1" applyBorder="1" applyAlignment="1">
      <alignment horizontal="left" vertical="center" wrapText="1"/>
    </xf>
    <xf numFmtId="0" fontId="5" fillId="28" borderId="16" xfId="0" quotePrefix="1" applyFont="1" applyFill="1" applyBorder="1" applyAlignment="1">
      <alignment horizontal="left" wrapText="1"/>
    </xf>
    <xf numFmtId="0" fontId="32" fillId="25" borderId="15" xfId="0" quotePrefix="1" applyFont="1" applyFill="1" applyBorder="1" applyAlignment="1">
      <alignment horizontal="center"/>
    </xf>
    <xf numFmtId="0" fontId="5" fillId="28" borderId="16" xfId="0" quotePrefix="1" applyFont="1" applyFill="1" applyBorder="1" applyAlignment="1">
      <alignment horizontal="left"/>
    </xf>
    <xf numFmtId="0" fontId="5" fillId="25" borderId="17" xfId="0" applyFont="1" applyFill="1" applyBorder="1"/>
    <xf numFmtId="0" fontId="5" fillId="25" borderId="18" xfId="0" applyFont="1" applyFill="1" applyBorder="1"/>
    <xf numFmtId="0" fontId="5" fillId="25" borderId="18" xfId="0" quotePrefix="1" applyFont="1" applyFill="1" applyBorder="1" applyAlignment="1">
      <alignment horizontal="left"/>
    </xf>
    <xf numFmtId="0" fontId="5" fillId="28" borderId="18" xfId="0" quotePrefix="1" applyFont="1" applyFill="1" applyBorder="1" applyAlignment="1">
      <alignment horizontal="left"/>
    </xf>
    <xf numFmtId="20" fontId="5" fillId="0" borderId="0" xfId="0" quotePrefix="1" applyNumberFormat="1" applyFont="1" applyAlignment="1">
      <alignment horizontal="right"/>
    </xf>
    <xf numFmtId="0" fontId="5" fillId="30" borderId="14" xfId="0" quotePrefix="1" applyFont="1" applyFill="1" applyBorder="1" applyAlignment="1">
      <alignment horizontal="left"/>
    </xf>
    <xf numFmtId="0" fontId="5" fillId="30" borderId="14" xfId="0" applyFont="1" applyFill="1" applyBorder="1"/>
    <xf numFmtId="0" fontId="5" fillId="30" borderId="14" xfId="0" applyFont="1" applyFill="1" applyBorder="1" applyAlignment="1">
      <alignment horizontal="left"/>
    </xf>
    <xf numFmtId="0" fontId="5" fillId="30" borderId="16" xfId="0" applyFont="1" applyFill="1" applyBorder="1"/>
    <xf numFmtId="0" fontId="5" fillId="30" borderId="16" xfId="0" quotePrefix="1" applyFont="1" applyFill="1" applyBorder="1" applyAlignment="1">
      <alignment horizontal="left"/>
    </xf>
    <xf numFmtId="0" fontId="5" fillId="25" borderId="16" xfId="0" applyFont="1" applyFill="1" applyBorder="1" applyAlignment="1">
      <alignment horizontal="left"/>
    </xf>
    <xf numFmtId="0" fontId="5" fillId="30" borderId="16" xfId="0" quotePrefix="1" applyFont="1" applyFill="1" applyBorder="1"/>
    <xf numFmtId="0" fontId="5" fillId="30" borderId="18" xfId="0" applyFont="1" applyFill="1" applyBorder="1"/>
    <xf numFmtId="0" fontId="5" fillId="31" borderId="14" xfId="0" quotePrefix="1" applyFont="1" applyFill="1" applyBorder="1" applyAlignment="1">
      <alignment horizontal="left"/>
    </xf>
    <xf numFmtId="0" fontId="5" fillId="31" borderId="16" xfId="0" applyFont="1" applyFill="1" applyBorder="1"/>
    <xf numFmtId="0" fontId="5" fillId="28" borderId="16" xfId="0" applyFont="1" applyFill="1" applyBorder="1" applyAlignment="1">
      <alignment horizontal="left"/>
    </xf>
    <xf numFmtId="0" fontId="6" fillId="31" borderId="16" xfId="0" applyFont="1" applyFill="1" applyBorder="1"/>
    <xf numFmtId="0" fontId="19" fillId="25" borderId="16" xfId="0" quotePrefix="1" applyFont="1" applyFill="1" applyBorder="1" applyAlignment="1">
      <alignment horizontal="left" wrapText="1"/>
    </xf>
    <xf numFmtId="0" fontId="5" fillId="31" borderId="16" xfId="0" quotePrefix="1" applyFont="1" applyFill="1" applyBorder="1" applyAlignment="1">
      <alignment horizontal="left" wrapText="1"/>
    </xf>
    <xf numFmtId="0" fontId="19" fillId="28" borderId="16" xfId="0" quotePrefix="1" applyFont="1" applyFill="1" applyBorder="1" applyAlignment="1">
      <alignment horizontal="left" wrapText="1"/>
    </xf>
    <xf numFmtId="0" fontId="5" fillId="31" borderId="16" xfId="0" quotePrefix="1" applyFont="1" applyFill="1" applyBorder="1" applyAlignment="1">
      <alignment horizontal="left"/>
    </xf>
    <xf numFmtId="0" fontId="5" fillId="31" borderId="18" xfId="0" quotePrefix="1" applyFont="1" applyFill="1" applyBorder="1" applyAlignment="1">
      <alignment horizontal="left"/>
    </xf>
    <xf numFmtId="0" fontId="5" fillId="28" borderId="18" xfId="0" applyFont="1" applyFill="1" applyBorder="1"/>
    <xf numFmtId="0" fontId="5" fillId="0" borderId="0" xfId="0" applyFont="1" applyAlignment="1">
      <alignment horizontal="center"/>
    </xf>
    <xf numFmtId="0" fontId="5" fillId="0" borderId="19" xfId="0" applyFont="1" applyBorder="1"/>
    <xf numFmtId="0" fontId="5" fillId="25" borderId="14" xfId="0" applyFont="1" applyFill="1" applyBorder="1" applyAlignment="1">
      <alignment horizontal="left"/>
    </xf>
    <xf numFmtId="0" fontId="6" fillId="0" borderId="19" xfId="0" quotePrefix="1" applyFont="1" applyBorder="1" applyAlignment="1">
      <alignment horizontal="center"/>
    </xf>
    <xf numFmtId="0" fontId="5" fillId="0" borderId="0" xfId="0" quotePrefix="1" applyFont="1" applyAlignment="1">
      <alignment horizontal="right"/>
    </xf>
    <xf numFmtId="0" fontId="5" fillId="26" borderId="10" xfId="0" applyFont="1" applyFill="1" applyBorder="1" applyAlignment="1">
      <alignment horizontal="center"/>
    </xf>
    <xf numFmtId="0" fontId="4" fillId="25" borderId="0" xfId="0" quotePrefix="1" applyFont="1" applyFill="1" applyAlignment="1">
      <alignment horizontal="left"/>
    </xf>
    <xf numFmtId="0" fontId="28" fillId="25" borderId="0" xfId="0" applyFont="1" applyFill="1"/>
    <xf numFmtId="0" fontId="4" fillId="25" borderId="0" xfId="0" quotePrefix="1" applyFont="1" applyFill="1" applyAlignment="1">
      <alignment horizontal="center"/>
    </xf>
    <xf numFmtId="0" fontId="4" fillId="25" borderId="0" xfId="0" applyFont="1" applyFill="1" applyAlignment="1">
      <alignment vertical="top"/>
    </xf>
    <xf numFmtId="0" fontId="4" fillId="25" borderId="0" xfId="0" quotePrefix="1" applyFont="1" applyFill="1" applyAlignment="1"/>
    <xf numFmtId="0" fontId="14" fillId="25" borderId="0" xfId="0" applyFont="1" applyFill="1"/>
    <xf numFmtId="0" fontId="8" fillId="32" borderId="20" xfId="0" applyFont="1" applyFill="1" applyBorder="1" applyAlignment="1">
      <alignment horizontal="center"/>
    </xf>
    <xf numFmtId="0" fontId="8" fillId="32" borderId="21" xfId="0" applyFont="1" applyFill="1" applyBorder="1"/>
    <xf numFmtId="0" fontId="8" fillId="32" borderId="20" xfId="0" quotePrefix="1" applyFont="1" applyFill="1" applyBorder="1" applyAlignment="1">
      <alignment horizontal="left" vertical="top" wrapText="1"/>
    </xf>
    <xf numFmtId="0" fontId="8" fillId="32" borderId="20" xfId="0" applyFont="1" applyFill="1" applyBorder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left"/>
    </xf>
    <xf numFmtId="0" fontId="34" fillId="0" borderId="10" xfId="0" quotePrefix="1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33" fillId="0" borderId="22" xfId="0" applyFont="1" applyBorder="1" applyAlignment="1">
      <alignment horizontal="left"/>
    </xf>
    <xf numFmtId="0" fontId="33" fillId="0" borderId="10" xfId="0" quotePrefix="1" applyFont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33" fillId="0" borderId="22" xfId="0" quotePrefix="1" applyFont="1" applyBorder="1" applyAlignment="1">
      <alignment horizontal="left"/>
    </xf>
    <xf numFmtId="0" fontId="34" fillId="0" borderId="10" xfId="0" applyFont="1" applyBorder="1" applyAlignment="1">
      <alignment horizontal="center"/>
    </xf>
    <xf numFmtId="0" fontId="5" fillId="0" borderId="10" xfId="0" quotePrefix="1" applyFont="1" applyBorder="1" applyAlignment="1">
      <alignment horizontal="left"/>
    </xf>
    <xf numFmtId="0" fontId="5" fillId="0" borderId="10" xfId="0" quotePrefix="1" applyFont="1" applyBorder="1" applyAlignment="1">
      <alignment horizontal="left" wrapText="1"/>
    </xf>
    <xf numFmtId="0" fontId="5" fillId="0" borderId="10" xfId="0" applyFont="1" applyBorder="1" applyAlignment="1">
      <alignment wrapText="1"/>
    </xf>
    <xf numFmtId="0" fontId="12" fillId="25" borderId="0" xfId="0" applyFont="1" applyFill="1"/>
    <xf numFmtId="0" fontId="24" fillId="25" borderId="0" xfId="0" quotePrefix="1" applyFont="1" applyFill="1" applyAlignment="1">
      <alignment horizontal="left"/>
    </xf>
    <xf numFmtId="0" fontId="24" fillId="25" borderId="0" xfId="0" applyFont="1" applyFill="1" applyAlignment="1">
      <alignment horizontal="left"/>
    </xf>
    <xf numFmtId="0" fontId="36" fillId="25" borderId="0" xfId="28" applyFont="1" applyFill="1" applyAlignment="1" applyProtection="1"/>
    <xf numFmtId="0" fontId="4" fillId="25" borderId="0" xfId="0" quotePrefix="1" applyFont="1" applyFill="1" applyAlignment="1">
      <alignment horizontal="left" vertical="top"/>
    </xf>
    <xf numFmtId="0" fontId="4" fillId="25" borderId="0" xfId="0" quotePrefix="1" applyFont="1" applyFill="1"/>
    <xf numFmtId="0" fontId="19" fillId="25" borderId="0" xfId="0" applyFont="1" applyFill="1"/>
    <xf numFmtId="0" fontId="5" fillId="25" borderId="23" xfId="0" applyFont="1" applyFill="1" applyBorder="1"/>
    <xf numFmtId="0" fontId="0" fillId="25" borderId="23" xfId="0" applyFont="1" applyFill="1" applyBorder="1" applyAlignment="1">
      <alignment horizontal="center" vertical="top" wrapText="1"/>
    </xf>
    <xf numFmtId="0" fontId="0" fillId="25" borderId="0" xfId="0" applyFont="1" applyFill="1" applyAlignment="1">
      <alignment horizontal="center" wrapText="1"/>
    </xf>
    <xf numFmtId="0" fontId="5" fillId="25" borderId="0" xfId="0" applyFont="1" applyFill="1" applyBorder="1"/>
    <xf numFmtId="0" fontId="0" fillId="25" borderId="0" xfId="0" applyFont="1" applyFill="1" applyBorder="1" applyAlignment="1">
      <alignment horizontal="center" vertical="top" wrapText="1"/>
    </xf>
    <xf numFmtId="0" fontId="5" fillId="24" borderId="10" xfId="0" quotePrefix="1" applyFont="1" applyFill="1" applyBorder="1" applyAlignment="1">
      <alignment horizontal="left"/>
    </xf>
    <xf numFmtId="14" fontId="5" fillId="25" borderId="0" xfId="0" quotePrefix="1" applyNumberFormat="1" applyFont="1" applyFill="1" applyBorder="1" applyAlignment="1">
      <alignment horizontal="left" vertical="top" wrapText="1"/>
    </xf>
    <xf numFmtId="0" fontId="0" fillId="25" borderId="23" xfId="0" applyFill="1" applyBorder="1" applyAlignment="1">
      <alignment horizontal="center" vertical="top" wrapText="1"/>
    </xf>
    <xf numFmtId="0" fontId="0" fillId="25" borderId="0" xfId="0" applyFill="1" applyAlignment="1">
      <alignment horizontal="center" wrapText="1"/>
    </xf>
    <xf numFmtId="0" fontId="0" fillId="25" borderId="0" xfId="0" applyFill="1" applyAlignment="1">
      <alignment horizontal="center" vertical="top" wrapText="1"/>
    </xf>
    <xf numFmtId="0" fontId="0" fillId="25" borderId="0" xfId="0" applyFill="1" applyBorder="1" applyAlignment="1">
      <alignment horizontal="center" vertical="top" wrapText="1"/>
    </xf>
    <xf numFmtId="0" fontId="5" fillId="25" borderId="0" xfId="0" quotePrefix="1" applyNumberFormat="1" applyFont="1" applyFill="1" applyBorder="1" applyAlignment="1">
      <alignment horizontal="left" vertical="top" wrapText="1"/>
    </xf>
    <xf numFmtId="22" fontId="5" fillId="25" borderId="0" xfId="0" applyNumberFormat="1" applyFont="1" applyFill="1" applyBorder="1" applyAlignment="1">
      <alignment vertical="top" wrapText="1"/>
    </xf>
    <xf numFmtId="14" fontId="4" fillId="25" borderId="0" xfId="0" quotePrefix="1" applyNumberFormat="1" applyFont="1" applyFill="1" applyBorder="1" applyAlignment="1">
      <alignment horizontal="left" vertical="top" wrapText="1"/>
    </xf>
    <xf numFmtId="0" fontId="5" fillId="25" borderId="10" xfId="0" applyFont="1" applyFill="1" applyBorder="1" applyAlignment="1">
      <alignment horizontal="left"/>
    </xf>
    <xf numFmtId="49" fontId="5" fillId="25" borderId="10" xfId="0" applyNumberFormat="1" applyFont="1" applyFill="1" applyBorder="1"/>
    <xf numFmtId="0" fontId="0" fillId="25" borderId="0" xfId="0" applyFont="1" applyFill="1"/>
    <xf numFmtId="0" fontId="37" fillId="25" borderId="0" xfId="0" applyFont="1" applyFill="1"/>
    <xf numFmtId="0" fontId="35" fillId="25" borderId="0" xfId="0" applyFont="1" applyFill="1"/>
    <xf numFmtId="0" fontId="12" fillId="25" borderId="0" xfId="0" applyNumberFormat="1" applyFont="1" applyFill="1" applyBorder="1" applyAlignment="1">
      <alignment horizontal="center" vertical="top" wrapText="1"/>
    </xf>
    <xf numFmtId="0" fontId="4" fillId="25" borderId="0" xfId="0" quotePrefix="1" applyNumberFormat="1" applyFont="1" applyFill="1" applyBorder="1" applyAlignment="1">
      <alignment horizontal="left" vertical="top" wrapText="1"/>
    </xf>
    <xf numFmtId="22" fontId="4" fillId="25" borderId="0" xfId="0" applyNumberFormat="1" applyFont="1" applyFill="1" applyBorder="1" applyAlignment="1">
      <alignment vertical="top" wrapText="1"/>
    </xf>
    <xf numFmtId="14" fontId="4" fillId="25" borderId="24" xfId="0" quotePrefix="1" applyNumberFormat="1" applyFont="1" applyFill="1" applyBorder="1" applyAlignment="1">
      <alignment horizontal="left" vertical="top" wrapText="1"/>
    </xf>
    <xf numFmtId="0" fontId="4" fillId="25" borderId="24" xfId="0" quotePrefix="1" applyNumberFormat="1" applyFont="1" applyFill="1" applyBorder="1" applyAlignment="1">
      <alignment horizontal="left" vertical="top" wrapText="1"/>
    </xf>
    <xf numFmtId="22" fontId="4" fillId="25" borderId="24" xfId="0" applyNumberFormat="1" applyFont="1" applyFill="1" applyBorder="1" applyAlignment="1">
      <alignment vertical="top" wrapText="1"/>
    </xf>
    <xf numFmtId="0" fontId="4" fillId="25" borderId="24" xfId="0" applyFont="1" applyFill="1" applyBorder="1"/>
    <xf numFmtId="14" fontId="14" fillId="25" borderId="0" xfId="0" applyNumberFormat="1" applyFont="1" applyFill="1" applyBorder="1" applyAlignment="1">
      <alignment horizontal="left" vertical="top"/>
    </xf>
    <xf numFmtId="0" fontId="4" fillId="25" borderId="0" xfId="0" quotePrefix="1" applyFont="1" applyFill="1" applyBorder="1" applyAlignment="1">
      <alignment horizontal="left"/>
    </xf>
    <xf numFmtId="0" fontId="4" fillId="25" borderId="0" xfId="0" applyFont="1" applyFill="1" applyBorder="1" applyAlignment="1"/>
    <xf numFmtId="0" fontId="15" fillId="25" borderId="0" xfId="0" applyFont="1" applyFill="1" applyAlignment="1">
      <alignment horizontal="left"/>
    </xf>
    <xf numFmtId="0" fontId="13" fillId="25" borderId="10" xfId="0" applyFont="1" applyFill="1" applyBorder="1"/>
    <xf numFmtId="0" fontId="4" fillId="25" borderId="0" xfId="0" applyFont="1" applyFill="1" applyBorder="1" applyAlignment="1">
      <alignment horizontal="center" vertical="top" wrapText="1"/>
    </xf>
    <xf numFmtId="0" fontId="12" fillId="25" borderId="0" xfId="0" applyFont="1" applyFill="1" applyBorder="1" applyAlignment="1">
      <alignment horizontal="center" vertical="top" wrapText="1"/>
    </xf>
    <xf numFmtId="0" fontId="4" fillId="25" borderId="0" xfId="0" applyFont="1" applyFill="1" applyBorder="1" applyAlignment="1">
      <alignment horizontal="left"/>
    </xf>
    <xf numFmtId="0" fontId="29" fillId="25" borderId="10" xfId="0" applyFont="1" applyFill="1" applyBorder="1"/>
    <xf numFmtId="0" fontId="4" fillId="25" borderId="0" xfId="0" applyFont="1" applyFill="1" applyAlignment="1">
      <alignment wrapText="1"/>
    </xf>
    <xf numFmtId="0" fontId="5" fillId="24" borderId="10" xfId="0" applyFont="1" applyFill="1" applyBorder="1" applyAlignment="1">
      <alignment horizontal="center"/>
    </xf>
    <xf numFmtId="0" fontId="5" fillId="25" borderId="10" xfId="0" applyFont="1" applyFill="1" applyBorder="1" applyAlignment="1">
      <alignment vertical="center" wrapText="1"/>
    </xf>
    <xf numFmtId="0" fontId="5" fillId="25" borderId="10" xfId="0" applyFont="1" applyFill="1" applyBorder="1" applyAlignment="1">
      <alignment vertical="top" wrapText="1"/>
    </xf>
    <xf numFmtId="0" fontId="40" fillId="25" borderId="10" xfId="0" applyFont="1" applyFill="1" applyBorder="1" applyAlignment="1">
      <alignment horizontal="center" vertical="center" wrapText="1"/>
    </xf>
    <xf numFmtId="0" fontId="5" fillId="25" borderId="0" xfId="0" applyFont="1" applyFill="1" applyAlignment="1">
      <alignment horizontal="right"/>
    </xf>
    <xf numFmtId="0" fontId="8" fillId="33" borderId="20" xfId="0" applyFont="1" applyFill="1" applyBorder="1" applyAlignment="1">
      <alignment horizontal="left" vertical="top" wrapText="1"/>
    </xf>
    <xf numFmtId="0" fontId="8" fillId="33" borderId="25" xfId="0" applyFont="1" applyFill="1" applyBorder="1" applyAlignment="1">
      <alignment horizontal="left" vertical="top" wrapText="1"/>
    </xf>
    <xf numFmtId="0" fontId="8" fillId="33" borderId="26" xfId="0" applyFont="1" applyFill="1" applyBorder="1" applyAlignment="1">
      <alignment horizontal="left" vertical="top" wrapText="1"/>
    </xf>
    <xf numFmtId="0" fontId="4" fillId="24" borderId="10" xfId="0" applyFont="1" applyFill="1" applyBorder="1" applyAlignment="1">
      <alignment horizontal="center"/>
    </xf>
    <xf numFmtId="0" fontId="4" fillId="25" borderId="10" xfId="0" applyFont="1" applyFill="1" applyBorder="1"/>
    <xf numFmtId="0" fontId="4" fillId="0" borderId="10" xfId="0" applyFont="1" applyFill="1" applyBorder="1"/>
    <xf numFmtId="0" fontId="4" fillId="25" borderId="0" xfId="0" applyFont="1" applyFill="1" applyAlignment="1">
      <alignment horizontal="center" vertical="center"/>
    </xf>
    <xf numFmtId="0" fontId="4" fillId="24" borderId="10" xfId="0" applyFont="1" applyFill="1" applyBorder="1"/>
    <xf numFmtId="0" fontId="4" fillId="25" borderId="0" xfId="0" applyFont="1" applyFill="1" applyAlignment="1">
      <alignment vertical="center"/>
    </xf>
    <xf numFmtId="192" fontId="4" fillId="25" borderId="0" xfId="0" applyNumberFormat="1" applyFont="1" applyFill="1" applyAlignment="1">
      <alignment horizontal="center" vertical="center"/>
    </xf>
    <xf numFmtId="0" fontId="4" fillId="25" borderId="0" xfId="0" applyFont="1" applyFill="1" applyAlignment="1">
      <alignment horizontal="center" vertical="center" wrapText="1"/>
    </xf>
    <xf numFmtId="0" fontId="37" fillId="34" borderId="0" xfId="0" applyFont="1" applyFill="1"/>
    <xf numFmtId="0" fontId="16" fillId="25" borderId="0" xfId="0" applyFont="1" applyFill="1"/>
    <xf numFmtId="0" fontId="14" fillId="0" borderId="10" xfId="0" applyFont="1" applyFill="1" applyBorder="1"/>
    <xf numFmtId="0" fontId="44" fillId="25" borderId="10" xfId="0" applyFont="1" applyFill="1" applyBorder="1"/>
    <xf numFmtId="0" fontId="45" fillId="0" borderId="10" xfId="0" applyFont="1" applyFill="1" applyBorder="1"/>
    <xf numFmtId="0" fontId="28" fillId="29" borderId="10" xfId="0" applyFont="1" applyFill="1" applyBorder="1"/>
    <xf numFmtId="0" fontId="5" fillId="24" borderId="10" xfId="42" applyFont="1" applyFill="1" applyBorder="1">
      <alignment vertical="center"/>
    </xf>
    <xf numFmtId="0" fontId="5" fillId="25" borderId="0" xfId="42" applyFont="1" applyFill="1">
      <alignment vertical="center"/>
    </xf>
    <xf numFmtId="0" fontId="8" fillId="34" borderId="27" xfId="42" applyFont="1" applyFill="1" applyBorder="1">
      <alignment vertical="center"/>
    </xf>
    <xf numFmtId="0" fontId="5" fillId="25" borderId="28" xfId="42" applyFont="1" applyFill="1" applyBorder="1">
      <alignment vertical="center"/>
    </xf>
    <xf numFmtId="0" fontId="5" fillId="25" borderId="29" xfId="42" applyFont="1" applyFill="1" applyBorder="1">
      <alignment vertical="center"/>
    </xf>
    <xf numFmtId="0" fontId="5" fillId="25" borderId="16" xfId="42" applyFont="1" applyFill="1" applyBorder="1">
      <alignment vertical="center"/>
    </xf>
    <xf numFmtId="0" fontId="5" fillId="25" borderId="30" xfId="42" applyFont="1" applyFill="1" applyBorder="1">
      <alignment vertical="center"/>
    </xf>
    <xf numFmtId="0" fontId="5" fillId="25" borderId="18" xfId="42" applyFont="1" applyFill="1" applyBorder="1">
      <alignment vertical="center"/>
    </xf>
    <xf numFmtId="0" fontId="5" fillId="25" borderId="31" xfId="42" applyFont="1" applyFill="1" applyBorder="1">
      <alignment vertical="center"/>
    </xf>
    <xf numFmtId="0" fontId="8" fillId="35" borderId="28" xfId="42" applyFont="1" applyFill="1" applyBorder="1">
      <alignment vertical="center"/>
    </xf>
    <xf numFmtId="0" fontId="8" fillId="34" borderId="28" xfId="42" applyFont="1" applyFill="1" applyBorder="1">
      <alignment vertical="center"/>
    </xf>
    <xf numFmtId="49" fontId="5" fillId="25" borderId="0" xfId="0" applyNumberFormat="1" applyFont="1" applyFill="1" applyBorder="1"/>
    <xf numFmtId="0" fontId="0" fillId="25" borderId="0" xfId="0" applyFill="1"/>
    <xf numFmtId="0" fontId="39" fillId="36" borderId="10" xfId="0" applyFont="1" applyFill="1" applyBorder="1" applyAlignment="1"/>
    <xf numFmtId="0" fontId="39" fillId="36" borderId="10" xfId="0" applyFont="1" applyFill="1" applyBorder="1"/>
    <xf numFmtId="0" fontId="63" fillId="25" borderId="0" xfId="0" applyFont="1" applyFill="1" applyAlignment="1">
      <alignment horizontal="left"/>
    </xf>
    <xf numFmtId="0" fontId="63" fillId="25" borderId="0" xfId="0" applyFont="1" applyFill="1"/>
    <xf numFmtId="0" fontId="64" fillId="25" borderId="0" xfId="28" quotePrefix="1" applyFont="1" applyFill="1" applyAlignment="1" applyProtection="1"/>
    <xf numFmtId="49" fontId="5" fillId="25" borderId="0" xfId="0" applyNumberFormat="1" applyFont="1" applyFill="1"/>
    <xf numFmtId="49" fontId="5" fillId="0" borderId="0" xfId="0" applyNumberFormat="1" applyFont="1"/>
    <xf numFmtId="0" fontId="8" fillId="34" borderId="24" xfId="43" applyFont="1" applyFill="1" applyBorder="1" applyAlignment="1">
      <alignment vertical="center" wrapText="1"/>
    </xf>
    <xf numFmtId="0" fontId="8" fillId="34" borderId="10" xfId="43" applyFont="1" applyFill="1" applyBorder="1">
      <alignment vertical="center"/>
    </xf>
    <xf numFmtId="0" fontId="5" fillId="0" borderId="0" xfId="43" applyFont="1">
      <alignment vertical="center"/>
    </xf>
    <xf numFmtId="0" fontId="5" fillId="0" borderId="10" xfId="43" applyFont="1" applyBorder="1">
      <alignment vertical="center"/>
    </xf>
    <xf numFmtId="0" fontId="5" fillId="0" borderId="10" xfId="43" quotePrefix="1" applyFont="1" applyBorder="1">
      <alignment vertical="center"/>
    </xf>
    <xf numFmtId="0" fontId="5" fillId="0" borderId="0" xfId="43" applyFont="1" applyAlignment="1">
      <alignment vertical="center" wrapText="1"/>
    </xf>
    <xf numFmtId="0" fontId="5" fillId="29" borderId="10" xfId="43" applyFont="1" applyFill="1" applyBorder="1">
      <alignment vertical="center"/>
    </xf>
    <xf numFmtId="0" fontId="15" fillId="25" borderId="0" xfId="43" applyFont="1" applyFill="1" applyAlignment="1">
      <alignment vertical="center"/>
    </xf>
    <xf numFmtId="0" fontId="5" fillId="25" borderId="0" xfId="43" applyFont="1" applyFill="1">
      <alignment vertical="center"/>
    </xf>
    <xf numFmtId="0" fontId="4" fillId="25" borderId="0" xfId="0" applyNumberFormat="1" applyFont="1" applyFill="1" applyBorder="1" applyAlignment="1">
      <alignment horizontal="center" vertical="top" wrapText="1"/>
    </xf>
    <xf numFmtId="49" fontId="65" fillId="25" borderId="0" xfId="0" applyNumberFormat="1" applyFont="1" applyFill="1"/>
    <xf numFmtId="0" fontId="66" fillId="25" borderId="0" xfId="0" applyFont="1" applyFill="1"/>
    <xf numFmtId="0" fontId="67" fillId="25" borderId="0" xfId="0" applyFont="1" applyFill="1"/>
    <xf numFmtId="0" fontId="26" fillId="25" borderId="0" xfId="0" applyFont="1" applyFill="1" applyAlignment="1">
      <alignment horizontal="left"/>
    </xf>
    <xf numFmtId="0" fontId="17" fillId="25" borderId="0" xfId="0" applyFont="1" applyFill="1"/>
    <xf numFmtId="0" fontId="68" fillId="25" borderId="0" xfId="0" applyFont="1" applyFill="1" applyAlignment="1">
      <alignment horizontal="left"/>
    </xf>
    <xf numFmtId="0" fontId="17" fillId="25" borderId="0" xfId="0" applyFont="1" applyFill="1" applyAlignment="1">
      <alignment horizontal="left"/>
    </xf>
    <xf numFmtId="0" fontId="5" fillId="25" borderId="10" xfId="0" applyFont="1" applyFill="1" applyBorder="1" applyAlignment="1">
      <alignment vertical="center"/>
    </xf>
    <xf numFmtId="0" fontId="5" fillId="29" borderId="28" xfId="42" applyFont="1" applyFill="1" applyBorder="1">
      <alignment vertical="center"/>
    </xf>
    <xf numFmtId="0" fontId="5" fillId="36" borderId="28" xfId="42" applyFont="1" applyFill="1" applyBorder="1">
      <alignment vertical="center"/>
    </xf>
    <xf numFmtId="0" fontId="5" fillId="0" borderId="10" xfId="43" applyFont="1" applyFill="1" applyBorder="1">
      <alignment vertical="center"/>
    </xf>
    <xf numFmtId="0" fontId="9" fillId="33" borderId="0" xfId="0" applyFont="1" applyFill="1" applyAlignment="1">
      <alignment horizontal="center" vertical="center"/>
    </xf>
    <xf numFmtId="0" fontId="5" fillId="26" borderId="14" xfId="0" applyFont="1" applyFill="1" applyBorder="1" applyAlignment="1">
      <alignment vertical="center"/>
    </xf>
    <xf numFmtId="0" fontId="5" fillId="26" borderId="18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25" borderId="14" xfId="0" applyFont="1" applyFill="1" applyBorder="1" applyAlignment="1">
      <alignment horizontal="center" vertical="center" wrapText="1"/>
    </xf>
    <xf numFmtId="0" fontId="5" fillId="25" borderId="18" xfId="0" applyFont="1" applyFill="1" applyBorder="1" applyAlignment="1">
      <alignment horizontal="center" vertical="center" wrapText="1"/>
    </xf>
    <xf numFmtId="0" fontId="5" fillId="25" borderId="16" xfId="0" applyFont="1" applyFill="1" applyBorder="1" applyAlignment="1">
      <alignment horizontal="center" vertical="center" wrapText="1"/>
    </xf>
    <xf numFmtId="0" fontId="5" fillId="25" borderId="10" xfId="0" applyFont="1" applyFill="1" applyBorder="1" applyAlignment="1"/>
    <xf numFmtId="0" fontId="5" fillId="25" borderId="14" xfId="0" applyFont="1" applyFill="1" applyBorder="1" applyAlignment="1">
      <alignment vertical="center" wrapText="1"/>
    </xf>
    <xf numFmtId="0" fontId="5" fillId="25" borderId="18" xfId="0" applyFont="1" applyFill="1" applyBorder="1" applyAlignment="1">
      <alignment vertical="center" wrapText="1"/>
    </xf>
    <xf numFmtId="0" fontId="5" fillId="25" borderId="10" xfId="0" applyFont="1" applyFill="1" applyBorder="1" applyAlignment="1">
      <alignment vertical="center"/>
    </xf>
    <xf numFmtId="0" fontId="5" fillId="24" borderId="22" xfId="0" applyFont="1" applyFill="1" applyBorder="1" applyAlignment="1"/>
    <xf numFmtId="0" fontId="5" fillId="24" borderId="12" xfId="0" applyFont="1" applyFill="1" applyBorder="1" applyAlignment="1"/>
    <xf numFmtId="0" fontId="5" fillId="26" borderId="10" xfId="0" applyFont="1" applyFill="1" applyBorder="1" applyAlignment="1"/>
    <xf numFmtId="0" fontId="39" fillId="36" borderId="10" xfId="0" applyFont="1" applyFill="1" applyBorder="1" applyAlignment="1"/>
    <xf numFmtId="0" fontId="4" fillId="25" borderId="13" xfId="0" applyFont="1" applyFill="1" applyBorder="1" applyAlignment="1">
      <alignment horizontal="center" vertical="center" wrapText="1"/>
    </xf>
    <xf numFmtId="0" fontId="4" fillId="25" borderId="32" xfId="0" applyFont="1" applyFill="1" applyBorder="1" applyAlignment="1">
      <alignment horizontal="center" vertical="center"/>
    </xf>
    <xf numFmtId="0" fontId="4" fillId="25" borderId="15" xfId="0" applyFont="1" applyFill="1" applyBorder="1" applyAlignment="1">
      <alignment horizontal="center" vertical="center"/>
    </xf>
    <xf numFmtId="0" fontId="4" fillId="25" borderId="19" xfId="0" applyFont="1" applyFill="1" applyBorder="1" applyAlignment="1">
      <alignment horizontal="center" vertical="center"/>
    </xf>
    <xf numFmtId="0" fontId="4" fillId="25" borderId="17" xfId="0" applyFont="1" applyFill="1" applyBorder="1" applyAlignment="1">
      <alignment horizontal="center" vertical="center"/>
    </xf>
    <xf numFmtId="0" fontId="4" fillId="25" borderId="33" xfId="0" applyFont="1" applyFill="1" applyBorder="1" applyAlignment="1">
      <alignment horizontal="center" vertical="center"/>
    </xf>
    <xf numFmtId="0" fontId="4" fillId="25" borderId="0" xfId="0" applyFont="1" applyFill="1" applyBorder="1" applyAlignment="1">
      <alignment horizontal="center"/>
    </xf>
    <xf numFmtId="0" fontId="4" fillId="25" borderId="0" xfId="0" applyFont="1" applyFill="1" applyAlignment="1">
      <alignment horizontal="center"/>
    </xf>
    <xf numFmtId="49" fontId="5" fillId="37" borderId="10" xfId="0" applyNumberFormat="1" applyFont="1" applyFill="1" applyBorder="1" applyAlignment="1">
      <alignment horizontal="center" vertical="center"/>
    </xf>
    <xf numFmtId="0" fontId="21" fillId="25" borderId="10" xfId="0" applyFont="1" applyFill="1" applyBorder="1" applyAlignment="1">
      <alignment horizontal="center" vertical="top" wrapText="1"/>
    </xf>
    <xf numFmtId="0" fontId="5" fillId="25" borderId="10" xfId="0" applyFont="1" applyFill="1" applyBorder="1" applyAlignment="1">
      <alignment horizontal="center" vertical="top" wrapText="1"/>
    </xf>
    <xf numFmtId="0" fontId="20" fillId="27" borderId="13" xfId="0" applyFont="1" applyFill="1" applyBorder="1" applyAlignment="1">
      <alignment horizontal="center" vertical="top" wrapText="1"/>
    </xf>
    <xf numFmtId="0" fontId="20" fillId="27" borderId="32" xfId="0" applyFont="1" applyFill="1" applyBorder="1" applyAlignment="1">
      <alignment horizontal="center" vertical="top" wrapText="1"/>
    </xf>
    <xf numFmtId="0" fontId="20" fillId="27" borderId="15" xfId="0" applyFont="1" applyFill="1" applyBorder="1" applyAlignment="1">
      <alignment horizontal="center" vertical="top" wrapText="1"/>
    </xf>
    <xf numFmtId="0" fontId="20" fillId="27" borderId="19" xfId="0" applyFont="1" applyFill="1" applyBorder="1" applyAlignment="1">
      <alignment horizontal="center" vertical="top" wrapText="1"/>
    </xf>
    <xf numFmtId="0" fontId="20" fillId="27" borderId="17" xfId="0" applyFont="1" applyFill="1" applyBorder="1" applyAlignment="1">
      <alignment horizontal="center" vertical="top" wrapText="1"/>
    </xf>
    <xf numFmtId="0" fontId="20" fillId="27" borderId="33" xfId="0" applyFont="1" applyFill="1" applyBorder="1" applyAlignment="1">
      <alignment horizontal="center" vertical="top" wrapText="1"/>
    </xf>
    <xf numFmtId="0" fontId="5" fillId="26" borderId="22" xfId="0" applyFont="1" applyFill="1" applyBorder="1" applyAlignment="1">
      <alignment horizontal="center"/>
    </xf>
    <xf numFmtId="0" fontId="5" fillId="26" borderId="12" xfId="0" applyFont="1" applyFill="1" applyBorder="1" applyAlignment="1">
      <alignment horizontal="center"/>
    </xf>
    <xf numFmtId="0" fontId="5" fillId="26" borderId="11" xfId="0" applyFont="1" applyFill="1" applyBorder="1" applyAlignment="1">
      <alignment horizontal="center"/>
    </xf>
    <xf numFmtId="0" fontId="8" fillId="32" borderId="34" xfId="0" quotePrefix="1" applyFont="1" applyFill="1" applyBorder="1" applyAlignment="1">
      <alignment horizontal="center" vertical="top" wrapText="1"/>
    </xf>
    <xf numFmtId="0" fontId="8" fillId="32" borderId="35" xfId="0" quotePrefix="1" applyFont="1" applyFill="1" applyBorder="1" applyAlignment="1">
      <alignment horizontal="center" vertical="top" wrapText="1"/>
    </xf>
    <xf numFmtId="0" fontId="8" fillId="33" borderId="36" xfId="0" applyFont="1" applyFill="1" applyBorder="1" applyAlignment="1">
      <alignment horizontal="center" vertical="top" wrapText="1"/>
    </xf>
    <xf numFmtId="0" fontId="8" fillId="33" borderId="20" xfId="0" applyFont="1" applyFill="1" applyBorder="1" applyAlignment="1">
      <alignment horizontal="center" vertical="top" wrapText="1"/>
    </xf>
    <xf numFmtId="0" fontId="8" fillId="32" borderId="37" xfId="0" applyFont="1" applyFill="1" applyBorder="1" applyAlignment="1">
      <alignment horizontal="center"/>
    </xf>
    <xf numFmtId="0" fontId="8" fillId="32" borderId="38" xfId="0" applyFont="1" applyFill="1" applyBorder="1" applyAlignment="1">
      <alignment horizontal="center"/>
    </xf>
    <xf numFmtId="0" fontId="8" fillId="32" borderId="34" xfId="0" applyFont="1" applyFill="1" applyBorder="1" applyAlignment="1">
      <alignment horizontal="center"/>
    </xf>
    <xf numFmtId="0" fontId="8" fillId="33" borderId="39" xfId="0" applyFont="1" applyFill="1" applyBorder="1" applyAlignment="1">
      <alignment horizontal="center"/>
    </xf>
    <xf numFmtId="0" fontId="8" fillId="33" borderId="40" xfId="0" applyFont="1" applyFill="1" applyBorder="1" applyAlignment="1">
      <alignment horizontal="center"/>
    </xf>
    <xf numFmtId="0" fontId="8" fillId="33" borderId="0" xfId="0" applyFont="1" applyFill="1" applyBorder="1" applyAlignment="1">
      <alignment horizontal="center"/>
    </xf>
    <xf numFmtId="0" fontId="4" fillId="24" borderId="14" xfId="0" quotePrefix="1" applyFont="1" applyFill="1" applyBorder="1" applyAlignment="1">
      <alignment horizontal="center" vertical="center"/>
    </xf>
    <xf numFmtId="0" fontId="4" fillId="24" borderId="16" xfId="0" applyFont="1" applyFill="1" applyBorder="1" applyAlignment="1">
      <alignment horizontal="center" vertical="center"/>
    </xf>
    <xf numFmtId="0" fontId="4" fillId="24" borderId="18" xfId="0" applyFont="1" applyFill="1" applyBorder="1" applyAlignment="1">
      <alignment horizontal="center" vertical="center"/>
    </xf>
    <xf numFmtId="0" fontId="4" fillId="38" borderId="14" xfId="0" quotePrefix="1" applyFont="1" applyFill="1" applyBorder="1" applyAlignment="1">
      <alignment horizontal="center" vertical="center" wrapText="1"/>
    </xf>
    <xf numFmtId="0" fontId="4" fillId="38" borderId="16" xfId="0" quotePrefix="1" applyFont="1" applyFill="1" applyBorder="1" applyAlignment="1">
      <alignment horizontal="center" vertical="center" wrapText="1"/>
    </xf>
    <xf numFmtId="0" fontId="4" fillId="38" borderId="18" xfId="0" quotePrefix="1" applyFont="1" applyFill="1" applyBorder="1" applyAlignment="1">
      <alignment horizontal="center" vertical="center" wrapText="1"/>
    </xf>
    <xf numFmtId="0" fontId="4" fillId="38" borderId="16" xfId="0" quotePrefix="1" applyFont="1" applyFill="1" applyBorder="1" applyAlignment="1">
      <alignment horizontal="center" vertical="center"/>
    </xf>
    <xf numFmtId="0" fontId="4" fillId="38" borderId="18" xfId="0" quotePrefix="1" applyFont="1" applyFill="1" applyBorder="1" applyAlignment="1">
      <alignment horizontal="center" vertical="center"/>
    </xf>
    <xf numFmtId="0" fontId="5" fillId="25" borderId="22" xfId="0" applyFont="1" applyFill="1" applyBorder="1" applyAlignment="1">
      <alignment horizontal="center" vertical="center" wrapText="1"/>
    </xf>
    <xf numFmtId="0" fontId="5" fillId="25" borderId="12" xfId="0" applyFont="1" applyFill="1" applyBorder="1" applyAlignment="1">
      <alignment horizontal="center" vertical="center" wrapText="1"/>
    </xf>
    <xf numFmtId="0" fontId="5" fillId="25" borderId="13" xfId="0" applyFont="1" applyFill="1" applyBorder="1" applyAlignment="1">
      <alignment horizontal="center" vertical="center" wrapText="1"/>
    </xf>
    <xf numFmtId="0" fontId="5" fillId="25" borderId="32" xfId="0" applyFont="1" applyFill="1" applyBorder="1" applyAlignment="1">
      <alignment horizontal="center" vertical="center" wrapText="1"/>
    </xf>
    <xf numFmtId="0" fontId="5" fillId="25" borderId="15" xfId="0" applyFont="1" applyFill="1" applyBorder="1" applyAlignment="1">
      <alignment horizontal="center" vertical="center" wrapText="1"/>
    </xf>
    <xf numFmtId="0" fontId="5" fillId="25" borderId="19" xfId="0" applyFont="1" applyFill="1" applyBorder="1" applyAlignment="1">
      <alignment horizontal="center" vertical="center" wrapText="1"/>
    </xf>
    <xf numFmtId="0" fontId="5" fillId="25" borderId="17" xfId="0" applyFont="1" applyFill="1" applyBorder="1" applyAlignment="1">
      <alignment horizontal="center" vertical="center" wrapText="1"/>
    </xf>
    <xf numFmtId="0" fontId="5" fillId="25" borderId="33" xfId="0" applyFont="1" applyFill="1" applyBorder="1" applyAlignment="1">
      <alignment horizontal="center" vertical="center" wrapText="1"/>
    </xf>
    <xf numFmtId="0" fontId="5" fillId="25" borderId="10" xfId="0" applyFont="1" applyFill="1" applyBorder="1" applyAlignment="1">
      <alignment horizontal="center" vertical="center" wrapText="1"/>
    </xf>
    <xf numFmtId="0" fontId="40" fillId="25" borderId="14" xfId="0" applyFont="1" applyFill="1" applyBorder="1" applyAlignment="1">
      <alignment horizontal="center" vertical="center" wrapText="1"/>
    </xf>
    <xf numFmtId="0" fontId="5" fillId="24" borderId="14" xfId="0" applyFont="1" applyFill="1" applyBorder="1" applyAlignment="1">
      <alignment horizontal="center"/>
    </xf>
    <xf numFmtId="0" fontId="5" fillId="24" borderId="18" xfId="0" applyFont="1" applyFill="1" applyBorder="1" applyAlignment="1">
      <alignment horizontal="center"/>
    </xf>
    <xf numFmtId="0" fontId="5" fillId="24" borderId="22" xfId="0" applyFont="1" applyFill="1" applyBorder="1" applyAlignment="1">
      <alignment horizontal="center"/>
    </xf>
    <xf numFmtId="0" fontId="5" fillId="24" borderId="12" xfId="0" applyFont="1" applyFill="1" applyBorder="1" applyAlignment="1">
      <alignment horizontal="center"/>
    </xf>
    <xf numFmtId="0" fontId="40" fillId="25" borderId="10" xfId="0" applyFont="1" applyFill="1" applyBorder="1" applyAlignment="1">
      <alignment horizontal="center" vertical="center" wrapText="1"/>
    </xf>
    <xf numFmtId="0" fontId="5" fillId="25" borderId="14" xfId="0" applyFont="1" applyFill="1" applyBorder="1" applyAlignment="1">
      <alignment vertical="top" wrapText="1"/>
    </xf>
    <xf numFmtId="0" fontId="5" fillId="25" borderId="16" xfId="0" applyFont="1" applyFill="1" applyBorder="1" applyAlignment="1">
      <alignment vertical="top" wrapText="1"/>
    </xf>
    <xf numFmtId="0" fontId="5" fillId="25" borderId="18" xfId="0" applyFont="1" applyFill="1" applyBorder="1" applyAlignment="1">
      <alignment vertical="top" wrapText="1"/>
    </xf>
    <xf numFmtId="0" fontId="41" fillId="25" borderId="14" xfId="0" applyFont="1" applyFill="1" applyBorder="1" applyAlignment="1">
      <alignment vertical="top" wrapText="1"/>
    </xf>
    <xf numFmtId="0" fontId="5" fillId="24" borderId="13" xfId="0" applyFont="1" applyFill="1" applyBorder="1" applyAlignment="1">
      <alignment horizontal="center" wrapText="1"/>
    </xf>
    <xf numFmtId="0" fontId="5" fillId="24" borderId="32" xfId="0" applyFont="1" applyFill="1" applyBorder="1" applyAlignment="1">
      <alignment horizontal="center"/>
    </xf>
    <xf numFmtId="0" fontId="5" fillId="24" borderId="17" xfId="0" applyFont="1" applyFill="1" applyBorder="1" applyAlignment="1">
      <alignment horizontal="center"/>
    </xf>
    <xf numFmtId="0" fontId="5" fillId="24" borderId="33" xfId="0" applyFont="1" applyFill="1" applyBorder="1" applyAlignment="1">
      <alignment horizontal="center"/>
    </xf>
    <xf numFmtId="0" fontId="4" fillId="25" borderId="0" xfId="0" applyFont="1" applyFill="1" applyAlignment="1">
      <alignment horizontal="right" vertical="center" wrapText="1"/>
    </xf>
    <xf numFmtId="0" fontId="4" fillId="25" borderId="0" xfId="0" applyFont="1" applyFill="1" applyAlignment="1">
      <alignment horizontal="center" vertical="center"/>
    </xf>
    <xf numFmtId="0" fontId="4" fillId="25" borderId="0" xfId="0" quotePrefix="1" applyFont="1" applyFill="1" applyAlignment="1">
      <alignment horizontal="center" vertical="center"/>
    </xf>
    <xf numFmtId="192" fontId="4" fillId="25" borderId="0" xfId="0" applyNumberFormat="1" applyFont="1" applyFill="1" applyAlignment="1">
      <alignment horizontal="center" vertical="center"/>
    </xf>
    <xf numFmtId="0" fontId="4" fillId="24" borderId="10" xfId="0" applyFont="1" applyFill="1" applyBorder="1" applyAlignment="1"/>
    <xf numFmtId="0" fontId="28" fillId="25" borderId="22" xfId="0" applyFont="1" applyFill="1" applyBorder="1" applyAlignment="1"/>
    <xf numFmtId="0" fontId="28" fillId="25" borderId="12" xfId="0" applyFont="1" applyFill="1" applyBorder="1" applyAlignment="1"/>
    <xf numFmtId="192" fontId="28" fillId="25" borderId="22" xfId="0" applyNumberFormat="1" applyFont="1" applyFill="1" applyBorder="1" applyAlignment="1"/>
    <xf numFmtId="0" fontId="4" fillId="24" borderId="22" xfId="0" applyFont="1" applyFill="1" applyBorder="1" applyAlignment="1">
      <alignment horizontal="center"/>
    </xf>
    <xf numFmtId="0" fontId="4" fillId="24" borderId="12" xfId="0" applyFont="1" applyFill="1" applyBorder="1" applyAlignment="1">
      <alignment horizontal="center"/>
    </xf>
    <xf numFmtId="0" fontId="4" fillId="25" borderId="10" xfId="0" applyFont="1" applyFill="1" applyBorder="1" applyAlignment="1"/>
    <xf numFmtId="0" fontId="4" fillId="24" borderId="10" xfId="0" applyFont="1" applyFill="1" applyBorder="1" applyAlignment="1">
      <alignment wrapText="1"/>
    </xf>
    <xf numFmtId="0" fontId="0" fillId="24" borderId="10" xfId="0" applyFill="1" applyBorder="1"/>
    <xf numFmtId="0" fontId="4" fillId="24" borderId="14" xfId="0" applyFont="1" applyFill="1" applyBorder="1" applyAlignment="1"/>
    <xf numFmtId="0" fontId="4" fillId="24" borderId="18" xfId="0" applyFont="1" applyFill="1" applyBorder="1" applyAlignment="1"/>
    <xf numFmtId="0" fontId="5" fillId="24" borderId="14" xfId="0" applyFont="1" applyFill="1" applyBorder="1" applyAlignment="1">
      <alignment wrapText="1"/>
    </xf>
    <xf numFmtId="0" fontId="5" fillId="24" borderId="18" xfId="0" applyFont="1" applyFill="1" applyBorder="1" applyAlignment="1">
      <alignment wrapText="1"/>
    </xf>
    <xf numFmtId="0" fontId="4" fillId="24" borderId="10" xfId="0" applyFont="1" applyFill="1" applyBorder="1" applyAlignment="1">
      <alignment horizontal="center"/>
    </xf>
    <xf numFmtId="0" fontId="28" fillId="25" borderId="10" xfId="0" applyFont="1" applyFill="1" applyBorder="1" applyAlignment="1">
      <alignment horizontal="center"/>
    </xf>
    <xf numFmtId="0" fontId="4" fillId="24" borderId="14" xfId="0" applyFont="1" applyFill="1" applyBorder="1" applyAlignment="1">
      <alignment wrapText="1"/>
    </xf>
    <xf numFmtId="0" fontId="4" fillId="24" borderId="18" xfId="0" applyFont="1" applyFill="1" applyBorder="1" applyAlignment="1">
      <alignment wrapText="1"/>
    </xf>
    <xf numFmtId="0" fontId="4" fillId="25" borderId="10" xfId="0" applyFont="1" applyFill="1" applyBorder="1" applyAlignment="1">
      <alignment horizontal="center"/>
    </xf>
    <xf numFmtId="0" fontId="4" fillId="25" borderId="0" xfId="0" applyFont="1" applyFill="1" applyAlignment="1">
      <alignment horizontal="left" vertical="center"/>
    </xf>
    <xf numFmtId="0" fontId="5" fillId="25" borderId="16" xfId="42" applyFont="1" applyFill="1" applyBorder="1" applyAlignment="1">
      <alignment vertical="center"/>
    </xf>
    <xf numFmtId="0" fontId="5" fillId="0" borderId="14" xfId="43" applyFont="1" applyFill="1" applyBorder="1" applyAlignment="1">
      <alignment vertical="top" wrapText="1"/>
    </xf>
    <xf numFmtId="0" fontId="5" fillId="0" borderId="16" xfId="43" applyFont="1" applyFill="1" applyBorder="1" applyAlignment="1">
      <alignment vertical="top" wrapText="1"/>
    </xf>
    <xf numFmtId="0" fontId="5" fillId="0" borderId="18" xfId="43" applyFont="1" applyFill="1" applyBorder="1" applyAlignment="1">
      <alignment vertical="top" wrapText="1"/>
    </xf>
    <xf numFmtId="0" fontId="5" fillId="0" borderId="10" xfId="43" applyFont="1" applyBorder="1" applyAlignment="1">
      <alignment vertical="top" wrapText="1"/>
    </xf>
    <xf numFmtId="0" fontId="5" fillId="0" borderId="14" xfId="43" applyFont="1" applyBorder="1" applyAlignment="1">
      <alignment vertical="top" wrapText="1"/>
    </xf>
    <xf numFmtId="0" fontId="5" fillId="0" borderId="16" xfId="43" applyFont="1" applyBorder="1" applyAlignment="1">
      <alignment vertical="top" wrapText="1"/>
    </xf>
    <xf numFmtId="0" fontId="5" fillId="0" borderId="18" xfId="43" applyFont="1" applyBorder="1" applyAlignment="1">
      <alignment vertical="top" wrapText="1"/>
    </xf>
    <xf numFmtId="0" fontId="5" fillId="29" borderId="10" xfId="43" applyFont="1" applyFill="1" applyBorder="1" applyAlignment="1">
      <alignment vertical="top" wrapText="1"/>
    </xf>
  </cellXfs>
  <cellStyles count="45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ハイパーリンク" xfId="28" builtinId="8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_Operation Check list" xfId="42"/>
    <cellStyle name="標準_TSDP_IA_Batch processing list" xfId="43"/>
    <cellStyle name="良い" xfId="44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43</xdr:row>
      <xdr:rowOff>0</xdr:rowOff>
    </xdr:from>
    <xdr:to>
      <xdr:col>7</xdr:col>
      <xdr:colOff>657225</xdr:colOff>
      <xdr:row>74</xdr:row>
      <xdr:rowOff>66675</xdr:rowOff>
    </xdr:to>
    <xdr:pic>
      <xdr:nvPicPr>
        <xdr:cNvPr id="11324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7915275"/>
          <a:ext cx="8658225" cy="567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8</xdr:col>
      <xdr:colOff>0</xdr:colOff>
      <xdr:row>40</xdr:row>
      <xdr:rowOff>85725</xdr:rowOff>
    </xdr:to>
    <xdr:pic>
      <xdr:nvPicPr>
        <xdr:cNvPr id="1132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1762125"/>
          <a:ext cx="8686800" cy="569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733425</xdr:colOff>
      <xdr:row>11</xdr:row>
      <xdr:rowOff>0</xdr:rowOff>
    </xdr:from>
    <xdr:to>
      <xdr:col>2</xdr:col>
      <xdr:colOff>1809750</xdr:colOff>
      <xdr:row>12</xdr:row>
      <xdr:rowOff>152400</xdr:rowOff>
    </xdr:to>
    <xdr:sp macro="" textlink="">
      <xdr:nvSpPr>
        <xdr:cNvPr id="11326" name="Oval 15"/>
        <xdr:cNvSpPr>
          <a:spLocks noChangeArrowheads="1"/>
        </xdr:cNvSpPr>
      </xdr:nvSpPr>
      <xdr:spPr bwMode="auto">
        <a:xfrm>
          <a:off x="1819275" y="2124075"/>
          <a:ext cx="1076325" cy="333375"/>
        </a:xfrm>
        <a:prstGeom prst="ellips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2247900</xdr:colOff>
      <xdr:row>57</xdr:row>
      <xdr:rowOff>66675</xdr:rowOff>
    </xdr:from>
    <xdr:to>
      <xdr:col>5</xdr:col>
      <xdr:colOff>1285875</xdr:colOff>
      <xdr:row>61</xdr:row>
      <xdr:rowOff>133350</xdr:rowOff>
    </xdr:to>
    <xdr:sp macro="" textlink="">
      <xdr:nvSpPr>
        <xdr:cNvPr id="11289" name="AutoShape 25"/>
        <xdr:cNvSpPr>
          <a:spLocks noChangeArrowheads="1"/>
        </xdr:cNvSpPr>
      </xdr:nvSpPr>
      <xdr:spPr bwMode="auto">
        <a:xfrm>
          <a:off x="3333750" y="10515600"/>
          <a:ext cx="4743450" cy="790575"/>
        </a:xfrm>
        <a:prstGeom prst="wedgeRectCallout">
          <a:avLst>
            <a:gd name="adj1" fmla="val -63255"/>
            <a:gd name="adj2" fmla="val -15060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(3) Please change to "</a:t>
          </a: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OPEN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" before starting </a:t>
          </a: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IASS_Monthly11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data will be changed to "CLOSE" by last monthly processing (IASS_Monthly24).</a:t>
          </a:r>
        </a:p>
      </xdr:txBody>
    </xdr:sp>
    <xdr:clientData/>
  </xdr:twoCellAnchor>
  <xdr:twoCellAnchor>
    <xdr:from>
      <xdr:col>2</xdr:col>
      <xdr:colOff>0</xdr:colOff>
      <xdr:row>10</xdr:row>
      <xdr:rowOff>171450</xdr:rowOff>
    </xdr:from>
    <xdr:to>
      <xdr:col>2</xdr:col>
      <xdr:colOff>1276350</xdr:colOff>
      <xdr:row>58</xdr:row>
      <xdr:rowOff>123825</xdr:rowOff>
    </xdr:to>
    <xdr:cxnSp macro="">
      <xdr:nvCxnSpPr>
        <xdr:cNvPr id="11328" name="AutoShape 35"/>
        <xdr:cNvCxnSpPr>
          <a:cxnSpLocks noChangeShapeType="1"/>
          <a:stCxn id="11326" idx="0"/>
        </xdr:cNvCxnSpPr>
      </xdr:nvCxnSpPr>
      <xdr:spPr bwMode="auto">
        <a:xfrm rot="-5400000" flipH="1" flipV="1">
          <a:off x="-2595563" y="5795963"/>
          <a:ext cx="8639175" cy="1276350"/>
        </a:xfrm>
        <a:prstGeom prst="bentConnector4">
          <a:avLst>
            <a:gd name="adj1" fmla="val -2537"/>
            <a:gd name="adj2" fmla="val 117912"/>
          </a:avLst>
        </a:prstGeom>
        <a:noFill/>
        <a:ln w="31750">
          <a:solidFill>
            <a:srgbClr val="FF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590550</xdr:colOff>
      <xdr:row>14</xdr:row>
      <xdr:rowOff>19050</xdr:rowOff>
    </xdr:from>
    <xdr:to>
      <xdr:col>3</xdr:col>
      <xdr:colOff>742950</xdr:colOff>
      <xdr:row>15</xdr:row>
      <xdr:rowOff>133350</xdr:rowOff>
    </xdr:to>
    <xdr:sp macro="" textlink="">
      <xdr:nvSpPr>
        <xdr:cNvPr id="11329" name="AutoShape 36"/>
        <xdr:cNvSpPr>
          <a:spLocks noChangeArrowheads="1"/>
        </xdr:cNvSpPr>
      </xdr:nvSpPr>
      <xdr:spPr bwMode="auto">
        <a:xfrm>
          <a:off x="1676400" y="2686050"/>
          <a:ext cx="2819400" cy="295275"/>
        </a:xfrm>
        <a:prstGeom prst="roundRect">
          <a:avLst>
            <a:gd name="adj" fmla="val 16667"/>
          </a:avLst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1266825</xdr:colOff>
      <xdr:row>11</xdr:row>
      <xdr:rowOff>171450</xdr:rowOff>
    </xdr:from>
    <xdr:to>
      <xdr:col>6</xdr:col>
      <xdr:colOff>400050</xdr:colOff>
      <xdr:row>14</xdr:row>
      <xdr:rowOff>142875</xdr:rowOff>
    </xdr:to>
    <xdr:sp macro="" textlink="">
      <xdr:nvSpPr>
        <xdr:cNvPr id="11278" name="AutoShape 14"/>
        <xdr:cNvSpPr>
          <a:spLocks noChangeArrowheads="1"/>
        </xdr:cNvSpPr>
      </xdr:nvSpPr>
      <xdr:spPr bwMode="auto">
        <a:xfrm>
          <a:off x="5019675" y="2295525"/>
          <a:ext cx="3524250" cy="514350"/>
        </a:xfrm>
        <a:prstGeom prst="wedgeRectCallout">
          <a:avLst>
            <a:gd name="adj1" fmla="val -66755"/>
            <a:gd name="adj2" fmla="val 55556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(1) "</a:t>
          </a: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IAS_OPE_MONTHLY_PROCESS_DATE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" is input or chooses from LOV.</a:t>
          </a:r>
        </a:p>
      </xdr:txBody>
    </xdr:sp>
    <xdr:clientData/>
  </xdr:twoCellAnchor>
  <xdr:twoCellAnchor>
    <xdr:from>
      <xdr:col>2</xdr:col>
      <xdr:colOff>2447925</xdr:colOff>
      <xdr:row>22</xdr:row>
      <xdr:rowOff>57150</xdr:rowOff>
    </xdr:from>
    <xdr:to>
      <xdr:col>4</xdr:col>
      <xdr:colOff>161925</xdr:colOff>
      <xdr:row>25</xdr:row>
      <xdr:rowOff>171450</xdr:rowOff>
    </xdr:to>
    <xdr:sp macro="" textlink="">
      <xdr:nvSpPr>
        <xdr:cNvPr id="11301" name="AutoShape 37"/>
        <xdr:cNvSpPr>
          <a:spLocks/>
        </xdr:cNvSpPr>
      </xdr:nvSpPr>
      <xdr:spPr bwMode="auto">
        <a:xfrm>
          <a:off x="3533775" y="4171950"/>
          <a:ext cx="2143125" cy="657225"/>
        </a:xfrm>
        <a:prstGeom prst="borderCallout1">
          <a:avLst>
            <a:gd name="adj1" fmla="val 17394"/>
            <a:gd name="adj2" fmla="val -3556"/>
            <a:gd name="adj3" fmla="val -68116"/>
            <a:gd name="adj4" fmla="val -933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Monthly closing period.</a:t>
          </a:r>
        </a:p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Daily processing is skipped during this term.</a:t>
          </a:r>
        </a:p>
      </xdr:txBody>
    </xdr:sp>
    <xdr:clientData/>
  </xdr:twoCellAnchor>
  <xdr:twoCellAnchor>
    <xdr:from>
      <xdr:col>5</xdr:col>
      <xdr:colOff>800100</xdr:colOff>
      <xdr:row>22</xdr:row>
      <xdr:rowOff>104775</xdr:rowOff>
    </xdr:from>
    <xdr:to>
      <xdr:col>6</xdr:col>
      <xdr:colOff>895350</xdr:colOff>
      <xdr:row>25</xdr:row>
      <xdr:rowOff>66675</xdr:rowOff>
    </xdr:to>
    <xdr:sp macro="" textlink="">
      <xdr:nvSpPr>
        <xdr:cNvPr id="11302" name="AutoShape 38"/>
        <xdr:cNvSpPr>
          <a:spLocks/>
        </xdr:cNvSpPr>
      </xdr:nvSpPr>
      <xdr:spPr bwMode="auto">
        <a:xfrm>
          <a:off x="7591425" y="4219575"/>
          <a:ext cx="1447800" cy="504825"/>
        </a:xfrm>
        <a:prstGeom prst="borderCallout1">
          <a:avLst>
            <a:gd name="adj1" fmla="val 22644"/>
            <a:gd name="adj2" fmla="val -5264"/>
            <a:gd name="adj3" fmla="val -96227"/>
            <a:gd name="adj4" fmla="val -987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Status of monthly process.</a:t>
          </a:r>
        </a:p>
      </xdr:txBody>
    </xdr:sp>
    <xdr:clientData/>
  </xdr:twoCellAnchor>
  <xdr:twoCellAnchor>
    <xdr:from>
      <xdr:col>2</xdr:col>
      <xdr:colOff>923925</xdr:colOff>
      <xdr:row>51</xdr:row>
      <xdr:rowOff>85725</xdr:rowOff>
    </xdr:from>
    <xdr:to>
      <xdr:col>2</xdr:col>
      <xdr:colOff>2105025</xdr:colOff>
      <xdr:row>52</xdr:row>
      <xdr:rowOff>161925</xdr:rowOff>
    </xdr:to>
    <xdr:sp macro="" textlink="">
      <xdr:nvSpPr>
        <xdr:cNvPr id="11333" name="AutoShape 39"/>
        <xdr:cNvSpPr>
          <a:spLocks noChangeArrowheads="1"/>
        </xdr:cNvSpPr>
      </xdr:nvSpPr>
      <xdr:spPr bwMode="auto">
        <a:xfrm>
          <a:off x="2009775" y="9448800"/>
          <a:ext cx="1181100" cy="257175"/>
        </a:xfrm>
        <a:prstGeom prst="roundRect">
          <a:avLst>
            <a:gd name="adj" fmla="val 16667"/>
          </a:avLst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49</xdr:row>
      <xdr:rowOff>57150</xdr:rowOff>
    </xdr:from>
    <xdr:to>
      <xdr:col>5</xdr:col>
      <xdr:colOff>619125</xdr:colOff>
      <xdr:row>51</xdr:row>
      <xdr:rowOff>152400</xdr:rowOff>
    </xdr:to>
    <xdr:sp macro="" textlink="">
      <xdr:nvSpPr>
        <xdr:cNvPr id="11287" name="AutoShape 23"/>
        <xdr:cNvSpPr>
          <a:spLocks noChangeArrowheads="1"/>
        </xdr:cNvSpPr>
      </xdr:nvSpPr>
      <xdr:spPr bwMode="auto">
        <a:xfrm>
          <a:off x="4133850" y="9058275"/>
          <a:ext cx="3276600" cy="457200"/>
        </a:xfrm>
        <a:prstGeom prst="wedgeRectCallout">
          <a:avLst>
            <a:gd name="adj1" fmla="val -81685"/>
            <a:gd name="adj2" fmla="val 58333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(2) Start date and end date are input with refer to monthly closing schedule.</a:t>
          </a:r>
        </a:p>
      </xdr:txBody>
    </xdr:sp>
    <xdr:clientData/>
  </xdr:twoCellAnchor>
  <xdr:twoCellAnchor>
    <xdr:from>
      <xdr:col>2</xdr:col>
      <xdr:colOff>962025</xdr:colOff>
      <xdr:row>58</xdr:row>
      <xdr:rowOff>38100</xdr:rowOff>
    </xdr:from>
    <xdr:to>
      <xdr:col>2</xdr:col>
      <xdr:colOff>1638300</xdr:colOff>
      <xdr:row>59</xdr:row>
      <xdr:rowOff>114300</xdr:rowOff>
    </xdr:to>
    <xdr:sp macro="" textlink="">
      <xdr:nvSpPr>
        <xdr:cNvPr id="11335" name="AutoShape 40"/>
        <xdr:cNvSpPr>
          <a:spLocks noChangeArrowheads="1"/>
        </xdr:cNvSpPr>
      </xdr:nvSpPr>
      <xdr:spPr bwMode="auto">
        <a:xfrm>
          <a:off x="2047875" y="10668000"/>
          <a:ext cx="676275" cy="257175"/>
        </a:xfrm>
        <a:prstGeom prst="roundRect">
          <a:avLst>
            <a:gd name="adj" fmla="val 16667"/>
          </a:avLst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2038350</xdr:colOff>
      <xdr:row>64</xdr:row>
      <xdr:rowOff>85725</xdr:rowOff>
    </xdr:from>
    <xdr:to>
      <xdr:col>3</xdr:col>
      <xdr:colOff>447675</xdr:colOff>
      <xdr:row>66</xdr:row>
      <xdr:rowOff>57150</xdr:rowOff>
    </xdr:to>
    <xdr:sp macro="" textlink="">
      <xdr:nvSpPr>
        <xdr:cNvPr id="11336" name="Oval 46"/>
        <xdr:cNvSpPr>
          <a:spLocks noChangeArrowheads="1"/>
        </xdr:cNvSpPr>
      </xdr:nvSpPr>
      <xdr:spPr bwMode="auto">
        <a:xfrm>
          <a:off x="3124200" y="11801475"/>
          <a:ext cx="1076325" cy="333375"/>
        </a:xfrm>
        <a:prstGeom prst="ellips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2428875</xdr:colOff>
      <xdr:row>76</xdr:row>
      <xdr:rowOff>66675</xdr:rowOff>
    </xdr:from>
    <xdr:to>
      <xdr:col>3</xdr:col>
      <xdr:colOff>0</xdr:colOff>
      <xdr:row>78</xdr:row>
      <xdr:rowOff>85725</xdr:rowOff>
    </xdr:to>
    <xdr:sp macro="" textlink="">
      <xdr:nvSpPr>
        <xdr:cNvPr id="10331" name="Freeform 31"/>
        <xdr:cNvSpPr>
          <a:spLocks/>
        </xdr:cNvSpPr>
      </xdr:nvSpPr>
      <xdr:spPr bwMode="auto">
        <a:xfrm>
          <a:off x="3514725" y="15049500"/>
          <a:ext cx="342900" cy="381000"/>
        </a:xfrm>
        <a:custGeom>
          <a:avLst/>
          <a:gdLst>
            <a:gd name="T0" fmla="*/ 342900 w 36"/>
            <a:gd name="T1" fmla="*/ 381000 h 40"/>
            <a:gd name="T2" fmla="*/ 0 w 36"/>
            <a:gd name="T3" fmla="*/ 381000 h 40"/>
            <a:gd name="T4" fmla="*/ 0 w 36"/>
            <a:gd name="T5" fmla="*/ 0 h 40"/>
            <a:gd name="T6" fmla="*/ 342900 w 36"/>
            <a:gd name="T7" fmla="*/ 0 h 40"/>
            <a:gd name="T8" fmla="*/ 0 60000 65536"/>
            <a:gd name="T9" fmla="*/ 0 60000 65536"/>
            <a:gd name="T10" fmla="*/ 0 60000 65536"/>
            <a:gd name="T11" fmla="*/ 0 60000 65536"/>
            <a:gd name="T12" fmla="*/ 0 w 36"/>
            <a:gd name="T13" fmla="*/ 0 h 40"/>
            <a:gd name="T14" fmla="*/ 36 w 36"/>
            <a:gd name="T15" fmla="*/ 40 h 4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6" h="40">
              <a:moveTo>
                <a:pt x="36" y="40"/>
              </a:moveTo>
              <a:lnTo>
                <a:pt x="0" y="40"/>
              </a:lnTo>
              <a:lnTo>
                <a:pt x="0" y="0"/>
              </a:lnTo>
              <a:lnTo>
                <a:pt x="36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2428875</xdr:colOff>
      <xdr:row>73</xdr:row>
      <xdr:rowOff>76200</xdr:rowOff>
    </xdr:from>
    <xdr:to>
      <xdr:col>3</xdr:col>
      <xdr:colOff>0</xdr:colOff>
      <xdr:row>75</xdr:row>
      <xdr:rowOff>95250</xdr:rowOff>
    </xdr:to>
    <xdr:sp macro="" textlink="">
      <xdr:nvSpPr>
        <xdr:cNvPr id="10332" name="Freeform 32"/>
        <xdr:cNvSpPr>
          <a:spLocks/>
        </xdr:cNvSpPr>
      </xdr:nvSpPr>
      <xdr:spPr bwMode="auto">
        <a:xfrm>
          <a:off x="3514725" y="14516100"/>
          <a:ext cx="342900" cy="381000"/>
        </a:xfrm>
        <a:custGeom>
          <a:avLst/>
          <a:gdLst>
            <a:gd name="T0" fmla="*/ 342900 w 36"/>
            <a:gd name="T1" fmla="*/ 381000 h 40"/>
            <a:gd name="T2" fmla="*/ 0 w 36"/>
            <a:gd name="T3" fmla="*/ 381000 h 40"/>
            <a:gd name="T4" fmla="*/ 0 w 36"/>
            <a:gd name="T5" fmla="*/ 0 h 40"/>
            <a:gd name="T6" fmla="*/ 342900 w 36"/>
            <a:gd name="T7" fmla="*/ 0 h 40"/>
            <a:gd name="T8" fmla="*/ 0 60000 65536"/>
            <a:gd name="T9" fmla="*/ 0 60000 65536"/>
            <a:gd name="T10" fmla="*/ 0 60000 65536"/>
            <a:gd name="T11" fmla="*/ 0 60000 65536"/>
            <a:gd name="T12" fmla="*/ 0 w 36"/>
            <a:gd name="T13" fmla="*/ 0 h 40"/>
            <a:gd name="T14" fmla="*/ 36 w 36"/>
            <a:gd name="T15" fmla="*/ 40 h 4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6" h="40">
              <a:moveTo>
                <a:pt x="36" y="40"/>
              </a:moveTo>
              <a:lnTo>
                <a:pt x="0" y="40"/>
              </a:lnTo>
              <a:lnTo>
                <a:pt x="0" y="0"/>
              </a:lnTo>
              <a:lnTo>
                <a:pt x="36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2428875</xdr:colOff>
      <xdr:row>70</xdr:row>
      <xdr:rowOff>76200</xdr:rowOff>
    </xdr:from>
    <xdr:to>
      <xdr:col>3</xdr:col>
      <xdr:colOff>0</xdr:colOff>
      <xdr:row>72</xdr:row>
      <xdr:rowOff>95250</xdr:rowOff>
    </xdr:to>
    <xdr:sp macro="" textlink="">
      <xdr:nvSpPr>
        <xdr:cNvPr id="10333" name="Freeform 33"/>
        <xdr:cNvSpPr>
          <a:spLocks/>
        </xdr:cNvSpPr>
      </xdr:nvSpPr>
      <xdr:spPr bwMode="auto">
        <a:xfrm>
          <a:off x="3514725" y="13973175"/>
          <a:ext cx="342900" cy="381000"/>
        </a:xfrm>
        <a:custGeom>
          <a:avLst/>
          <a:gdLst>
            <a:gd name="T0" fmla="*/ 342900 w 36"/>
            <a:gd name="T1" fmla="*/ 381000 h 40"/>
            <a:gd name="T2" fmla="*/ 0 w 36"/>
            <a:gd name="T3" fmla="*/ 381000 h 40"/>
            <a:gd name="T4" fmla="*/ 0 w 36"/>
            <a:gd name="T5" fmla="*/ 0 h 40"/>
            <a:gd name="T6" fmla="*/ 342900 w 36"/>
            <a:gd name="T7" fmla="*/ 0 h 40"/>
            <a:gd name="T8" fmla="*/ 0 60000 65536"/>
            <a:gd name="T9" fmla="*/ 0 60000 65536"/>
            <a:gd name="T10" fmla="*/ 0 60000 65536"/>
            <a:gd name="T11" fmla="*/ 0 60000 65536"/>
            <a:gd name="T12" fmla="*/ 0 w 36"/>
            <a:gd name="T13" fmla="*/ 0 h 40"/>
            <a:gd name="T14" fmla="*/ 36 w 36"/>
            <a:gd name="T15" fmla="*/ 40 h 4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6" h="40">
              <a:moveTo>
                <a:pt x="36" y="40"/>
              </a:moveTo>
              <a:lnTo>
                <a:pt x="0" y="40"/>
              </a:lnTo>
              <a:lnTo>
                <a:pt x="0" y="0"/>
              </a:lnTo>
              <a:lnTo>
                <a:pt x="36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9525</xdr:colOff>
      <xdr:row>69</xdr:row>
      <xdr:rowOff>171450</xdr:rowOff>
    </xdr:from>
    <xdr:to>
      <xdr:col>4</xdr:col>
      <xdr:colOff>914400</xdr:colOff>
      <xdr:row>79</xdr:row>
      <xdr:rowOff>9525</xdr:rowOff>
    </xdr:to>
    <xdr:sp macro="" textlink="">
      <xdr:nvSpPr>
        <xdr:cNvPr id="10334" name="Freeform 34"/>
        <xdr:cNvSpPr>
          <a:spLocks/>
        </xdr:cNvSpPr>
      </xdr:nvSpPr>
      <xdr:spPr bwMode="auto">
        <a:xfrm flipH="1">
          <a:off x="5629275" y="13887450"/>
          <a:ext cx="904875" cy="1647825"/>
        </a:xfrm>
        <a:custGeom>
          <a:avLst/>
          <a:gdLst>
            <a:gd name="T0" fmla="*/ 904875 w 36"/>
            <a:gd name="T1" fmla="*/ 1647825 h 40"/>
            <a:gd name="T2" fmla="*/ 0 w 36"/>
            <a:gd name="T3" fmla="*/ 1647825 h 40"/>
            <a:gd name="T4" fmla="*/ 0 w 36"/>
            <a:gd name="T5" fmla="*/ 0 h 40"/>
            <a:gd name="T6" fmla="*/ 904875 w 36"/>
            <a:gd name="T7" fmla="*/ 0 h 40"/>
            <a:gd name="T8" fmla="*/ 0 60000 65536"/>
            <a:gd name="T9" fmla="*/ 0 60000 65536"/>
            <a:gd name="T10" fmla="*/ 0 60000 65536"/>
            <a:gd name="T11" fmla="*/ 0 60000 65536"/>
            <a:gd name="T12" fmla="*/ 0 w 36"/>
            <a:gd name="T13" fmla="*/ 0 h 40"/>
            <a:gd name="T14" fmla="*/ 36 w 36"/>
            <a:gd name="T15" fmla="*/ 40 h 4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6" h="40">
              <a:moveTo>
                <a:pt x="36" y="40"/>
              </a:moveTo>
              <a:lnTo>
                <a:pt x="0" y="40"/>
              </a:lnTo>
              <a:lnTo>
                <a:pt x="0" y="0"/>
              </a:lnTo>
              <a:lnTo>
                <a:pt x="36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9525</xdr:colOff>
      <xdr:row>73</xdr:row>
      <xdr:rowOff>0</xdr:rowOff>
    </xdr:from>
    <xdr:to>
      <xdr:col>4</xdr:col>
      <xdr:colOff>609600</xdr:colOff>
      <xdr:row>79</xdr:row>
      <xdr:rowOff>9525</xdr:rowOff>
    </xdr:to>
    <xdr:sp macro="" textlink="">
      <xdr:nvSpPr>
        <xdr:cNvPr id="10335" name="Freeform 35"/>
        <xdr:cNvSpPr>
          <a:spLocks/>
        </xdr:cNvSpPr>
      </xdr:nvSpPr>
      <xdr:spPr bwMode="auto">
        <a:xfrm flipH="1">
          <a:off x="5629275" y="14439900"/>
          <a:ext cx="600075" cy="1095375"/>
        </a:xfrm>
        <a:custGeom>
          <a:avLst/>
          <a:gdLst>
            <a:gd name="T0" fmla="*/ 600075 w 36"/>
            <a:gd name="T1" fmla="*/ 1095375 h 40"/>
            <a:gd name="T2" fmla="*/ 0 w 36"/>
            <a:gd name="T3" fmla="*/ 1095375 h 40"/>
            <a:gd name="T4" fmla="*/ 0 w 36"/>
            <a:gd name="T5" fmla="*/ 0 h 40"/>
            <a:gd name="T6" fmla="*/ 600075 w 36"/>
            <a:gd name="T7" fmla="*/ 0 h 40"/>
            <a:gd name="T8" fmla="*/ 0 60000 65536"/>
            <a:gd name="T9" fmla="*/ 0 60000 65536"/>
            <a:gd name="T10" fmla="*/ 0 60000 65536"/>
            <a:gd name="T11" fmla="*/ 0 60000 65536"/>
            <a:gd name="T12" fmla="*/ 0 w 36"/>
            <a:gd name="T13" fmla="*/ 0 h 40"/>
            <a:gd name="T14" fmla="*/ 36 w 36"/>
            <a:gd name="T15" fmla="*/ 40 h 4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6" h="40">
              <a:moveTo>
                <a:pt x="36" y="40"/>
              </a:moveTo>
              <a:lnTo>
                <a:pt x="0" y="40"/>
              </a:lnTo>
              <a:lnTo>
                <a:pt x="0" y="0"/>
              </a:lnTo>
              <a:lnTo>
                <a:pt x="36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2352675</xdr:colOff>
      <xdr:row>86</xdr:row>
      <xdr:rowOff>0</xdr:rowOff>
    </xdr:from>
    <xdr:to>
      <xdr:col>2</xdr:col>
      <xdr:colOff>2524125</xdr:colOff>
      <xdr:row>86</xdr:row>
      <xdr:rowOff>171450</xdr:rowOff>
    </xdr:to>
    <xdr:grpSp>
      <xdr:nvGrpSpPr>
        <xdr:cNvPr id="10336" name="Group 39"/>
        <xdr:cNvGrpSpPr>
          <a:grpSpLocks/>
        </xdr:cNvGrpSpPr>
      </xdr:nvGrpSpPr>
      <xdr:grpSpPr bwMode="auto">
        <a:xfrm>
          <a:off x="3438525" y="16792575"/>
          <a:ext cx="171450" cy="171450"/>
          <a:chOff x="365" y="1429"/>
          <a:chExt cx="18" cy="18"/>
        </a:xfrm>
      </xdr:grpSpPr>
      <xdr:sp macro="" textlink="">
        <xdr:nvSpPr>
          <xdr:cNvPr id="10357" name="Line 37"/>
          <xdr:cNvSpPr>
            <a:spLocks noChangeShapeType="1"/>
          </xdr:cNvSpPr>
        </xdr:nvSpPr>
        <xdr:spPr bwMode="auto">
          <a:xfrm>
            <a:off x="365" y="1429"/>
            <a:ext cx="17" cy="18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58" name="Line 38"/>
          <xdr:cNvSpPr>
            <a:spLocks noChangeShapeType="1"/>
          </xdr:cNvSpPr>
        </xdr:nvSpPr>
        <xdr:spPr bwMode="auto">
          <a:xfrm flipH="1">
            <a:off x="366" y="1429"/>
            <a:ext cx="17" cy="18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2352675</xdr:colOff>
      <xdr:row>88</xdr:row>
      <xdr:rowOff>171450</xdr:rowOff>
    </xdr:from>
    <xdr:to>
      <xdr:col>2</xdr:col>
      <xdr:colOff>2524125</xdr:colOff>
      <xdr:row>89</xdr:row>
      <xdr:rowOff>161925</xdr:rowOff>
    </xdr:to>
    <xdr:grpSp>
      <xdr:nvGrpSpPr>
        <xdr:cNvPr id="10337" name="Group 43"/>
        <xdr:cNvGrpSpPr>
          <a:grpSpLocks/>
        </xdr:cNvGrpSpPr>
      </xdr:nvGrpSpPr>
      <xdr:grpSpPr bwMode="auto">
        <a:xfrm>
          <a:off x="3438525" y="17325975"/>
          <a:ext cx="171450" cy="171450"/>
          <a:chOff x="365" y="1429"/>
          <a:chExt cx="18" cy="18"/>
        </a:xfrm>
      </xdr:grpSpPr>
      <xdr:sp macro="" textlink="">
        <xdr:nvSpPr>
          <xdr:cNvPr id="10355" name="Line 44"/>
          <xdr:cNvSpPr>
            <a:spLocks noChangeShapeType="1"/>
          </xdr:cNvSpPr>
        </xdr:nvSpPr>
        <xdr:spPr bwMode="auto">
          <a:xfrm>
            <a:off x="365" y="1429"/>
            <a:ext cx="17" cy="18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56" name="Line 45"/>
          <xdr:cNvSpPr>
            <a:spLocks noChangeShapeType="1"/>
          </xdr:cNvSpPr>
        </xdr:nvSpPr>
        <xdr:spPr bwMode="auto">
          <a:xfrm flipH="1">
            <a:off x="366" y="1429"/>
            <a:ext cx="17" cy="18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2428875</xdr:colOff>
      <xdr:row>88</xdr:row>
      <xdr:rowOff>66675</xdr:rowOff>
    </xdr:from>
    <xdr:to>
      <xdr:col>3</xdr:col>
      <xdr:colOff>0</xdr:colOff>
      <xdr:row>90</xdr:row>
      <xdr:rowOff>85725</xdr:rowOff>
    </xdr:to>
    <xdr:sp macro="" textlink="">
      <xdr:nvSpPr>
        <xdr:cNvPr id="10338" name="Freeform 46"/>
        <xdr:cNvSpPr>
          <a:spLocks/>
        </xdr:cNvSpPr>
      </xdr:nvSpPr>
      <xdr:spPr bwMode="auto">
        <a:xfrm>
          <a:off x="3514725" y="17221200"/>
          <a:ext cx="342900" cy="381000"/>
        </a:xfrm>
        <a:custGeom>
          <a:avLst/>
          <a:gdLst>
            <a:gd name="T0" fmla="*/ 342900 w 36"/>
            <a:gd name="T1" fmla="*/ 381000 h 40"/>
            <a:gd name="T2" fmla="*/ 0 w 36"/>
            <a:gd name="T3" fmla="*/ 381000 h 40"/>
            <a:gd name="T4" fmla="*/ 0 w 36"/>
            <a:gd name="T5" fmla="*/ 0 h 40"/>
            <a:gd name="T6" fmla="*/ 342900 w 36"/>
            <a:gd name="T7" fmla="*/ 0 h 40"/>
            <a:gd name="T8" fmla="*/ 0 60000 65536"/>
            <a:gd name="T9" fmla="*/ 0 60000 65536"/>
            <a:gd name="T10" fmla="*/ 0 60000 65536"/>
            <a:gd name="T11" fmla="*/ 0 60000 65536"/>
            <a:gd name="T12" fmla="*/ 0 w 36"/>
            <a:gd name="T13" fmla="*/ 0 h 40"/>
            <a:gd name="T14" fmla="*/ 36 w 36"/>
            <a:gd name="T15" fmla="*/ 40 h 4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6" h="40">
              <a:moveTo>
                <a:pt x="36" y="40"/>
              </a:moveTo>
              <a:lnTo>
                <a:pt x="0" y="40"/>
              </a:lnTo>
              <a:lnTo>
                <a:pt x="0" y="0"/>
              </a:lnTo>
              <a:lnTo>
                <a:pt x="36" y="0"/>
              </a:lnTo>
            </a:path>
          </a:pathLst>
        </a:cu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2428875</xdr:colOff>
      <xdr:row>85</xdr:row>
      <xdr:rowOff>76200</xdr:rowOff>
    </xdr:from>
    <xdr:to>
      <xdr:col>3</xdr:col>
      <xdr:colOff>0</xdr:colOff>
      <xdr:row>87</xdr:row>
      <xdr:rowOff>95250</xdr:rowOff>
    </xdr:to>
    <xdr:sp macro="" textlink="">
      <xdr:nvSpPr>
        <xdr:cNvPr id="10339" name="Freeform 47"/>
        <xdr:cNvSpPr>
          <a:spLocks/>
        </xdr:cNvSpPr>
      </xdr:nvSpPr>
      <xdr:spPr bwMode="auto">
        <a:xfrm>
          <a:off x="3514725" y="16687800"/>
          <a:ext cx="342900" cy="381000"/>
        </a:xfrm>
        <a:custGeom>
          <a:avLst/>
          <a:gdLst>
            <a:gd name="T0" fmla="*/ 342900 w 36"/>
            <a:gd name="T1" fmla="*/ 381000 h 40"/>
            <a:gd name="T2" fmla="*/ 0 w 36"/>
            <a:gd name="T3" fmla="*/ 381000 h 40"/>
            <a:gd name="T4" fmla="*/ 0 w 36"/>
            <a:gd name="T5" fmla="*/ 0 h 40"/>
            <a:gd name="T6" fmla="*/ 342900 w 36"/>
            <a:gd name="T7" fmla="*/ 0 h 40"/>
            <a:gd name="T8" fmla="*/ 0 60000 65536"/>
            <a:gd name="T9" fmla="*/ 0 60000 65536"/>
            <a:gd name="T10" fmla="*/ 0 60000 65536"/>
            <a:gd name="T11" fmla="*/ 0 60000 65536"/>
            <a:gd name="T12" fmla="*/ 0 w 36"/>
            <a:gd name="T13" fmla="*/ 0 h 40"/>
            <a:gd name="T14" fmla="*/ 36 w 36"/>
            <a:gd name="T15" fmla="*/ 40 h 4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6" h="40">
              <a:moveTo>
                <a:pt x="36" y="40"/>
              </a:moveTo>
              <a:lnTo>
                <a:pt x="0" y="40"/>
              </a:lnTo>
              <a:lnTo>
                <a:pt x="0" y="0"/>
              </a:lnTo>
              <a:lnTo>
                <a:pt x="36" y="0"/>
              </a:lnTo>
            </a:path>
          </a:pathLst>
        </a:cu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2419350</xdr:colOff>
      <xdr:row>82</xdr:row>
      <xdr:rowOff>66675</xdr:rowOff>
    </xdr:from>
    <xdr:to>
      <xdr:col>2</xdr:col>
      <xdr:colOff>2762250</xdr:colOff>
      <xdr:row>84</xdr:row>
      <xdr:rowOff>85725</xdr:rowOff>
    </xdr:to>
    <xdr:sp macro="" textlink="">
      <xdr:nvSpPr>
        <xdr:cNvPr id="10340" name="Freeform 48"/>
        <xdr:cNvSpPr>
          <a:spLocks/>
        </xdr:cNvSpPr>
      </xdr:nvSpPr>
      <xdr:spPr bwMode="auto">
        <a:xfrm>
          <a:off x="3505200" y="16135350"/>
          <a:ext cx="342900" cy="381000"/>
        </a:xfrm>
        <a:custGeom>
          <a:avLst/>
          <a:gdLst>
            <a:gd name="T0" fmla="*/ 342900 w 36"/>
            <a:gd name="T1" fmla="*/ 381000 h 40"/>
            <a:gd name="T2" fmla="*/ 0 w 36"/>
            <a:gd name="T3" fmla="*/ 381000 h 40"/>
            <a:gd name="T4" fmla="*/ 0 w 36"/>
            <a:gd name="T5" fmla="*/ 0 h 40"/>
            <a:gd name="T6" fmla="*/ 342900 w 36"/>
            <a:gd name="T7" fmla="*/ 0 h 40"/>
            <a:gd name="T8" fmla="*/ 0 60000 65536"/>
            <a:gd name="T9" fmla="*/ 0 60000 65536"/>
            <a:gd name="T10" fmla="*/ 0 60000 65536"/>
            <a:gd name="T11" fmla="*/ 0 60000 65536"/>
            <a:gd name="T12" fmla="*/ 0 w 36"/>
            <a:gd name="T13" fmla="*/ 0 h 40"/>
            <a:gd name="T14" fmla="*/ 36 w 36"/>
            <a:gd name="T15" fmla="*/ 40 h 4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6" h="40">
              <a:moveTo>
                <a:pt x="36" y="40"/>
              </a:moveTo>
              <a:lnTo>
                <a:pt x="0" y="40"/>
              </a:lnTo>
              <a:lnTo>
                <a:pt x="0" y="0"/>
              </a:lnTo>
              <a:lnTo>
                <a:pt x="36" y="0"/>
              </a:lnTo>
            </a:path>
          </a:pathLst>
        </a:cu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2343150</xdr:colOff>
      <xdr:row>82</xdr:row>
      <xdr:rowOff>152400</xdr:rowOff>
    </xdr:from>
    <xdr:to>
      <xdr:col>2</xdr:col>
      <xdr:colOff>2514600</xdr:colOff>
      <xdr:row>83</xdr:row>
      <xdr:rowOff>142875</xdr:rowOff>
    </xdr:to>
    <xdr:grpSp>
      <xdr:nvGrpSpPr>
        <xdr:cNvPr id="10341" name="Group 49"/>
        <xdr:cNvGrpSpPr>
          <a:grpSpLocks/>
        </xdr:cNvGrpSpPr>
      </xdr:nvGrpSpPr>
      <xdr:grpSpPr bwMode="auto">
        <a:xfrm>
          <a:off x="3429000" y="16221075"/>
          <a:ext cx="171450" cy="171450"/>
          <a:chOff x="365" y="1429"/>
          <a:chExt cx="18" cy="18"/>
        </a:xfrm>
      </xdr:grpSpPr>
      <xdr:sp macro="" textlink="">
        <xdr:nvSpPr>
          <xdr:cNvPr id="10353" name="Line 50"/>
          <xdr:cNvSpPr>
            <a:spLocks noChangeShapeType="1"/>
          </xdr:cNvSpPr>
        </xdr:nvSpPr>
        <xdr:spPr bwMode="auto">
          <a:xfrm>
            <a:off x="365" y="1429"/>
            <a:ext cx="17" cy="18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54" name="Line 51"/>
          <xdr:cNvSpPr>
            <a:spLocks noChangeShapeType="1"/>
          </xdr:cNvSpPr>
        </xdr:nvSpPr>
        <xdr:spPr bwMode="auto">
          <a:xfrm flipH="1">
            <a:off x="366" y="1429"/>
            <a:ext cx="17" cy="18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2419350</xdr:colOff>
      <xdr:row>79</xdr:row>
      <xdr:rowOff>76200</xdr:rowOff>
    </xdr:from>
    <xdr:to>
      <xdr:col>2</xdr:col>
      <xdr:colOff>2762250</xdr:colOff>
      <xdr:row>81</xdr:row>
      <xdr:rowOff>95250</xdr:rowOff>
    </xdr:to>
    <xdr:sp macro="" textlink="">
      <xdr:nvSpPr>
        <xdr:cNvPr id="10342" name="Freeform 52"/>
        <xdr:cNvSpPr>
          <a:spLocks/>
        </xdr:cNvSpPr>
      </xdr:nvSpPr>
      <xdr:spPr bwMode="auto">
        <a:xfrm>
          <a:off x="3505200" y="15601950"/>
          <a:ext cx="342900" cy="381000"/>
        </a:xfrm>
        <a:custGeom>
          <a:avLst/>
          <a:gdLst>
            <a:gd name="T0" fmla="*/ 342900 w 36"/>
            <a:gd name="T1" fmla="*/ 381000 h 40"/>
            <a:gd name="T2" fmla="*/ 0 w 36"/>
            <a:gd name="T3" fmla="*/ 381000 h 40"/>
            <a:gd name="T4" fmla="*/ 0 w 36"/>
            <a:gd name="T5" fmla="*/ 0 h 40"/>
            <a:gd name="T6" fmla="*/ 342900 w 36"/>
            <a:gd name="T7" fmla="*/ 0 h 40"/>
            <a:gd name="T8" fmla="*/ 0 60000 65536"/>
            <a:gd name="T9" fmla="*/ 0 60000 65536"/>
            <a:gd name="T10" fmla="*/ 0 60000 65536"/>
            <a:gd name="T11" fmla="*/ 0 60000 65536"/>
            <a:gd name="T12" fmla="*/ 0 w 36"/>
            <a:gd name="T13" fmla="*/ 0 h 40"/>
            <a:gd name="T14" fmla="*/ 36 w 36"/>
            <a:gd name="T15" fmla="*/ 40 h 4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6" h="40">
              <a:moveTo>
                <a:pt x="36" y="40"/>
              </a:moveTo>
              <a:lnTo>
                <a:pt x="0" y="40"/>
              </a:lnTo>
              <a:lnTo>
                <a:pt x="0" y="0"/>
              </a:lnTo>
              <a:lnTo>
                <a:pt x="36" y="0"/>
              </a:lnTo>
            </a:path>
          </a:pathLst>
        </a:cu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2343150</xdr:colOff>
      <xdr:row>80</xdr:row>
      <xdr:rowOff>0</xdr:rowOff>
    </xdr:from>
    <xdr:to>
      <xdr:col>2</xdr:col>
      <xdr:colOff>2514600</xdr:colOff>
      <xdr:row>80</xdr:row>
      <xdr:rowOff>171450</xdr:rowOff>
    </xdr:to>
    <xdr:grpSp>
      <xdr:nvGrpSpPr>
        <xdr:cNvPr id="10343" name="Group 53"/>
        <xdr:cNvGrpSpPr>
          <a:grpSpLocks/>
        </xdr:cNvGrpSpPr>
      </xdr:nvGrpSpPr>
      <xdr:grpSpPr bwMode="auto">
        <a:xfrm>
          <a:off x="3429000" y="15706725"/>
          <a:ext cx="171450" cy="171450"/>
          <a:chOff x="365" y="1429"/>
          <a:chExt cx="18" cy="18"/>
        </a:xfrm>
      </xdr:grpSpPr>
      <xdr:sp macro="" textlink="">
        <xdr:nvSpPr>
          <xdr:cNvPr id="10351" name="Line 54"/>
          <xdr:cNvSpPr>
            <a:spLocks noChangeShapeType="1"/>
          </xdr:cNvSpPr>
        </xdr:nvSpPr>
        <xdr:spPr bwMode="auto">
          <a:xfrm>
            <a:off x="365" y="1429"/>
            <a:ext cx="17" cy="18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52" name="Line 55"/>
          <xdr:cNvSpPr>
            <a:spLocks noChangeShapeType="1"/>
          </xdr:cNvSpPr>
        </xdr:nvSpPr>
        <xdr:spPr bwMode="auto">
          <a:xfrm flipH="1">
            <a:off x="366" y="1429"/>
            <a:ext cx="17" cy="18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2428875</xdr:colOff>
      <xdr:row>67</xdr:row>
      <xdr:rowOff>66675</xdr:rowOff>
    </xdr:from>
    <xdr:to>
      <xdr:col>3</xdr:col>
      <xdr:colOff>0</xdr:colOff>
      <xdr:row>69</xdr:row>
      <xdr:rowOff>85725</xdr:rowOff>
    </xdr:to>
    <xdr:sp macro="" textlink="">
      <xdr:nvSpPr>
        <xdr:cNvPr id="10344" name="Freeform 56"/>
        <xdr:cNvSpPr>
          <a:spLocks/>
        </xdr:cNvSpPr>
      </xdr:nvSpPr>
      <xdr:spPr bwMode="auto">
        <a:xfrm>
          <a:off x="3514725" y="13420725"/>
          <a:ext cx="342900" cy="381000"/>
        </a:xfrm>
        <a:custGeom>
          <a:avLst/>
          <a:gdLst>
            <a:gd name="T0" fmla="*/ 342900 w 36"/>
            <a:gd name="T1" fmla="*/ 381000 h 40"/>
            <a:gd name="T2" fmla="*/ 0 w 36"/>
            <a:gd name="T3" fmla="*/ 381000 h 40"/>
            <a:gd name="T4" fmla="*/ 0 w 36"/>
            <a:gd name="T5" fmla="*/ 0 h 40"/>
            <a:gd name="T6" fmla="*/ 342900 w 36"/>
            <a:gd name="T7" fmla="*/ 0 h 40"/>
            <a:gd name="T8" fmla="*/ 0 60000 65536"/>
            <a:gd name="T9" fmla="*/ 0 60000 65536"/>
            <a:gd name="T10" fmla="*/ 0 60000 65536"/>
            <a:gd name="T11" fmla="*/ 0 60000 65536"/>
            <a:gd name="T12" fmla="*/ 0 w 36"/>
            <a:gd name="T13" fmla="*/ 0 h 40"/>
            <a:gd name="T14" fmla="*/ 36 w 36"/>
            <a:gd name="T15" fmla="*/ 40 h 4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6" h="40">
              <a:moveTo>
                <a:pt x="36" y="40"/>
              </a:moveTo>
              <a:lnTo>
                <a:pt x="0" y="40"/>
              </a:lnTo>
              <a:lnTo>
                <a:pt x="0" y="0"/>
              </a:lnTo>
              <a:lnTo>
                <a:pt x="36" y="0"/>
              </a:lnTo>
            </a:path>
          </a:pathLst>
        </a:cu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2343150</xdr:colOff>
      <xdr:row>67</xdr:row>
      <xdr:rowOff>152400</xdr:rowOff>
    </xdr:from>
    <xdr:to>
      <xdr:col>2</xdr:col>
      <xdr:colOff>2514600</xdr:colOff>
      <xdr:row>68</xdr:row>
      <xdr:rowOff>142875</xdr:rowOff>
    </xdr:to>
    <xdr:grpSp>
      <xdr:nvGrpSpPr>
        <xdr:cNvPr id="10345" name="Group 57"/>
        <xdr:cNvGrpSpPr>
          <a:grpSpLocks/>
        </xdr:cNvGrpSpPr>
      </xdr:nvGrpSpPr>
      <xdr:grpSpPr bwMode="auto">
        <a:xfrm>
          <a:off x="3429000" y="13506450"/>
          <a:ext cx="171450" cy="171450"/>
          <a:chOff x="365" y="1429"/>
          <a:chExt cx="18" cy="18"/>
        </a:xfrm>
      </xdr:grpSpPr>
      <xdr:sp macro="" textlink="">
        <xdr:nvSpPr>
          <xdr:cNvPr id="10349" name="Line 58"/>
          <xdr:cNvSpPr>
            <a:spLocks noChangeShapeType="1"/>
          </xdr:cNvSpPr>
        </xdr:nvSpPr>
        <xdr:spPr bwMode="auto">
          <a:xfrm>
            <a:off x="365" y="1429"/>
            <a:ext cx="17" cy="18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50" name="Line 59"/>
          <xdr:cNvSpPr>
            <a:spLocks noChangeShapeType="1"/>
          </xdr:cNvSpPr>
        </xdr:nvSpPr>
        <xdr:spPr bwMode="auto">
          <a:xfrm flipH="1">
            <a:off x="366" y="1429"/>
            <a:ext cx="17" cy="18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38100</xdr:colOff>
      <xdr:row>72</xdr:row>
      <xdr:rowOff>104775</xdr:rowOff>
    </xdr:from>
    <xdr:to>
      <xdr:col>2</xdr:col>
      <xdr:colOff>1838325</xdr:colOff>
      <xdr:row>78</xdr:row>
      <xdr:rowOff>133350</xdr:rowOff>
    </xdr:to>
    <xdr:sp macro="" textlink="">
      <xdr:nvSpPr>
        <xdr:cNvPr id="10300" name="AutoShape 60"/>
        <xdr:cNvSpPr>
          <a:spLocks noChangeArrowheads="1"/>
        </xdr:cNvSpPr>
      </xdr:nvSpPr>
      <xdr:spPr bwMode="auto">
        <a:xfrm>
          <a:off x="1123950" y="14363700"/>
          <a:ext cx="1800225" cy="1114425"/>
        </a:xfrm>
        <a:prstGeom prst="wedgeRoundRectCallout">
          <a:avLst>
            <a:gd name="adj1" fmla="val 56213"/>
            <a:gd name="adj2" fmla="val 52019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Rerun is impossible because data recovery is necessary. Please ask to Ome support team, if rerun is necessary.</a:t>
          </a:r>
        </a:p>
      </xdr:txBody>
    </xdr:sp>
    <xdr:clientData/>
  </xdr:twoCellAnchor>
  <xdr:twoCellAnchor>
    <xdr:from>
      <xdr:col>2</xdr:col>
      <xdr:colOff>2009775</xdr:colOff>
      <xdr:row>68</xdr:row>
      <xdr:rowOff>57150</xdr:rowOff>
    </xdr:from>
    <xdr:to>
      <xdr:col>2</xdr:col>
      <xdr:colOff>2276475</xdr:colOff>
      <xdr:row>89</xdr:row>
      <xdr:rowOff>133350</xdr:rowOff>
    </xdr:to>
    <xdr:sp macro="" textlink="">
      <xdr:nvSpPr>
        <xdr:cNvPr id="10347" name="AutoShape 61"/>
        <xdr:cNvSpPr>
          <a:spLocks/>
        </xdr:cNvSpPr>
      </xdr:nvSpPr>
      <xdr:spPr bwMode="auto">
        <a:xfrm>
          <a:off x="3095625" y="13592175"/>
          <a:ext cx="266700" cy="3876675"/>
        </a:xfrm>
        <a:prstGeom prst="leftBrace">
          <a:avLst>
            <a:gd name="adj1" fmla="val 121131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69</xdr:row>
      <xdr:rowOff>171450</xdr:rowOff>
    </xdr:from>
    <xdr:to>
      <xdr:col>4</xdr:col>
      <xdr:colOff>314325</xdr:colOff>
      <xdr:row>76</xdr:row>
      <xdr:rowOff>0</xdr:rowOff>
    </xdr:to>
    <xdr:sp macro="" textlink="">
      <xdr:nvSpPr>
        <xdr:cNvPr id="10348" name="Freeform 62"/>
        <xdr:cNvSpPr>
          <a:spLocks/>
        </xdr:cNvSpPr>
      </xdr:nvSpPr>
      <xdr:spPr bwMode="auto">
        <a:xfrm flipH="1">
          <a:off x="5619750" y="13887450"/>
          <a:ext cx="314325" cy="1095375"/>
        </a:xfrm>
        <a:custGeom>
          <a:avLst/>
          <a:gdLst>
            <a:gd name="T0" fmla="*/ 314325 w 36"/>
            <a:gd name="T1" fmla="*/ 1095375 h 40"/>
            <a:gd name="T2" fmla="*/ 0 w 36"/>
            <a:gd name="T3" fmla="*/ 1095375 h 40"/>
            <a:gd name="T4" fmla="*/ 0 w 36"/>
            <a:gd name="T5" fmla="*/ 0 h 40"/>
            <a:gd name="T6" fmla="*/ 314325 w 36"/>
            <a:gd name="T7" fmla="*/ 0 h 40"/>
            <a:gd name="T8" fmla="*/ 0 60000 65536"/>
            <a:gd name="T9" fmla="*/ 0 60000 65536"/>
            <a:gd name="T10" fmla="*/ 0 60000 65536"/>
            <a:gd name="T11" fmla="*/ 0 60000 65536"/>
            <a:gd name="T12" fmla="*/ 0 w 36"/>
            <a:gd name="T13" fmla="*/ 0 h 40"/>
            <a:gd name="T14" fmla="*/ 36 w 36"/>
            <a:gd name="T15" fmla="*/ 40 h 4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6" h="40">
              <a:moveTo>
                <a:pt x="36" y="40"/>
              </a:moveTo>
              <a:lnTo>
                <a:pt x="0" y="40"/>
              </a:lnTo>
              <a:lnTo>
                <a:pt x="0" y="0"/>
              </a:lnTo>
              <a:lnTo>
                <a:pt x="36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8</xdr:col>
      <xdr:colOff>76200</xdr:colOff>
      <xdr:row>44</xdr:row>
      <xdr:rowOff>85725</xdr:rowOff>
    </xdr:to>
    <xdr:pic>
      <xdr:nvPicPr>
        <xdr:cNvPr id="164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505200"/>
          <a:ext cx="8458200" cy="503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142875</xdr:colOff>
      <xdr:row>27</xdr:row>
      <xdr:rowOff>57150</xdr:rowOff>
    </xdr:from>
    <xdr:to>
      <xdr:col>5</xdr:col>
      <xdr:colOff>781050</xdr:colOff>
      <xdr:row>30</xdr:row>
      <xdr:rowOff>28575</xdr:rowOff>
    </xdr:to>
    <xdr:sp macro="" textlink="">
      <xdr:nvSpPr>
        <xdr:cNvPr id="16419" name="AutoShape 3"/>
        <xdr:cNvSpPr>
          <a:spLocks noChangeArrowheads="1"/>
        </xdr:cNvSpPr>
      </xdr:nvSpPr>
      <xdr:spPr bwMode="auto">
        <a:xfrm>
          <a:off x="5029200" y="5276850"/>
          <a:ext cx="638175" cy="542925"/>
        </a:xfrm>
        <a:prstGeom prst="roundRect">
          <a:avLst>
            <a:gd name="adj" fmla="val 16667"/>
          </a:avLst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828675</xdr:colOff>
      <xdr:row>27</xdr:row>
      <xdr:rowOff>57150</xdr:rowOff>
    </xdr:from>
    <xdr:to>
      <xdr:col>5</xdr:col>
      <xdr:colOff>1466850</xdr:colOff>
      <xdr:row>30</xdr:row>
      <xdr:rowOff>28575</xdr:rowOff>
    </xdr:to>
    <xdr:sp macro="" textlink="">
      <xdr:nvSpPr>
        <xdr:cNvPr id="16420" name="AutoShape 4"/>
        <xdr:cNvSpPr>
          <a:spLocks noChangeArrowheads="1"/>
        </xdr:cNvSpPr>
      </xdr:nvSpPr>
      <xdr:spPr bwMode="auto">
        <a:xfrm>
          <a:off x="5715000" y="5276850"/>
          <a:ext cx="638175" cy="542925"/>
        </a:xfrm>
        <a:prstGeom prst="roundRect">
          <a:avLst>
            <a:gd name="adj" fmla="val 16667"/>
          </a:avLst>
        </a:prstGeom>
        <a:noFill/>
        <a:ln w="28575">
          <a:solidFill>
            <a:srgbClr val="99336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1514475</xdr:colOff>
      <xdr:row>27</xdr:row>
      <xdr:rowOff>57150</xdr:rowOff>
    </xdr:from>
    <xdr:to>
      <xdr:col>6</xdr:col>
      <xdr:colOff>514350</xdr:colOff>
      <xdr:row>30</xdr:row>
      <xdr:rowOff>28575</xdr:rowOff>
    </xdr:to>
    <xdr:sp macro="" textlink="">
      <xdr:nvSpPr>
        <xdr:cNvPr id="16421" name="AutoShape 5"/>
        <xdr:cNvSpPr>
          <a:spLocks noChangeArrowheads="1"/>
        </xdr:cNvSpPr>
      </xdr:nvSpPr>
      <xdr:spPr bwMode="auto">
        <a:xfrm>
          <a:off x="6400800" y="5276850"/>
          <a:ext cx="638175" cy="542925"/>
        </a:xfrm>
        <a:prstGeom prst="roundRect">
          <a:avLst>
            <a:gd name="adj" fmla="val 16667"/>
          </a:avLst>
        </a:prstGeom>
        <a:noFill/>
        <a:ln w="28575">
          <a:solidFill>
            <a:srgbClr val="00FF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561975</xdr:colOff>
      <xdr:row>27</xdr:row>
      <xdr:rowOff>57150</xdr:rowOff>
    </xdr:from>
    <xdr:to>
      <xdr:col>6</xdr:col>
      <xdr:colOff>1200150</xdr:colOff>
      <xdr:row>30</xdr:row>
      <xdr:rowOff>28575</xdr:rowOff>
    </xdr:to>
    <xdr:sp macro="" textlink="">
      <xdr:nvSpPr>
        <xdr:cNvPr id="16422" name="AutoShape 6"/>
        <xdr:cNvSpPr>
          <a:spLocks noChangeArrowheads="1"/>
        </xdr:cNvSpPr>
      </xdr:nvSpPr>
      <xdr:spPr bwMode="auto">
        <a:xfrm>
          <a:off x="7086600" y="5276850"/>
          <a:ext cx="638175" cy="542925"/>
        </a:xfrm>
        <a:prstGeom prst="roundRect">
          <a:avLst>
            <a:gd name="adj" fmla="val 16667"/>
          </a:avLst>
        </a:prstGeom>
        <a:noFill/>
        <a:ln w="28575">
          <a:solidFill>
            <a:srgbClr val="00FF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1628775</xdr:colOff>
      <xdr:row>10</xdr:row>
      <xdr:rowOff>19050</xdr:rowOff>
    </xdr:from>
    <xdr:to>
      <xdr:col>6</xdr:col>
      <xdr:colOff>990600</xdr:colOff>
      <xdr:row>10</xdr:row>
      <xdr:rowOff>171450</xdr:rowOff>
    </xdr:to>
    <xdr:sp macro="" textlink="">
      <xdr:nvSpPr>
        <xdr:cNvPr id="16423" name="AutoShape 7"/>
        <xdr:cNvSpPr>
          <a:spLocks noChangeArrowheads="1"/>
        </xdr:cNvSpPr>
      </xdr:nvSpPr>
      <xdr:spPr bwMode="auto">
        <a:xfrm>
          <a:off x="6515100" y="2171700"/>
          <a:ext cx="1000125" cy="142875"/>
        </a:xfrm>
        <a:prstGeom prst="roundRect">
          <a:avLst>
            <a:gd name="adj" fmla="val 16667"/>
          </a:avLst>
        </a:prstGeom>
        <a:noFill/>
        <a:ln w="28575">
          <a:solidFill>
            <a:srgbClr val="00FF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1628775</xdr:colOff>
      <xdr:row>11</xdr:row>
      <xdr:rowOff>19050</xdr:rowOff>
    </xdr:from>
    <xdr:to>
      <xdr:col>6</xdr:col>
      <xdr:colOff>1057275</xdr:colOff>
      <xdr:row>12</xdr:row>
      <xdr:rowOff>0</xdr:rowOff>
    </xdr:to>
    <xdr:sp macro="" textlink="">
      <xdr:nvSpPr>
        <xdr:cNvPr id="16424" name="AutoShape 8"/>
        <xdr:cNvSpPr>
          <a:spLocks noChangeArrowheads="1"/>
        </xdr:cNvSpPr>
      </xdr:nvSpPr>
      <xdr:spPr bwMode="auto">
        <a:xfrm>
          <a:off x="6515100" y="2333625"/>
          <a:ext cx="1066800" cy="142875"/>
        </a:xfrm>
        <a:prstGeom prst="roundRect">
          <a:avLst>
            <a:gd name="adj" fmla="val 16667"/>
          </a:avLst>
        </a:prstGeom>
        <a:noFill/>
        <a:ln w="28575">
          <a:solidFill>
            <a:srgbClr val="00FF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1323975</xdr:colOff>
      <xdr:row>10</xdr:row>
      <xdr:rowOff>19050</xdr:rowOff>
    </xdr:from>
    <xdr:to>
      <xdr:col>5</xdr:col>
      <xdr:colOff>1219200</xdr:colOff>
      <xdr:row>11</xdr:row>
      <xdr:rowOff>161925</xdr:rowOff>
    </xdr:to>
    <xdr:sp macro="" textlink="">
      <xdr:nvSpPr>
        <xdr:cNvPr id="16425" name="AutoShape 9"/>
        <xdr:cNvSpPr>
          <a:spLocks noChangeArrowheads="1"/>
        </xdr:cNvSpPr>
      </xdr:nvSpPr>
      <xdr:spPr bwMode="auto">
        <a:xfrm>
          <a:off x="4867275" y="2171700"/>
          <a:ext cx="1238250" cy="304800"/>
        </a:xfrm>
        <a:prstGeom prst="roundRect">
          <a:avLst>
            <a:gd name="adj" fmla="val 16667"/>
          </a:avLst>
        </a:prstGeom>
        <a:noFill/>
        <a:ln w="28575">
          <a:solidFill>
            <a:srgbClr val="99336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1333500</xdr:colOff>
      <xdr:row>12</xdr:row>
      <xdr:rowOff>19050</xdr:rowOff>
    </xdr:from>
    <xdr:to>
      <xdr:col>5</xdr:col>
      <xdr:colOff>1200150</xdr:colOff>
      <xdr:row>15</xdr:row>
      <xdr:rowOff>171450</xdr:rowOff>
    </xdr:to>
    <xdr:sp macro="" textlink="">
      <xdr:nvSpPr>
        <xdr:cNvPr id="16426" name="AutoShape 10"/>
        <xdr:cNvSpPr>
          <a:spLocks noChangeArrowheads="1"/>
        </xdr:cNvSpPr>
      </xdr:nvSpPr>
      <xdr:spPr bwMode="auto">
        <a:xfrm>
          <a:off x="4876800" y="2495550"/>
          <a:ext cx="1209675" cy="628650"/>
        </a:xfrm>
        <a:prstGeom prst="roundRect">
          <a:avLst>
            <a:gd name="adj" fmla="val 16667"/>
          </a:avLst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466725</xdr:colOff>
      <xdr:row>16</xdr:row>
      <xdr:rowOff>0</xdr:rowOff>
    </xdr:from>
    <xdr:to>
      <xdr:col>5</xdr:col>
      <xdr:colOff>600075</xdr:colOff>
      <xdr:row>27</xdr:row>
      <xdr:rowOff>47625</xdr:rowOff>
    </xdr:to>
    <xdr:cxnSp macro="">
      <xdr:nvCxnSpPr>
        <xdr:cNvPr id="16427" name="AutoShape 11"/>
        <xdr:cNvCxnSpPr>
          <a:cxnSpLocks noChangeShapeType="1"/>
          <a:stCxn id="16426" idx="2"/>
          <a:endCxn id="16419" idx="0"/>
        </xdr:cNvCxnSpPr>
      </xdr:nvCxnSpPr>
      <xdr:spPr bwMode="auto">
        <a:xfrm rot="5400000">
          <a:off x="4348162" y="4129088"/>
          <a:ext cx="2143125" cy="133350"/>
        </a:xfrm>
        <a:prstGeom prst="bentConnector3">
          <a:avLst>
            <a:gd name="adj1" fmla="val 49532"/>
          </a:avLst>
        </a:prstGeom>
        <a:noFill/>
        <a:ln w="19050">
          <a:solidFill>
            <a:srgbClr val="FF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1152525</xdr:colOff>
      <xdr:row>11</xdr:row>
      <xdr:rowOff>0</xdr:rowOff>
    </xdr:from>
    <xdr:to>
      <xdr:col>5</xdr:col>
      <xdr:colOff>1228725</xdr:colOff>
      <xdr:row>27</xdr:row>
      <xdr:rowOff>47625</xdr:rowOff>
    </xdr:to>
    <xdr:cxnSp macro="">
      <xdr:nvCxnSpPr>
        <xdr:cNvPr id="16428" name="AutoShape 12"/>
        <xdr:cNvCxnSpPr>
          <a:cxnSpLocks noChangeShapeType="1"/>
          <a:stCxn id="16425" idx="3"/>
          <a:endCxn id="16420" idx="0"/>
        </xdr:cNvCxnSpPr>
      </xdr:nvCxnSpPr>
      <xdr:spPr bwMode="auto">
        <a:xfrm flipH="1">
          <a:off x="6038850" y="2314575"/>
          <a:ext cx="76200" cy="2952750"/>
        </a:xfrm>
        <a:prstGeom prst="bentConnector4">
          <a:avLst>
            <a:gd name="adj1" fmla="val -287500"/>
            <a:gd name="adj2" fmla="val 52750"/>
          </a:avLst>
        </a:prstGeom>
        <a:noFill/>
        <a:ln w="19050">
          <a:solidFill>
            <a:srgbClr val="993366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200025</xdr:colOff>
      <xdr:row>12</xdr:row>
      <xdr:rowOff>9525</xdr:rowOff>
    </xdr:from>
    <xdr:to>
      <xdr:col>6</xdr:col>
      <xdr:colOff>523875</xdr:colOff>
      <xdr:row>27</xdr:row>
      <xdr:rowOff>47625</xdr:rowOff>
    </xdr:to>
    <xdr:cxnSp macro="">
      <xdr:nvCxnSpPr>
        <xdr:cNvPr id="16429" name="AutoShape 13"/>
        <xdr:cNvCxnSpPr>
          <a:cxnSpLocks noChangeShapeType="1"/>
          <a:stCxn id="16424" idx="2"/>
          <a:endCxn id="16421" idx="0"/>
        </xdr:cNvCxnSpPr>
      </xdr:nvCxnSpPr>
      <xdr:spPr bwMode="auto">
        <a:xfrm rot="5400000">
          <a:off x="5495925" y="3714750"/>
          <a:ext cx="2781300" cy="323850"/>
        </a:xfrm>
        <a:prstGeom prst="bentConnector3">
          <a:avLst>
            <a:gd name="adj1" fmla="val 49829"/>
          </a:avLst>
        </a:prstGeom>
        <a:noFill/>
        <a:ln w="19050">
          <a:solidFill>
            <a:srgbClr val="00FF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885825</xdr:colOff>
      <xdr:row>10</xdr:row>
      <xdr:rowOff>95250</xdr:rowOff>
    </xdr:from>
    <xdr:to>
      <xdr:col>6</xdr:col>
      <xdr:colOff>1000125</xdr:colOff>
      <xdr:row>27</xdr:row>
      <xdr:rowOff>47625</xdr:rowOff>
    </xdr:to>
    <xdr:cxnSp macro="">
      <xdr:nvCxnSpPr>
        <xdr:cNvPr id="16430" name="AutoShape 14"/>
        <xdr:cNvCxnSpPr>
          <a:cxnSpLocks noChangeShapeType="1"/>
          <a:stCxn id="16423" idx="3"/>
          <a:endCxn id="16422" idx="0"/>
        </xdr:cNvCxnSpPr>
      </xdr:nvCxnSpPr>
      <xdr:spPr bwMode="auto">
        <a:xfrm flipH="1">
          <a:off x="7410450" y="2247900"/>
          <a:ext cx="114300" cy="3019425"/>
        </a:xfrm>
        <a:prstGeom prst="bentConnector4">
          <a:avLst>
            <a:gd name="adj1" fmla="val -183333"/>
            <a:gd name="adj2" fmla="val 51259"/>
          </a:avLst>
        </a:prstGeom>
        <a:noFill/>
        <a:ln w="19050">
          <a:solidFill>
            <a:srgbClr val="00FFFF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1152525</xdr:colOff>
      <xdr:row>58</xdr:row>
      <xdr:rowOff>0</xdr:rowOff>
    </xdr:from>
    <xdr:to>
      <xdr:col>7</xdr:col>
      <xdr:colOff>714375</xdr:colOff>
      <xdr:row>58</xdr:row>
      <xdr:rowOff>0</xdr:rowOff>
    </xdr:to>
    <xdr:sp macro="" textlink="">
      <xdr:nvSpPr>
        <xdr:cNvPr id="16431" name="Line 18"/>
        <xdr:cNvSpPr>
          <a:spLocks noChangeShapeType="1"/>
        </xdr:cNvSpPr>
      </xdr:nvSpPr>
      <xdr:spPr bwMode="auto">
        <a:xfrm>
          <a:off x="7677150" y="11115675"/>
          <a:ext cx="981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14</xdr:row>
      <xdr:rowOff>114300</xdr:rowOff>
    </xdr:from>
    <xdr:to>
      <xdr:col>6</xdr:col>
      <xdr:colOff>419100</xdr:colOff>
      <xdr:row>16</xdr:row>
      <xdr:rowOff>152400</xdr:rowOff>
    </xdr:to>
    <xdr:sp macro="" textlink="">
      <xdr:nvSpPr>
        <xdr:cNvPr id="17418" name="AutoShape 2"/>
        <xdr:cNvSpPr>
          <a:spLocks noChangeArrowheads="1"/>
        </xdr:cNvSpPr>
      </xdr:nvSpPr>
      <xdr:spPr bwMode="auto">
        <a:xfrm>
          <a:off x="3105150" y="2790825"/>
          <a:ext cx="381000" cy="400050"/>
        </a:xfrm>
        <a:prstGeom prst="downArrow">
          <a:avLst>
            <a:gd name="adj1" fmla="val 50000"/>
            <a:gd name="adj2" fmla="val 26250"/>
          </a:avLst>
        </a:prstGeom>
        <a:solidFill>
          <a:srgbClr val="FF99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228600</xdr:colOff>
      <xdr:row>15</xdr:row>
      <xdr:rowOff>19050</xdr:rowOff>
    </xdr:from>
    <xdr:to>
      <xdr:col>7</xdr:col>
      <xdr:colOff>228600</xdr:colOff>
      <xdr:row>16</xdr:row>
      <xdr:rowOff>38100</xdr:rowOff>
    </xdr:to>
    <xdr:sp macro="" textlink="">
      <xdr:nvSpPr>
        <xdr:cNvPr id="17411" name="Text Box 3"/>
        <xdr:cNvSpPr txBox="1">
          <a:spLocks noChangeArrowheads="1"/>
        </xdr:cNvSpPr>
      </xdr:nvSpPr>
      <xdr:spPr bwMode="auto">
        <a:xfrm>
          <a:off x="2609850" y="2876550"/>
          <a:ext cx="13716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Creating IA Transaction</a:t>
          </a:r>
        </a:p>
      </xdr:txBody>
    </xdr:sp>
    <xdr:clientData/>
  </xdr:twoCellAnchor>
  <xdr:twoCellAnchor>
    <xdr:from>
      <xdr:col>9</xdr:col>
      <xdr:colOff>57150</xdr:colOff>
      <xdr:row>22</xdr:row>
      <xdr:rowOff>38100</xdr:rowOff>
    </xdr:from>
    <xdr:to>
      <xdr:col>12</xdr:col>
      <xdr:colOff>638175</xdr:colOff>
      <xdr:row>23</xdr:row>
      <xdr:rowOff>95250</xdr:rowOff>
    </xdr:to>
    <xdr:sp macro="" textlink="">
      <xdr:nvSpPr>
        <xdr:cNvPr id="17420" name="AutoShape 4"/>
        <xdr:cNvSpPr>
          <a:spLocks/>
        </xdr:cNvSpPr>
      </xdr:nvSpPr>
      <xdr:spPr bwMode="auto">
        <a:xfrm rot="5400000">
          <a:off x="6381750" y="2962275"/>
          <a:ext cx="238125" cy="2638425"/>
        </a:xfrm>
        <a:prstGeom prst="rightBrace">
          <a:avLst>
            <a:gd name="adj1" fmla="val 923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76200</xdr:colOff>
      <xdr:row>23</xdr:row>
      <xdr:rowOff>171450</xdr:rowOff>
    </xdr:from>
    <xdr:to>
      <xdr:col>12</xdr:col>
      <xdr:colOff>666750</xdr:colOff>
      <xdr:row>26</xdr:row>
      <xdr:rowOff>0</xdr:rowOff>
    </xdr:to>
    <xdr:sp macro="" textlink="">
      <xdr:nvSpPr>
        <xdr:cNvPr id="17413" name="Text Box 5"/>
        <xdr:cNvSpPr txBox="1">
          <a:spLocks noChangeArrowheads="1"/>
        </xdr:cNvSpPr>
      </xdr:nvSpPr>
      <xdr:spPr bwMode="auto">
        <a:xfrm>
          <a:off x="5200650" y="4476750"/>
          <a:ext cx="2647950" cy="3714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Accounting code is got from "IA EBS TXN Code Convert to COA" master.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8</xdr:row>
      <xdr:rowOff>114300</xdr:rowOff>
    </xdr:from>
    <xdr:to>
      <xdr:col>34</xdr:col>
      <xdr:colOff>590550</xdr:colOff>
      <xdr:row>15</xdr:row>
      <xdr:rowOff>85725</xdr:rowOff>
    </xdr:to>
    <xdr:sp macro="" textlink="">
      <xdr:nvSpPr>
        <xdr:cNvPr id="21593" name="Freeform 1"/>
        <xdr:cNvSpPr>
          <a:spLocks/>
        </xdr:cNvSpPr>
      </xdr:nvSpPr>
      <xdr:spPr bwMode="auto">
        <a:xfrm>
          <a:off x="11106150" y="1752600"/>
          <a:ext cx="10458450" cy="1238250"/>
        </a:xfrm>
        <a:custGeom>
          <a:avLst/>
          <a:gdLst>
            <a:gd name="T0" fmla="*/ 0 w 1068"/>
            <a:gd name="T1" fmla="*/ 0 h 115"/>
            <a:gd name="T2" fmla="*/ 0 w 1068"/>
            <a:gd name="T3" fmla="*/ 452230 h 115"/>
            <a:gd name="T4" fmla="*/ 10458450 w 1068"/>
            <a:gd name="T5" fmla="*/ 452230 h 115"/>
            <a:gd name="T6" fmla="*/ 10458450 w 1068"/>
            <a:gd name="T7" fmla="*/ 1238250 h 115"/>
            <a:gd name="T8" fmla="*/ 0 60000 65536"/>
            <a:gd name="T9" fmla="*/ 0 60000 65536"/>
            <a:gd name="T10" fmla="*/ 0 60000 65536"/>
            <a:gd name="T11" fmla="*/ 0 60000 65536"/>
            <a:gd name="T12" fmla="*/ 0 w 1068"/>
            <a:gd name="T13" fmla="*/ 0 h 115"/>
            <a:gd name="T14" fmla="*/ 1068 w 1068"/>
            <a:gd name="T15" fmla="*/ 115 h 115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1068" h="115">
              <a:moveTo>
                <a:pt x="0" y="0"/>
              </a:moveTo>
              <a:lnTo>
                <a:pt x="0" y="42"/>
              </a:lnTo>
              <a:lnTo>
                <a:pt x="1068" y="42"/>
              </a:lnTo>
              <a:lnTo>
                <a:pt x="1068" y="115"/>
              </a:lnTo>
            </a:path>
          </a:pathLst>
        </a:cu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590550</xdr:colOff>
      <xdr:row>8</xdr:row>
      <xdr:rowOff>104775</xdr:rowOff>
    </xdr:from>
    <xdr:to>
      <xdr:col>14</xdr:col>
      <xdr:colOff>504825</xdr:colOff>
      <xdr:row>15</xdr:row>
      <xdr:rowOff>85725</xdr:rowOff>
    </xdr:to>
    <xdr:sp macro="" textlink="">
      <xdr:nvSpPr>
        <xdr:cNvPr id="21594" name="Freeform 2"/>
        <xdr:cNvSpPr>
          <a:spLocks/>
        </xdr:cNvSpPr>
      </xdr:nvSpPr>
      <xdr:spPr bwMode="auto">
        <a:xfrm>
          <a:off x="12201525" y="1743075"/>
          <a:ext cx="2085975" cy="1247775"/>
        </a:xfrm>
        <a:custGeom>
          <a:avLst/>
          <a:gdLst>
            <a:gd name="T0" fmla="*/ 0 w 308"/>
            <a:gd name="T1" fmla="*/ 0 h 122"/>
            <a:gd name="T2" fmla="*/ 0 w 308"/>
            <a:gd name="T3" fmla="*/ 286375 h 122"/>
            <a:gd name="T4" fmla="*/ 2085975 w 308"/>
            <a:gd name="T5" fmla="*/ 286375 h 122"/>
            <a:gd name="T6" fmla="*/ 2085975 w 308"/>
            <a:gd name="T7" fmla="*/ 1247775 h 122"/>
            <a:gd name="T8" fmla="*/ 0 60000 65536"/>
            <a:gd name="T9" fmla="*/ 0 60000 65536"/>
            <a:gd name="T10" fmla="*/ 0 60000 65536"/>
            <a:gd name="T11" fmla="*/ 0 60000 65536"/>
            <a:gd name="T12" fmla="*/ 0 w 308"/>
            <a:gd name="T13" fmla="*/ 0 h 122"/>
            <a:gd name="T14" fmla="*/ 308 w 308"/>
            <a:gd name="T15" fmla="*/ 122 h 122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08" h="122">
              <a:moveTo>
                <a:pt x="0" y="0"/>
              </a:moveTo>
              <a:lnTo>
                <a:pt x="0" y="28"/>
              </a:lnTo>
              <a:lnTo>
                <a:pt x="308" y="28"/>
              </a:lnTo>
              <a:lnTo>
                <a:pt x="308" y="122"/>
              </a:lnTo>
            </a:path>
          </a:pathLst>
        </a:cu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381000</xdr:colOff>
      <xdr:row>13</xdr:row>
      <xdr:rowOff>19050</xdr:rowOff>
    </xdr:from>
    <xdr:to>
      <xdr:col>33</xdr:col>
      <xdr:colOff>314325</xdr:colOff>
      <xdr:row>14</xdr:row>
      <xdr:rowOff>123825</xdr:rowOff>
    </xdr:to>
    <xdr:sp macro="" textlink="">
      <xdr:nvSpPr>
        <xdr:cNvPr id="21507" name="AutoShape 3"/>
        <xdr:cNvSpPr>
          <a:spLocks noChangeArrowheads="1"/>
        </xdr:cNvSpPr>
      </xdr:nvSpPr>
      <xdr:spPr bwMode="auto">
        <a:xfrm>
          <a:off x="18326100" y="2562225"/>
          <a:ext cx="1952625" cy="285750"/>
        </a:xfrm>
        <a:prstGeom prst="wedgeRoundRectCallout">
          <a:avLst>
            <a:gd name="adj1" fmla="val -42194"/>
            <a:gd name="adj2" fmla="val 120000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It gets from GL Daily Rate.</a:t>
          </a:r>
        </a:p>
      </xdr:txBody>
    </xdr:sp>
    <xdr:clientData/>
  </xdr:twoCellAnchor>
  <xdr:twoCellAnchor>
    <xdr:from>
      <xdr:col>10</xdr:col>
      <xdr:colOff>428625</xdr:colOff>
      <xdr:row>22</xdr:row>
      <xdr:rowOff>123825</xdr:rowOff>
    </xdr:from>
    <xdr:to>
      <xdr:col>34</xdr:col>
      <xdr:colOff>333375</xdr:colOff>
      <xdr:row>25</xdr:row>
      <xdr:rowOff>47625</xdr:rowOff>
    </xdr:to>
    <xdr:sp macro="" textlink="">
      <xdr:nvSpPr>
        <xdr:cNvPr id="21596" name="Freeform 4"/>
        <xdr:cNvSpPr>
          <a:spLocks/>
        </xdr:cNvSpPr>
      </xdr:nvSpPr>
      <xdr:spPr bwMode="auto">
        <a:xfrm>
          <a:off x="10115550" y="4305300"/>
          <a:ext cx="11191875" cy="466725"/>
        </a:xfrm>
        <a:custGeom>
          <a:avLst/>
          <a:gdLst>
            <a:gd name="T0" fmla="*/ 0 w 1149"/>
            <a:gd name="T1" fmla="*/ 466725 h 46"/>
            <a:gd name="T2" fmla="*/ 0 w 1149"/>
            <a:gd name="T3" fmla="*/ 192778 h 46"/>
            <a:gd name="T4" fmla="*/ 11191875 w 1149"/>
            <a:gd name="T5" fmla="*/ 192778 h 46"/>
            <a:gd name="T6" fmla="*/ 11191875 w 1149"/>
            <a:gd name="T7" fmla="*/ 0 h 46"/>
            <a:gd name="T8" fmla="*/ 0 60000 65536"/>
            <a:gd name="T9" fmla="*/ 0 60000 65536"/>
            <a:gd name="T10" fmla="*/ 0 60000 65536"/>
            <a:gd name="T11" fmla="*/ 0 60000 65536"/>
            <a:gd name="T12" fmla="*/ 0 w 1149"/>
            <a:gd name="T13" fmla="*/ 0 h 46"/>
            <a:gd name="T14" fmla="*/ 1149 w 1149"/>
            <a:gd name="T15" fmla="*/ 46 h 4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1149" h="46">
              <a:moveTo>
                <a:pt x="0" y="46"/>
              </a:moveTo>
              <a:lnTo>
                <a:pt x="0" y="19"/>
              </a:lnTo>
              <a:lnTo>
                <a:pt x="1149" y="19"/>
              </a:lnTo>
              <a:lnTo>
                <a:pt x="1149" y="0"/>
              </a:lnTo>
            </a:path>
          </a:pathLst>
        </a:cu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457200</xdr:colOff>
      <xdr:row>22</xdr:row>
      <xdr:rowOff>95250</xdr:rowOff>
    </xdr:from>
    <xdr:to>
      <xdr:col>35</xdr:col>
      <xdr:colOff>381000</xdr:colOff>
      <xdr:row>25</xdr:row>
      <xdr:rowOff>133350</xdr:rowOff>
    </xdr:to>
    <xdr:sp macro="" textlink="">
      <xdr:nvSpPr>
        <xdr:cNvPr id="21597" name="Freeform 5"/>
        <xdr:cNvSpPr>
          <a:spLocks/>
        </xdr:cNvSpPr>
      </xdr:nvSpPr>
      <xdr:spPr bwMode="auto">
        <a:xfrm>
          <a:off x="11106150" y="4276725"/>
          <a:ext cx="11258550" cy="581025"/>
        </a:xfrm>
        <a:custGeom>
          <a:avLst/>
          <a:gdLst>
            <a:gd name="T0" fmla="*/ 0 w 1156"/>
            <a:gd name="T1" fmla="*/ 581025 h 44"/>
            <a:gd name="T2" fmla="*/ 0 w 1156"/>
            <a:gd name="T3" fmla="*/ 369743 h 44"/>
            <a:gd name="T4" fmla="*/ 11258550 w 1156"/>
            <a:gd name="T5" fmla="*/ 369743 h 44"/>
            <a:gd name="T6" fmla="*/ 11258550 w 1156"/>
            <a:gd name="T7" fmla="*/ 0 h 44"/>
            <a:gd name="T8" fmla="*/ 0 60000 65536"/>
            <a:gd name="T9" fmla="*/ 0 60000 65536"/>
            <a:gd name="T10" fmla="*/ 0 60000 65536"/>
            <a:gd name="T11" fmla="*/ 0 60000 65536"/>
            <a:gd name="T12" fmla="*/ 0 w 1156"/>
            <a:gd name="T13" fmla="*/ 0 h 44"/>
            <a:gd name="T14" fmla="*/ 1156 w 1156"/>
            <a:gd name="T15" fmla="*/ 44 h 44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1156" h="44">
              <a:moveTo>
                <a:pt x="0" y="44"/>
              </a:moveTo>
              <a:lnTo>
                <a:pt x="0" y="28"/>
              </a:lnTo>
              <a:lnTo>
                <a:pt x="1156" y="28"/>
              </a:lnTo>
              <a:lnTo>
                <a:pt x="1156" y="0"/>
              </a:lnTo>
            </a:path>
          </a:pathLst>
        </a:cu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123825</xdr:colOff>
      <xdr:row>1</xdr:row>
      <xdr:rowOff>9525</xdr:rowOff>
    </xdr:from>
    <xdr:to>
      <xdr:col>35</xdr:col>
      <xdr:colOff>38100</xdr:colOff>
      <xdr:row>6</xdr:row>
      <xdr:rowOff>123825</xdr:rowOff>
    </xdr:to>
    <xdr:sp macro="" textlink="">
      <xdr:nvSpPr>
        <xdr:cNvPr id="21510" name="AutoShape 6"/>
        <xdr:cNvSpPr>
          <a:spLocks noChangeArrowheads="1"/>
        </xdr:cNvSpPr>
      </xdr:nvSpPr>
      <xdr:spPr bwMode="auto">
        <a:xfrm>
          <a:off x="15468600" y="190500"/>
          <a:ext cx="6553200" cy="1209675"/>
        </a:xfrm>
        <a:prstGeom prst="wedgeRoundRectCallout">
          <a:avLst>
            <a:gd name="adj1" fmla="val -75292"/>
            <a:gd name="adj2" fmla="val 48560"/>
            <a:gd name="adj3" fmla="val 16667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Arial"/>
              <a:cs typeface="Arial"/>
            </a:rPr>
            <a:t>(ex) Attribute10 exeplanation.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Arial"/>
              <a:cs typeface="Arial"/>
            </a:rPr>
            <a:t>     "004"   : A5A002606100,Direct Org Transfer,HDDMAT,HPCFIN-SI,HPC,THB,2010/09/01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Arial"/>
              <a:cs typeface="Arial"/>
            </a:rPr>
            <a:t>                  &lt;&lt; Cancel inputed &gt;&gt;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Arial"/>
              <a:cs typeface="Arial"/>
            </a:rPr>
            <a:t>  "999</a:t>
          </a:r>
          <a:r>
            <a:rPr lang="en-US" altLang="ja-JP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:</a:t>
          </a:r>
          <a:r>
            <a:rPr lang="en-US" altLang="ja-JP" sz="1000" b="0" i="0" u="none" strike="noStrike" baseline="0">
              <a:solidFill>
                <a:srgbClr val="FFFFFF"/>
              </a:solidFill>
              <a:latin typeface="Arial"/>
              <a:cs typeface="Arial"/>
            </a:rPr>
            <a:t>004": A5A002606100,Direct Org Transfer,HDDMAT,HPCFIN-SI,HPC,THB,2010/09/01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Arial"/>
              <a:cs typeface="Arial"/>
            </a:rPr>
            <a:t>                  &lt;&lt; Retuen to error inputed &gt;&gt;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Arial"/>
              <a:cs typeface="Arial"/>
            </a:rPr>
            <a:t>     "004"   : A5A002606100,Direct Org Transfer,HDDMAT,HPCFIN-SI,HPC,THB,2010/09/01</a:t>
          </a:r>
        </a:p>
      </xdr:txBody>
    </xdr:sp>
    <xdr:clientData/>
  </xdr:twoCellAnchor>
  <xdr:twoCellAnchor>
    <xdr:from>
      <xdr:col>3</xdr:col>
      <xdr:colOff>781050</xdr:colOff>
      <xdr:row>22</xdr:row>
      <xdr:rowOff>66675</xdr:rowOff>
    </xdr:from>
    <xdr:to>
      <xdr:col>3</xdr:col>
      <xdr:colOff>781050</xdr:colOff>
      <xdr:row>41</xdr:row>
      <xdr:rowOff>95250</xdr:rowOff>
    </xdr:to>
    <xdr:sp macro="" textlink="">
      <xdr:nvSpPr>
        <xdr:cNvPr id="21599" name="Line 7"/>
        <xdr:cNvSpPr>
          <a:spLocks noChangeShapeType="1"/>
        </xdr:cNvSpPr>
      </xdr:nvSpPr>
      <xdr:spPr bwMode="auto">
        <a:xfrm flipH="1">
          <a:off x="3314700" y="4248150"/>
          <a:ext cx="0" cy="36195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847725</xdr:colOff>
      <xdr:row>22</xdr:row>
      <xdr:rowOff>66675</xdr:rowOff>
    </xdr:from>
    <xdr:to>
      <xdr:col>2</xdr:col>
      <xdr:colOff>847725</xdr:colOff>
      <xdr:row>41</xdr:row>
      <xdr:rowOff>95250</xdr:rowOff>
    </xdr:to>
    <xdr:sp macro="" textlink="">
      <xdr:nvSpPr>
        <xdr:cNvPr id="21600" name="Line 8"/>
        <xdr:cNvSpPr>
          <a:spLocks noChangeShapeType="1"/>
        </xdr:cNvSpPr>
      </xdr:nvSpPr>
      <xdr:spPr bwMode="auto">
        <a:xfrm flipH="1">
          <a:off x="2324100" y="4248150"/>
          <a:ext cx="0" cy="361950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 w="lg" len="lg"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781050</xdr:colOff>
      <xdr:row>22</xdr:row>
      <xdr:rowOff>66675</xdr:rowOff>
    </xdr:from>
    <xdr:to>
      <xdr:col>4</xdr:col>
      <xdr:colOff>781050</xdr:colOff>
      <xdr:row>41</xdr:row>
      <xdr:rowOff>95250</xdr:rowOff>
    </xdr:to>
    <xdr:sp macro="" textlink="">
      <xdr:nvSpPr>
        <xdr:cNvPr id="21601" name="Line 9"/>
        <xdr:cNvSpPr>
          <a:spLocks noChangeShapeType="1"/>
        </xdr:cNvSpPr>
      </xdr:nvSpPr>
      <xdr:spPr bwMode="auto">
        <a:xfrm flipH="1">
          <a:off x="4276725" y="4248150"/>
          <a:ext cx="0" cy="36195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914400</xdr:colOff>
      <xdr:row>22</xdr:row>
      <xdr:rowOff>66675</xdr:rowOff>
    </xdr:from>
    <xdr:to>
      <xdr:col>5</xdr:col>
      <xdr:colOff>914400</xdr:colOff>
      <xdr:row>41</xdr:row>
      <xdr:rowOff>95250</xdr:rowOff>
    </xdr:to>
    <xdr:sp macro="" textlink="">
      <xdr:nvSpPr>
        <xdr:cNvPr id="21602" name="Line 10"/>
        <xdr:cNvSpPr>
          <a:spLocks noChangeShapeType="1"/>
        </xdr:cNvSpPr>
      </xdr:nvSpPr>
      <xdr:spPr bwMode="auto">
        <a:xfrm flipH="1">
          <a:off x="5372100" y="4248150"/>
          <a:ext cx="0" cy="36195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790575</xdr:colOff>
      <xdr:row>22</xdr:row>
      <xdr:rowOff>57150</xdr:rowOff>
    </xdr:from>
    <xdr:to>
      <xdr:col>6</xdr:col>
      <xdr:colOff>790575</xdr:colOff>
      <xdr:row>41</xdr:row>
      <xdr:rowOff>85725</xdr:rowOff>
    </xdr:to>
    <xdr:sp macro="" textlink="">
      <xdr:nvSpPr>
        <xdr:cNvPr id="21603" name="Line 11"/>
        <xdr:cNvSpPr>
          <a:spLocks noChangeShapeType="1"/>
        </xdr:cNvSpPr>
      </xdr:nvSpPr>
      <xdr:spPr bwMode="auto">
        <a:xfrm flipH="1">
          <a:off x="6419850" y="4238625"/>
          <a:ext cx="0" cy="36195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952500</xdr:colOff>
      <xdr:row>22</xdr:row>
      <xdr:rowOff>66675</xdr:rowOff>
    </xdr:from>
    <xdr:to>
      <xdr:col>7</xdr:col>
      <xdr:colOff>952500</xdr:colOff>
      <xdr:row>41</xdr:row>
      <xdr:rowOff>95250</xdr:rowOff>
    </xdr:to>
    <xdr:sp macro="" textlink="">
      <xdr:nvSpPr>
        <xdr:cNvPr id="21604" name="Line 12"/>
        <xdr:cNvSpPr>
          <a:spLocks noChangeShapeType="1"/>
        </xdr:cNvSpPr>
      </xdr:nvSpPr>
      <xdr:spPr bwMode="auto">
        <a:xfrm flipH="1">
          <a:off x="7543800" y="4248150"/>
          <a:ext cx="0" cy="36195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781050</xdr:colOff>
      <xdr:row>22</xdr:row>
      <xdr:rowOff>66675</xdr:rowOff>
    </xdr:from>
    <xdr:to>
      <xdr:col>8</xdr:col>
      <xdr:colOff>781050</xdr:colOff>
      <xdr:row>41</xdr:row>
      <xdr:rowOff>95250</xdr:rowOff>
    </xdr:to>
    <xdr:sp macro="" textlink="">
      <xdr:nvSpPr>
        <xdr:cNvPr id="21605" name="Line 13"/>
        <xdr:cNvSpPr>
          <a:spLocks noChangeShapeType="1"/>
        </xdr:cNvSpPr>
      </xdr:nvSpPr>
      <xdr:spPr bwMode="auto">
        <a:xfrm flipH="1">
          <a:off x="8543925" y="4248150"/>
          <a:ext cx="0" cy="36195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381000</xdr:colOff>
      <xdr:row>37</xdr:row>
      <xdr:rowOff>38100</xdr:rowOff>
    </xdr:from>
    <xdr:ext cx="807657" cy="288412"/>
    <xdr:sp macro="" textlink="">
      <xdr:nvSpPr>
        <xdr:cNvPr id="21518" name="Text Box 14"/>
        <xdr:cNvSpPr txBox="1">
          <a:spLocks noChangeArrowheads="1"/>
        </xdr:cNvSpPr>
      </xdr:nvSpPr>
      <xdr:spPr bwMode="auto">
        <a:xfrm>
          <a:off x="8146676" y="7030571"/>
          <a:ext cx="807657" cy="28841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Last date in the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month</a:t>
          </a:r>
        </a:p>
      </xdr:txBody>
    </xdr:sp>
    <xdr:clientData/>
  </xdr:oneCellAnchor>
  <xdr:twoCellAnchor>
    <xdr:from>
      <xdr:col>9</xdr:col>
      <xdr:colOff>790575</xdr:colOff>
      <xdr:row>22</xdr:row>
      <xdr:rowOff>57150</xdr:rowOff>
    </xdr:from>
    <xdr:to>
      <xdr:col>9</xdr:col>
      <xdr:colOff>790575</xdr:colOff>
      <xdr:row>41</xdr:row>
      <xdr:rowOff>85725</xdr:rowOff>
    </xdr:to>
    <xdr:sp macro="" textlink="">
      <xdr:nvSpPr>
        <xdr:cNvPr id="21607" name="Line 15"/>
        <xdr:cNvSpPr>
          <a:spLocks noChangeShapeType="1"/>
        </xdr:cNvSpPr>
      </xdr:nvSpPr>
      <xdr:spPr bwMode="auto">
        <a:xfrm flipH="1">
          <a:off x="9515475" y="4238625"/>
          <a:ext cx="0" cy="36195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419100</xdr:colOff>
      <xdr:row>37</xdr:row>
      <xdr:rowOff>38100</xdr:rowOff>
    </xdr:from>
    <xdr:ext cx="871713" cy="288412"/>
    <xdr:sp macro="" textlink="">
      <xdr:nvSpPr>
        <xdr:cNvPr id="21520" name="Text Box 16"/>
        <xdr:cNvSpPr txBox="1">
          <a:spLocks noChangeArrowheads="1"/>
        </xdr:cNvSpPr>
      </xdr:nvSpPr>
      <xdr:spPr bwMode="auto">
        <a:xfrm>
          <a:off x="9148482" y="7030571"/>
          <a:ext cx="871713" cy="28841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quantity of 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all a month</a:t>
          </a:r>
        </a:p>
      </xdr:txBody>
    </xdr:sp>
    <xdr:clientData/>
  </xdr:oneCellAnchor>
  <xdr:twoCellAnchor>
    <xdr:from>
      <xdr:col>11</xdr:col>
      <xdr:colOff>714375</xdr:colOff>
      <xdr:row>22</xdr:row>
      <xdr:rowOff>66675</xdr:rowOff>
    </xdr:from>
    <xdr:to>
      <xdr:col>11</xdr:col>
      <xdr:colOff>714375</xdr:colOff>
      <xdr:row>41</xdr:row>
      <xdr:rowOff>95250</xdr:rowOff>
    </xdr:to>
    <xdr:sp macro="" textlink="">
      <xdr:nvSpPr>
        <xdr:cNvPr id="21609" name="Line 17"/>
        <xdr:cNvSpPr>
          <a:spLocks noChangeShapeType="1"/>
        </xdr:cNvSpPr>
      </xdr:nvSpPr>
      <xdr:spPr bwMode="auto">
        <a:xfrm flipH="1">
          <a:off x="11363325" y="4248150"/>
          <a:ext cx="0" cy="36195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723900</xdr:colOff>
      <xdr:row>22</xdr:row>
      <xdr:rowOff>66675</xdr:rowOff>
    </xdr:from>
    <xdr:to>
      <xdr:col>14</xdr:col>
      <xdr:colOff>723900</xdr:colOff>
      <xdr:row>41</xdr:row>
      <xdr:rowOff>95250</xdr:rowOff>
    </xdr:to>
    <xdr:sp macro="" textlink="">
      <xdr:nvSpPr>
        <xdr:cNvPr id="21610" name="Line 18"/>
        <xdr:cNvSpPr>
          <a:spLocks noChangeShapeType="1"/>
        </xdr:cNvSpPr>
      </xdr:nvSpPr>
      <xdr:spPr bwMode="auto">
        <a:xfrm flipH="1">
          <a:off x="14506575" y="4248150"/>
          <a:ext cx="0" cy="36195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742950</xdr:colOff>
      <xdr:row>22</xdr:row>
      <xdr:rowOff>66675</xdr:rowOff>
    </xdr:from>
    <xdr:to>
      <xdr:col>10</xdr:col>
      <xdr:colOff>742950</xdr:colOff>
      <xdr:row>41</xdr:row>
      <xdr:rowOff>95250</xdr:rowOff>
    </xdr:to>
    <xdr:sp macro="" textlink="">
      <xdr:nvSpPr>
        <xdr:cNvPr id="21611" name="Line 19"/>
        <xdr:cNvSpPr>
          <a:spLocks noChangeShapeType="1"/>
        </xdr:cNvSpPr>
      </xdr:nvSpPr>
      <xdr:spPr bwMode="auto">
        <a:xfrm flipH="1">
          <a:off x="10429875" y="4248150"/>
          <a:ext cx="0" cy="3619500"/>
        </a:xfrm>
        <a:prstGeom prst="line">
          <a:avLst/>
        </a:prstGeom>
        <a:noFill/>
        <a:ln w="28575">
          <a:solidFill>
            <a:srgbClr val="000000"/>
          </a:solidFill>
          <a:prstDash val="dash"/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104775</xdr:colOff>
      <xdr:row>22</xdr:row>
      <xdr:rowOff>66675</xdr:rowOff>
    </xdr:from>
    <xdr:to>
      <xdr:col>23</xdr:col>
      <xdr:colOff>104775</xdr:colOff>
      <xdr:row>41</xdr:row>
      <xdr:rowOff>95250</xdr:rowOff>
    </xdr:to>
    <xdr:sp macro="" textlink="">
      <xdr:nvSpPr>
        <xdr:cNvPr id="21612" name="Line 20"/>
        <xdr:cNvSpPr>
          <a:spLocks noChangeShapeType="1"/>
        </xdr:cNvSpPr>
      </xdr:nvSpPr>
      <xdr:spPr bwMode="auto">
        <a:xfrm flipH="1">
          <a:off x="16449675" y="4248150"/>
          <a:ext cx="0" cy="36195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400050</xdr:colOff>
      <xdr:row>22</xdr:row>
      <xdr:rowOff>57150</xdr:rowOff>
    </xdr:from>
    <xdr:to>
      <xdr:col>31</xdr:col>
      <xdr:colOff>400050</xdr:colOff>
      <xdr:row>41</xdr:row>
      <xdr:rowOff>85725</xdr:rowOff>
    </xdr:to>
    <xdr:sp macro="" textlink="">
      <xdr:nvSpPr>
        <xdr:cNvPr id="21613" name="Line 21"/>
        <xdr:cNvSpPr>
          <a:spLocks noChangeShapeType="1"/>
        </xdr:cNvSpPr>
      </xdr:nvSpPr>
      <xdr:spPr bwMode="auto">
        <a:xfrm flipH="1">
          <a:off x="18345150" y="4238625"/>
          <a:ext cx="0" cy="36195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34</xdr:col>
      <xdr:colOff>628650</xdr:colOff>
      <xdr:row>22</xdr:row>
      <xdr:rowOff>57150</xdr:rowOff>
    </xdr:from>
    <xdr:to>
      <xdr:col>34</xdr:col>
      <xdr:colOff>628650</xdr:colOff>
      <xdr:row>41</xdr:row>
      <xdr:rowOff>85725</xdr:rowOff>
    </xdr:to>
    <xdr:sp macro="" textlink="">
      <xdr:nvSpPr>
        <xdr:cNvPr id="21614" name="Line 22"/>
        <xdr:cNvSpPr>
          <a:spLocks noChangeShapeType="1"/>
        </xdr:cNvSpPr>
      </xdr:nvSpPr>
      <xdr:spPr bwMode="auto">
        <a:xfrm flipH="1">
          <a:off x="21602700" y="4238625"/>
          <a:ext cx="0" cy="3619500"/>
        </a:xfrm>
        <a:prstGeom prst="line">
          <a:avLst/>
        </a:prstGeom>
        <a:noFill/>
        <a:ln w="28575">
          <a:solidFill>
            <a:srgbClr val="000000"/>
          </a:solidFill>
          <a:prstDash val="dash"/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619125</xdr:colOff>
      <xdr:row>22</xdr:row>
      <xdr:rowOff>66675</xdr:rowOff>
    </xdr:from>
    <xdr:to>
      <xdr:col>35</xdr:col>
      <xdr:colOff>619125</xdr:colOff>
      <xdr:row>41</xdr:row>
      <xdr:rowOff>95250</xdr:rowOff>
    </xdr:to>
    <xdr:sp macro="" textlink="">
      <xdr:nvSpPr>
        <xdr:cNvPr id="21615" name="Line 23"/>
        <xdr:cNvSpPr>
          <a:spLocks noChangeShapeType="1"/>
        </xdr:cNvSpPr>
      </xdr:nvSpPr>
      <xdr:spPr bwMode="auto">
        <a:xfrm flipH="1">
          <a:off x="22602825" y="4248150"/>
          <a:ext cx="0" cy="3619500"/>
        </a:xfrm>
        <a:prstGeom prst="line">
          <a:avLst/>
        </a:prstGeom>
        <a:noFill/>
        <a:ln w="28575">
          <a:solidFill>
            <a:srgbClr val="000000"/>
          </a:solidFill>
          <a:prstDash val="dash"/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495300</xdr:colOff>
      <xdr:row>8</xdr:row>
      <xdr:rowOff>76200</xdr:rowOff>
    </xdr:from>
    <xdr:to>
      <xdr:col>9</xdr:col>
      <xdr:colOff>495300</xdr:colOff>
      <xdr:row>15</xdr:row>
      <xdr:rowOff>85725</xdr:rowOff>
    </xdr:to>
    <xdr:sp macro="" textlink="">
      <xdr:nvSpPr>
        <xdr:cNvPr id="21616" name="Line 24"/>
        <xdr:cNvSpPr>
          <a:spLocks noChangeShapeType="1"/>
        </xdr:cNvSpPr>
      </xdr:nvSpPr>
      <xdr:spPr bwMode="auto">
        <a:xfrm>
          <a:off x="9220200" y="1714500"/>
          <a:ext cx="0" cy="12763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476250</xdr:colOff>
      <xdr:row>8</xdr:row>
      <xdr:rowOff>76200</xdr:rowOff>
    </xdr:from>
    <xdr:to>
      <xdr:col>8</xdr:col>
      <xdr:colOff>476250</xdr:colOff>
      <xdr:row>15</xdr:row>
      <xdr:rowOff>85725</xdr:rowOff>
    </xdr:to>
    <xdr:sp macro="" textlink="">
      <xdr:nvSpPr>
        <xdr:cNvPr id="21617" name="Line 25"/>
        <xdr:cNvSpPr>
          <a:spLocks noChangeShapeType="1"/>
        </xdr:cNvSpPr>
      </xdr:nvSpPr>
      <xdr:spPr bwMode="auto">
        <a:xfrm>
          <a:off x="8239125" y="1714500"/>
          <a:ext cx="0" cy="12763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561975</xdr:colOff>
      <xdr:row>8</xdr:row>
      <xdr:rowOff>85725</xdr:rowOff>
    </xdr:from>
    <xdr:to>
      <xdr:col>7</xdr:col>
      <xdr:colOff>561975</xdr:colOff>
      <xdr:row>15</xdr:row>
      <xdr:rowOff>95250</xdr:rowOff>
    </xdr:to>
    <xdr:sp macro="" textlink="">
      <xdr:nvSpPr>
        <xdr:cNvPr id="21618" name="Line 26"/>
        <xdr:cNvSpPr>
          <a:spLocks noChangeShapeType="1"/>
        </xdr:cNvSpPr>
      </xdr:nvSpPr>
      <xdr:spPr bwMode="auto">
        <a:xfrm>
          <a:off x="7153275" y="1724025"/>
          <a:ext cx="0" cy="12763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485775</xdr:colOff>
      <xdr:row>8</xdr:row>
      <xdr:rowOff>85725</xdr:rowOff>
    </xdr:from>
    <xdr:to>
      <xdr:col>6</xdr:col>
      <xdr:colOff>485775</xdr:colOff>
      <xdr:row>15</xdr:row>
      <xdr:rowOff>95250</xdr:rowOff>
    </xdr:to>
    <xdr:sp macro="" textlink="">
      <xdr:nvSpPr>
        <xdr:cNvPr id="21619" name="Line 27"/>
        <xdr:cNvSpPr>
          <a:spLocks noChangeShapeType="1"/>
        </xdr:cNvSpPr>
      </xdr:nvSpPr>
      <xdr:spPr bwMode="auto">
        <a:xfrm>
          <a:off x="6115050" y="1724025"/>
          <a:ext cx="0" cy="12763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1143000</xdr:colOff>
      <xdr:row>9</xdr:row>
      <xdr:rowOff>38100</xdr:rowOff>
    </xdr:from>
    <xdr:ext cx="1006109" cy="288412"/>
    <xdr:sp macro="" textlink="">
      <xdr:nvSpPr>
        <xdr:cNvPr id="21532" name="Text Box 28"/>
        <xdr:cNvSpPr txBox="1">
          <a:spLocks noChangeArrowheads="1"/>
        </xdr:cNvSpPr>
      </xdr:nvSpPr>
      <xdr:spPr bwMode="auto">
        <a:xfrm>
          <a:off x="5591735" y="1842247"/>
          <a:ext cx="1006109" cy="28841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Change code used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by mtl_parameters</a:t>
          </a:r>
        </a:p>
      </xdr:txBody>
    </xdr:sp>
    <xdr:clientData/>
  </xdr:oneCellAnchor>
  <xdr:twoCellAnchor>
    <xdr:from>
      <xdr:col>5</xdr:col>
      <xdr:colOff>571500</xdr:colOff>
      <xdr:row>8</xdr:row>
      <xdr:rowOff>76200</xdr:rowOff>
    </xdr:from>
    <xdr:to>
      <xdr:col>5</xdr:col>
      <xdr:colOff>571500</xdr:colOff>
      <xdr:row>15</xdr:row>
      <xdr:rowOff>85725</xdr:rowOff>
    </xdr:to>
    <xdr:sp macro="" textlink="">
      <xdr:nvSpPr>
        <xdr:cNvPr id="21621" name="Line 29"/>
        <xdr:cNvSpPr>
          <a:spLocks noChangeShapeType="1"/>
        </xdr:cNvSpPr>
      </xdr:nvSpPr>
      <xdr:spPr bwMode="auto">
        <a:xfrm>
          <a:off x="5029200" y="1714500"/>
          <a:ext cx="0" cy="12763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476250</xdr:colOff>
      <xdr:row>8</xdr:row>
      <xdr:rowOff>85725</xdr:rowOff>
    </xdr:from>
    <xdr:to>
      <xdr:col>4</xdr:col>
      <xdr:colOff>476250</xdr:colOff>
      <xdr:row>15</xdr:row>
      <xdr:rowOff>95250</xdr:rowOff>
    </xdr:to>
    <xdr:sp macro="" textlink="">
      <xdr:nvSpPr>
        <xdr:cNvPr id="21622" name="Line 30"/>
        <xdr:cNvSpPr>
          <a:spLocks noChangeShapeType="1"/>
        </xdr:cNvSpPr>
      </xdr:nvSpPr>
      <xdr:spPr bwMode="auto">
        <a:xfrm>
          <a:off x="3971925" y="1724025"/>
          <a:ext cx="0" cy="12763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952500</xdr:colOff>
      <xdr:row>11</xdr:row>
      <xdr:rowOff>104775</xdr:rowOff>
    </xdr:from>
    <xdr:ext cx="1006109" cy="288412"/>
    <xdr:sp macro="" textlink="">
      <xdr:nvSpPr>
        <xdr:cNvPr id="21535" name="Text Box 31"/>
        <xdr:cNvSpPr txBox="1">
          <a:spLocks noChangeArrowheads="1"/>
        </xdr:cNvSpPr>
      </xdr:nvSpPr>
      <xdr:spPr bwMode="auto">
        <a:xfrm>
          <a:off x="3473824" y="2267510"/>
          <a:ext cx="1006109" cy="28841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Change code used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by mtl_parameters</a:t>
          </a:r>
        </a:p>
      </xdr:txBody>
    </xdr:sp>
    <xdr:clientData/>
  </xdr:oneCellAnchor>
  <xdr:twoCellAnchor>
    <xdr:from>
      <xdr:col>3</xdr:col>
      <xdr:colOff>457200</xdr:colOff>
      <xdr:row>8</xdr:row>
      <xdr:rowOff>85725</xdr:rowOff>
    </xdr:from>
    <xdr:to>
      <xdr:col>3</xdr:col>
      <xdr:colOff>457200</xdr:colOff>
      <xdr:row>15</xdr:row>
      <xdr:rowOff>95250</xdr:rowOff>
    </xdr:to>
    <xdr:sp macro="" textlink="">
      <xdr:nvSpPr>
        <xdr:cNvPr id="21624" name="Line 32"/>
        <xdr:cNvSpPr>
          <a:spLocks noChangeShapeType="1"/>
        </xdr:cNvSpPr>
      </xdr:nvSpPr>
      <xdr:spPr bwMode="auto">
        <a:xfrm>
          <a:off x="2990850" y="1724025"/>
          <a:ext cx="0" cy="12763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952500</xdr:colOff>
      <xdr:row>9</xdr:row>
      <xdr:rowOff>38100</xdr:rowOff>
    </xdr:from>
    <xdr:ext cx="1179747" cy="288412"/>
    <xdr:sp macro="" textlink="">
      <xdr:nvSpPr>
        <xdr:cNvPr id="21537" name="Text Box 33"/>
        <xdr:cNvSpPr txBox="1">
          <a:spLocks noChangeArrowheads="1"/>
        </xdr:cNvSpPr>
      </xdr:nvSpPr>
      <xdr:spPr bwMode="auto">
        <a:xfrm>
          <a:off x="2420471" y="1842247"/>
          <a:ext cx="1179747" cy="28841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Change name used by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mtl_transaction_types</a:t>
          </a:r>
        </a:p>
      </xdr:txBody>
    </xdr:sp>
    <xdr:clientData/>
  </xdr:oneCellAnchor>
  <xdr:twoCellAnchor>
    <xdr:from>
      <xdr:col>1</xdr:col>
      <xdr:colOff>571500</xdr:colOff>
      <xdr:row>8</xdr:row>
      <xdr:rowOff>114300</xdr:rowOff>
    </xdr:from>
    <xdr:to>
      <xdr:col>1</xdr:col>
      <xdr:colOff>571500</xdr:colOff>
      <xdr:row>15</xdr:row>
      <xdr:rowOff>9525</xdr:rowOff>
    </xdr:to>
    <xdr:sp macro="" textlink="">
      <xdr:nvSpPr>
        <xdr:cNvPr id="21626" name="Line 34"/>
        <xdr:cNvSpPr>
          <a:spLocks noChangeShapeType="1"/>
        </xdr:cNvSpPr>
      </xdr:nvSpPr>
      <xdr:spPr bwMode="auto">
        <a:xfrm>
          <a:off x="990600" y="1752600"/>
          <a:ext cx="0" cy="116205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 w="lg" len="lg"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571500</xdr:colOff>
      <xdr:row>22</xdr:row>
      <xdr:rowOff>76200</xdr:rowOff>
    </xdr:from>
    <xdr:to>
      <xdr:col>1</xdr:col>
      <xdr:colOff>571500</xdr:colOff>
      <xdr:row>25</xdr:row>
      <xdr:rowOff>0</xdr:rowOff>
    </xdr:to>
    <xdr:sp macro="" textlink="">
      <xdr:nvSpPr>
        <xdr:cNvPr id="21627" name="Line 35"/>
        <xdr:cNvSpPr>
          <a:spLocks noChangeShapeType="1"/>
        </xdr:cNvSpPr>
      </xdr:nvSpPr>
      <xdr:spPr bwMode="auto">
        <a:xfrm>
          <a:off x="990600" y="4257675"/>
          <a:ext cx="0" cy="466725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 w="lg" len="lg"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457200</xdr:colOff>
      <xdr:row>22</xdr:row>
      <xdr:rowOff>85725</xdr:rowOff>
    </xdr:from>
    <xdr:to>
      <xdr:col>3</xdr:col>
      <xdr:colOff>457200</xdr:colOff>
      <xdr:row>25</xdr:row>
      <xdr:rowOff>9525</xdr:rowOff>
    </xdr:to>
    <xdr:sp macro="" textlink="">
      <xdr:nvSpPr>
        <xdr:cNvPr id="21628" name="Line 36"/>
        <xdr:cNvSpPr>
          <a:spLocks noChangeShapeType="1"/>
        </xdr:cNvSpPr>
      </xdr:nvSpPr>
      <xdr:spPr bwMode="auto">
        <a:xfrm>
          <a:off x="2990850" y="4267200"/>
          <a:ext cx="0" cy="466725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 w="lg" len="lg"/>
          <a:tailEnd type="non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476250</xdr:colOff>
      <xdr:row>22</xdr:row>
      <xdr:rowOff>76200</xdr:rowOff>
    </xdr:from>
    <xdr:to>
      <xdr:col>4</xdr:col>
      <xdr:colOff>476250</xdr:colOff>
      <xdr:row>25</xdr:row>
      <xdr:rowOff>0</xdr:rowOff>
    </xdr:to>
    <xdr:sp macro="" textlink="">
      <xdr:nvSpPr>
        <xdr:cNvPr id="21629" name="Line 37"/>
        <xdr:cNvSpPr>
          <a:spLocks noChangeShapeType="1"/>
        </xdr:cNvSpPr>
      </xdr:nvSpPr>
      <xdr:spPr bwMode="auto">
        <a:xfrm>
          <a:off x="3971925" y="4257675"/>
          <a:ext cx="0" cy="466725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 w="lg" len="lg"/>
          <a:tailEnd type="non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581025</xdr:colOff>
      <xdr:row>22</xdr:row>
      <xdr:rowOff>76200</xdr:rowOff>
    </xdr:from>
    <xdr:to>
      <xdr:col>5</xdr:col>
      <xdr:colOff>581025</xdr:colOff>
      <xdr:row>25</xdr:row>
      <xdr:rowOff>0</xdr:rowOff>
    </xdr:to>
    <xdr:sp macro="" textlink="">
      <xdr:nvSpPr>
        <xdr:cNvPr id="21630" name="Line 38"/>
        <xdr:cNvSpPr>
          <a:spLocks noChangeShapeType="1"/>
        </xdr:cNvSpPr>
      </xdr:nvSpPr>
      <xdr:spPr bwMode="auto">
        <a:xfrm>
          <a:off x="5038725" y="4257675"/>
          <a:ext cx="0" cy="466725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 w="lg" len="lg"/>
          <a:tailEnd type="non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495300</xdr:colOff>
      <xdr:row>22</xdr:row>
      <xdr:rowOff>76200</xdr:rowOff>
    </xdr:from>
    <xdr:to>
      <xdr:col>6</xdr:col>
      <xdr:colOff>495300</xdr:colOff>
      <xdr:row>25</xdr:row>
      <xdr:rowOff>0</xdr:rowOff>
    </xdr:to>
    <xdr:sp macro="" textlink="">
      <xdr:nvSpPr>
        <xdr:cNvPr id="21631" name="Line 39"/>
        <xdr:cNvSpPr>
          <a:spLocks noChangeShapeType="1"/>
        </xdr:cNvSpPr>
      </xdr:nvSpPr>
      <xdr:spPr bwMode="auto">
        <a:xfrm>
          <a:off x="6124575" y="4257675"/>
          <a:ext cx="0" cy="466725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 w="lg" len="lg"/>
          <a:tailEnd type="non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561975</xdr:colOff>
      <xdr:row>22</xdr:row>
      <xdr:rowOff>85725</xdr:rowOff>
    </xdr:from>
    <xdr:to>
      <xdr:col>7</xdr:col>
      <xdr:colOff>561975</xdr:colOff>
      <xdr:row>25</xdr:row>
      <xdr:rowOff>9525</xdr:rowOff>
    </xdr:to>
    <xdr:sp macro="" textlink="">
      <xdr:nvSpPr>
        <xdr:cNvPr id="21632" name="Line 40"/>
        <xdr:cNvSpPr>
          <a:spLocks noChangeShapeType="1"/>
        </xdr:cNvSpPr>
      </xdr:nvSpPr>
      <xdr:spPr bwMode="auto">
        <a:xfrm>
          <a:off x="7153275" y="4267200"/>
          <a:ext cx="0" cy="466725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 w="lg" len="lg"/>
          <a:tailEnd type="non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476250</xdr:colOff>
      <xdr:row>22</xdr:row>
      <xdr:rowOff>85725</xdr:rowOff>
    </xdr:from>
    <xdr:to>
      <xdr:col>8</xdr:col>
      <xdr:colOff>476250</xdr:colOff>
      <xdr:row>25</xdr:row>
      <xdr:rowOff>9525</xdr:rowOff>
    </xdr:to>
    <xdr:sp macro="" textlink="">
      <xdr:nvSpPr>
        <xdr:cNvPr id="21633" name="Line 41"/>
        <xdr:cNvSpPr>
          <a:spLocks noChangeShapeType="1"/>
        </xdr:cNvSpPr>
      </xdr:nvSpPr>
      <xdr:spPr bwMode="auto">
        <a:xfrm>
          <a:off x="8239125" y="4267200"/>
          <a:ext cx="0" cy="466725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 w="lg" len="lg"/>
          <a:tailEnd type="non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485775</xdr:colOff>
      <xdr:row>22</xdr:row>
      <xdr:rowOff>85725</xdr:rowOff>
    </xdr:from>
    <xdr:to>
      <xdr:col>9</xdr:col>
      <xdr:colOff>485775</xdr:colOff>
      <xdr:row>25</xdr:row>
      <xdr:rowOff>9525</xdr:rowOff>
    </xdr:to>
    <xdr:sp macro="" textlink="">
      <xdr:nvSpPr>
        <xdr:cNvPr id="21634" name="Line 42"/>
        <xdr:cNvSpPr>
          <a:spLocks noChangeShapeType="1"/>
        </xdr:cNvSpPr>
      </xdr:nvSpPr>
      <xdr:spPr bwMode="auto">
        <a:xfrm>
          <a:off x="9210675" y="4267200"/>
          <a:ext cx="0" cy="466725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 w="lg" len="lg"/>
          <a:tailEnd type="non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676275</xdr:colOff>
      <xdr:row>8</xdr:row>
      <xdr:rowOff>76200</xdr:rowOff>
    </xdr:from>
    <xdr:to>
      <xdr:col>14</xdr:col>
      <xdr:colOff>676275</xdr:colOff>
      <xdr:row>15</xdr:row>
      <xdr:rowOff>85725</xdr:rowOff>
    </xdr:to>
    <xdr:sp macro="" textlink="">
      <xdr:nvSpPr>
        <xdr:cNvPr id="21635" name="Line 43"/>
        <xdr:cNvSpPr>
          <a:spLocks noChangeShapeType="1"/>
        </xdr:cNvSpPr>
      </xdr:nvSpPr>
      <xdr:spPr bwMode="auto">
        <a:xfrm>
          <a:off x="14458950" y="1714500"/>
          <a:ext cx="0" cy="12763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8</xdr:row>
      <xdr:rowOff>114300</xdr:rowOff>
    </xdr:from>
    <xdr:to>
      <xdr:col>34</xdr:col>
      <xdr:colOff>342900</xdr:colOff>
      <xdr:row>15</xdr:row>
      <xdr:rowOff>85725</xdr:rowOff>
    </xdr:to>
    <xdr:sp macro="" textlink="">
      <xdr:nvSpPr>
        <xdr:cNvPr id="21636" name="Freeform 44"/>
        <xdr:cNvSpPr>
          <a:spLocks/>
        </xdr:cNvSpPr>
      </xdr:nvSpPr>
      <xdr:spPr bwMode="auto">
        <a:xfrm>
          <a:off x="10144125" y="1752600"/>
          <a:ext cx="11172825" cy="1238250"/>
        </a:xfrm>
        <a:custGeom>
          <a:avLst/>
          <a:gdLst>
            <a:gd name="T0" fmla="*/ 0 w 1068"/>
            <a:gd name="T1" fmla="*/ 0 h 115"/>
            <a:gd name="T2" fmla="*/ 0 w 1068"/>
            <a:gd name="T3" fmla="*/ 452230 h 115"/>
            <a:gd name="T4" fmla="*/ 11172825 w 1068"/>
            <a:gd name="T5" fmla="*/ 452230 h 115"/>
            <a:gd name="T6" fmla="*/ 11172825 w 1068"/>
            <a:gd name="T7" fmla="*/ 1238250 h 115"/>
            <a:gd name="T8" fmla="*/ 0 60000 65536"/>
            <a:gd name="T9" fmla="*/ 0 60000 65536"/>
            <a:gd name="T10" fmla="*/ 0 60000 65536"/>
            <a:gd name="T11" fmla="*/ 0 60000 65536"/>
            <a:gd name="T12" fmla="*/ 0 w 1068"/>
            <a:gd name="T13" fmla="*/ 0 h 115"/>
            <a:gd name="T14" fmla="*/ 1068 w 1068"/>
            <a:gd name="T15" fmla="*/ 115 h 115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1068" h="115">
              <a:moveTo>
                <a:pt x="0" y="0"/>
              </a:moveTo>
              <a:lnTo>
                <a:pt x="0" y="42"/>
              </a:lnTo>
              <a:lnTo>
                <a:pt x="1068" y="42"/>
              </a:lnTo>
              <a:lnTo>
                <a:pt x="1068" y="115"/>
              </a:lnTo>
            </a:path>
          </a:pathLst>
        </a:custGeom>
        <a:noFill/>
        <a:ln w="28575">
          <a:solidFill>
            <a:srgbClr val="00000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2</xdr:row>
      <xdr:rowOff>228600</xdr:rowOff>
    </xdr:from>
    <xdr:to>
      <xdr:col>13</xdr:col>
      <xdr:colOff>419100</xdr:colOff>
      <xdr:row>19</xdr:row>
      <xdr:rowOff>38100</xdr:rowOff>
    </xdr:to>
    <xdr:sp macro="" textlink="">
      <xdr:nvSpPr>
        <xdr:cNvPr id="22529" name="AutoShape 1"/>
        <xdr:cNvSpPr>
          <a:spLocks noChangeArrowheads="1"/>
        </xdr:cNvSpPr>
      </xdr:nvSpPr>
      <xdr:spPr bwMode="auto">
        <a:xfrm>
          <a:off x="15516225" y="1276350"/>
          <a:ext cx="2876550" cy="4667250"/>
        </a:xfrm>
        <a:prstGeom prst="wedgeRoundRectCallout">
          <a:avLst>
            <a:gd name="adj1" fmla="val -58278"/>
            <a:gd name="adj2" fmla="val -27144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ex) If accounting period in September-10, the data before March-09 is deleted.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Months     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1        2010/9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2        2010/8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3        2010/7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4        2010/6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5        2010/5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6        2010/4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7        2010/3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8        2010/2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9        2010/1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10        2009/12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11        2009/11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12        2009/10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13        2009/9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14        2009/8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15        2009/7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16        2009/6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17        2009/5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en-US" altLang="ja-JP" sz="1100" b="0" i="0" u="sng" strike="noStrike" baseline="0">
              <a:solidFill>
                <a:srgbClr val="000000"/>
              </a:solidFill>
              <a:latin typeface="Arial"/>
              <a:cs typeface="Arial"/>
            </a:rPr>
            <a:t>   18        2009/4        Holds data so far.       </a:t>
          </a:r>
          <a:endParaRPr lang="en-US" altLang="ja-JP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19        2009/3        Deletes from here.</a:t>
          </a:r>
        </a:p>
      </xdr:txBody>
    </xdr:sp>
    <xdr:clientData/>
  </xdr:twoCellAnchor>
  <xdr:twoCellAnchor>
    <xdr:from>
      <xdr:col>12</xdr:col>
      <xdr:colOff>76200</xdr:colOff>
      <xdr:row>5</xdr:row>
      <xdr:rowOff>133350</xdr:rowOff>
    </xdr:from>
    <xdr:to>
      <xdr:col>12</xdr:col>
      <xdr:colOff>76200</xdr:colOff>
      <xdr:row>15</xdr:row>
      <xdr:rowOff>9525</xdr:rowOff>
    </xdr:to>
    <xdr:sp macro="" textlink="">
      <xdr:nvSpPr>
        <xdr:cNvPr id="22539" name="Line 3"/>
        <xdr:cNvSpPr>
          <a:spLocks noChangeShapeType="1"/>
        </xdr:cNvSpPr>
      </xdr:nvSpPr>
      <xdr:spPr bwMode="auto">
        <a:xfrm>
          <a:off x="17364075" y="2209800"/>
          <a:ext cx="0" cy="29813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76200</xdr:colOff>
      <xdr:row>16</xdr:row>
      <xdr:rowOff>152400</xdr:rowOff>
    </xdr:from>
    <xdr:to>
      <xdr:col>12</xdr:col>
      <xdr:colOff>76200</xdr:colOff>
      <xdr:row>18</xdr:row>
      <xdr:rowOff>114300</xdr:rowOff>
    </xdr:to>
    <xdr:sp macro="" textlink="">
      <xdr:nvSpPr>
        <xdr:cNvPr id="22540" name="Line 4"/>
        <xdr:cNvSpPr>
          <a:spLocks noChangeShapeType="1"/>
        </xdr:cNvSpPr>
      </xdr:nvSpPr>
      <xdr:spPr bwMode="auto">
        <a:xfrm flipH="1">
          <a:off x="17364075" y="551497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15</xdr:row>
      <xdr:rowOff>123825</xdr:rowOff>
    </xdr:from>
    <xdr:to>
      <xdr:col>5</xdr:col>
      <xdr:colOff>142875</xdr:colOff>
      <xdr:row>23</xdr:row>
      <xdr:rowOff>28575</xdr:rowOff>
    </xdr:to>
    <xdr:sp macro="" textlink="">
      <xdr:nvSpPr>
        <xdr:cNvPr id="9219" name="AutoShape 3"/>
        <xdr:cNvSpPr>
          <a:spLocks noChangeArrowheads="1"/>
        </xdr:cNvSpPr>
      </xdr:nvSpPr>
      <xdr:spPr bwMode="auto">
        <a:xfrm>
          <a:off x="152400" y="3038475"/>
          <a:ext cx="2238375" cy="1428750"/>
        </a:xfrm>
        <a:prstGeom prst="wedgeRoundRectCallout">
          <a:avLst>
            <a:gd name="adj1" fmla="val -17236"/>
            <a:gd name="adj2" fmla="val -90667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1100" b="0" i="0" u="sng" strike="noStrike" baseline="0">
              <a:solidFill>
                <a:srgbClr val="000000"/>
              </a:solidFill>
              <a:latin typeface="Arial"/>
              <a:cs typeface="Arial"/>
            </a:rPr>
            <a:t>Back-up table</a:t>
          </a:r>
          <a:endParaRPr lang="en-US" altLang="ja-JP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IAS_BALANCE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IAS_BALANCE_MV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IAS_UNIT_PRICE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IAS_UNIT_PRICE_PREV</a:t>
          </a:r>
        </a:p>
        <a:p>
          <a:pPr algn="l" rtl="0">
            <a:defRPr sz="1000"/>
          </a:pPr>
          <a:endParaRPr lang="en-US" altLang="ja-JP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* 3 generations are held.</a:t>
          </a:r>
        </a:p>
      </xdr:txBody>
    </xdr:sp>
    <xdr:clientData/>
  </xdr:twoCellAnchor>
  <xdr:twoCellAnchor>
    <xdr:from>
      <xdr:col>5</xdr:col>
      <xdr:colOff>304800</xdr:colOff>
      <xdr:row>15</xdr:row>
      <xdr:rowOff>133350</xdr:rowOff>
    </xdr:from>
    <xdr:to>
      <xdr:col>12</xdr:col>
      <xdr:colOff>114300</xdr:colOff>
      <xdr:row>30</xdr:row>
      <xdr:rowOff>152400</xdr:rowOff>
    </xdr:to>
    <xdr:sp macro="" textlink="">
      <xdr:nvSpPr>
        <xdr:cNvPr id="9220" name="AutoShape 4"/>
        <xdr:cNvSpPr>
          <a:spLocks noChangeArrowheads="1"/>
        </xdr:cNvSpPr>
      </xdr:nvSpPr>
      <xdr:spPr bwMode="auto">
        <a:xfrm>
          <a:off x="2552700" y="3048000"/>
          <a:ext cx="2657475" cy="2876550"/>
        </a:xfrm>
        <a:prstGeom prst="wedgeRoundRectCallout">
          <a:avLst>
            <a:gd name="adj1" fmla="val 32435"/>
            <a:gd name="adj2" fmla="val -69537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1100" b="0" i="0" u="sng" strike="noStrike" baseline="0">
              <a:solidFill>
                <a:srgbClr val="000000"/>
              </a:solidFill>
              <a:latin typeface="Arial"/>
              <a:cs typeface="Arial"/>
            </a:rPr>
            <a:t> Back-up table</a:t>
          </a:r>
          <a:endParaRPr lang="en-US" altLang="ja-JP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IAS_ADJ_TRANSACTIONS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IAS_BALANCE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IAS_BALANCE_DAY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IAS_BALANCE_DEPT_CHANGE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IAS_BALANCE_MV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IAS_MODEL_BOARD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IAS_ORG_ACC_CODES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IAS_PARAMETER_MST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IAS_UNIT_PRICE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IAS_UNIT_PRICE_PREV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IAS_SETUP_HEADER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IAS_SETUP_DETAIL</a:t>
          </a:r>
        </a:p>
        <a:p>
          <a:pPr algn="l" rtl="0">
            <a:defRPr sz="1000"/>
          </a:pPr>
          <a:endParaRPr lang="en-US" altLang="ja-JP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* 11 generations are held.</a:t>
          </a:r>
          <a:endParaRPr lang="en-US" altLang="ja-JP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altLang="ja-JP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38100</xdr:colOff>
      <xdr:row>15</xdr:row>
      <xdr:rowOff>57150</xdr:rowOff>
    </xdr:from>
    <xdr:to>
      <xdr:col>19</xdr:col>
      <xdr:colOff>504825</xdr:colOff>
      <xdr:row>43</xdr:row>
      <xdr:rowOff>38100</xdr:rowOff>
    </xdr:to>
    <xdr:sp macro="" textlink="">
      <xdr:nvSpPr>
        <xdr:cNvPr id="9221" name="AutoShape 5"/>
        <xdr:cNvSpPr>
          <a:spLocks noChangeArrowheads="1"/>
        </xdr:cNvSpPr>
      </xdr:nvSpPr>
      <xdr:spPr bwMode="auto">
        <a:xfrm>
          <a:off x="5410200" y="2971800"/>
          <a:ext cx="2809875" cy="5314950"/>
        </a:xfrm>
        <a:prstGeom prst="wedgeRoundRectCallout">
          <a:avLst>
            <a:gd name="adj1" fmla="val -12713"/>
            <a:gd name="adj2" fmla="val -60394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1100" b="0" i="0" u="sng" strike="noStrike" baseline="0">
              <a:solidFill>
                <a:srgbClr val="000000"/>
              </a:solidFill>
              <a:latin typeface="Arial"/>
              <a:cs typeface="Arial"/>
            </a:rPr>
            <a:t> Back-up tabale</a:t>
          </a:r>
          <a:endParaRPr lang="en-US" altLang="ja-JP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IAS_BALANCE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IAS_BALANCE_HST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IAS_PRODUCTION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IAS_PRODUCTION_HST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IAS_MATERIAL_CR_ANA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IAS_MATERIAL_CR_ANA_HST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IAS_MAT_SUM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IAS_MAT_SUM_HST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IAS_MATERIAL_COST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IAS_MATERIAL_COST_HST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IAS_BALANCE_MV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IAS_BALANCE_MV_HST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IAS_ACC_PAY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IAS_ACC_PAY_HST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IAS_PRICE_ANA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IAS_PRICE_ANA_HST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IAS_MFG_COST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IAS_MFG_COST_HST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IAS_ADJ_BALANCE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IAS_ADJ_TRANSACTIONS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IAS_DEAD_STOCK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IAS_TRANSACTIONS_SUM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IAS_TRANSACTIONS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IAS_TRANSACTIONS_HST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IAS_TRANSACTIONS_SUM_HST</a:t>
          </a:r>
        </a:p>
        <a:p>
          <a:pPr algn="l" rtl="0">
            <a:defRPr sz="1000"/>
          </a:pPr>
          <a:endParaRPr lang="en-US" altLang="ja-JP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* 3 generations are held.</a:t>
          </a:r>
          <a:endParaRPr lang="en-US" altLang="ja-JP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altLang="ja-JP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25</xdr:row>
      <xdr:rowOff>19050</xdr:rowOff>
    </xdr:from>
    <xdr:to>
      <xdr:col>5</xdr:col>
      <xdr:colOff>314325</xdr:colOff>
      <xdr:row>48</xdr:row>
      <xdr:rowOff>85725</xdr:rowOff>
    </xdr:to>
    <xdr:sp macro="" textlink="">
      <xdr:nvSpPr>
        <xdr:cNvPr id="24656" name="Rectangle 5"/>
        <xdr:cNvSpPr>
          <a:spLocks noChangeArrowheads="1"/>
        </xdr:cNvSpPr>
      </xdr:nvSpPr>
      <xdr:spPr bwMode="auto">
        <a:xfrm>
          <a:off x="847725" y="6867525"/>
          <a:ext cx="5314950" cy="4391025"/>
        </a:xfrm>
        <a:prstGeom prst="rect">
          <a:avLst/>
        </a:prstGeom>
        <a:solidFill>
          <a:srgbClr val="FFFFFF"/>
        </a:solidFill>
        <a:ln w="9525" algn="ctr">
          <a:solidFill>
            <a:srgbClr val="80808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342900</xdr:colOff>
      <xdr:row>32</xdr:row>
      <xdr:rowOff>38100</xdr:rowOff>
    </xdr:from>
    <xdr:to>
      <xdr:col>2</xdr:col>
      <xdr:colOff>1562100</xdr:colOff>
      <xdr:row>35</xdr:row>
      <xdr:rowOff>133350</xdr:rowOff>
    </xdr:to>
    <xdr:sp macro="" textlink="">
      <xdr:nvSpPr>
        <xdr:cNvPr id="24582" name="AutoShape 6"/>
        <xdr:cNvSpPr>
          <a:spLocks noChangeArrowheads="1"/>
        </xdr:cNvSpPr>
      </xdr:nvSpPr>
      <xdr:spPr bwMode="auto">
        <a:xfrm>
          <a:off x="1885950" y="8220075"/>
          <a:ext cx="1219200" cy="666750"/>
        </a:xfrm>
        <a:prstGeom prst="can">
          <a:avLst>
            <a:gd name="adj" fmla="val 40782"/>
          </a:avLst>
        </a:prstGeom>
        <a:solidFill>
          <a:srgbClr val="EFE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EMP-Cx</a:t>
          </a:r>
        </a:p>
      </xdr:txBody>
    </xdr:sp>
    <xdr:clientData/>
  </xdr:twoCellAnchor>
  <xdr:oneCellAnchor>
    <xdr:from>
      <xdr:col>2</xdr:col>
      <xdr:colOff>914400</xdr:colOff>
      <xdr:row>27</xdr:row>
      <xdr:rowOff>152400</xdr:rowOff>
    </xdr:from>
    <xdr:ext cx="453073" cy="177036"/>
    <xdr:sp macro="" textlink="">
      <xdr:nvSpPr>
        <xdr:cNvPr id="24583" name="Text Box 7"/>
        <xdr:cNvSpPr txBox="1">
          <a:spLocks noChangeArrowheads="1"/>
        </xdr:cNvSpPr>
      </xdr:nvSpPr>
      <xdr:spPr bwMode="auto">
        <a:xfrm>
          <a:off x="2460812" y="7357782"/>
          <a:ext cx="453073" cy="17703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DMAC</a:t>
          </a:r>
        </a:p>
      </xdr:txBody>
    </xdr:sp>
    <xdr:clientData/>
  </xdr:oneCellAnchor>
  <xdr:oneCellAnchor>
    <xdr:from>
      <xdr:col>2</xdr:col>
      <xdr:colOff>914400</xdr:colOff>
      <xdr:row>30</xdr:row>
      <xdr:rowOff>38100</xdr:rowOff>
    </xdr:from>
    <xdr:ext cx="341953" cy="177036"/>
    <xdr:sp macro="" textlink="">
      <xdr:nvSpPr>
        <xdr:cNvPr id="24584" name="Text Box 8"/>
        <xdr:cNvSpPr txBox="1">
          <a:spLocks noChangeArrowheads="1"/>
        </xdr:cNvSpPr>
      </xdr:nvSpPr>
      <xdr:spPr bwMode="auto">
        <a:xfrm>
          <a:off x="2460812" y="7814982"/>
          <a:ext cx="341953" cy="17703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MAC</a:t>
          </a:r>
        </a:p>
      </xdr:txBody>
    </xdr:sp>
    <xdr:clientData/>
  </xdr:oneCellAnchor>
  <xdr:twoCellAnchor>
    <xdr:from>
      <xdr:col>2</xdr:col>
      <xdr:colOff>1562100</xdr:colOff>
      <xdr:row>34</xdr:row>
      <xdr:rowOff>0</xdr:rowOff>
    </xdr:from>
    <xdr:to>
      <xdr:col>4</xdr:col>
      <xdr:colOff>685800</xdr:colOff>
      <xdr:row>34</xdr:row>
      <xdr:rowOff>0</xdr:rowOff>
    </xdr:to>
    <xdr:sp macro="" textlink="">
      <xdr:nvSpPr>
        <xdr:cNvPr id="24660" name="Line 9"/>
        <xdr:cNvSpPr>
          <a:spLocks noChangeShapeType="1"/>
        </xdr:cNvSpPr>
      </xdr:nvSpPr>
      <xdr:spPr bwMode="auto">
        <a:xfrm>
          <a:off x="3105150" y="8562975"/>
          <a:ext cx="1476375" cy="0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1409700</xdr:colOff>
      <xdr:row>30</xdr:row>
      <xdr:rowOff>152400</xdr:rowOff>
    </xdr:from>
    <xdr:to>
      <xdr:col>4</xdr:col>
      <xdr:colOff>695325</xdr:colOff>
      <xdr:row>30</xdr:row>
      <xdr:rowOff>152400</xdr:rowOff>
    </xdr:to>
    <xdr:sp macro="" textlink="">
      <xdr:nvSpPr>
        <xdr:cNvPr id="24661" name="Line 10"/>
        <xdr:cNvSpPr>
          <a:spLocks noChangeShapeType="1"/>
        </xdr:cNvSpPr>
      </xdr:nvSpPr>
      <xdr:spPr bwMode="auto">
        <a:xfrm>
          <a:off x="2952750" y="7953375"/>
          <a:ext cx="1638300" cy="0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1419225</xdr:colOff>
      <xdr:row>28</xdr:row>
      <xdr:rowOff>76200</xdr:rowOff>
    </xdr:from>
    <xdr:to>
      <xdr:col>4</xdr:col>
      <xdr:colOff>695325</xdr:colOff>
      <xdr:row>28</xdr:row>
      <xdr:rowOff>76200</xdr:rowOff>
    </xdr:to>
    <xdr:sp macro="" textlink="">
      <xdr:nvSpPr>
        <xdr:cNvPr id="24662" name="Line 11"/>
        <xdr:cNvSpPr>
          <a:spLocks noChangeShapeType="1"/>
        </xdr:cNvSpPr>
      </xdr:nvSpPr>
      <xdr:spPr bwMode="auto">
        <a:xfrm>
          <a:off x="2962275" y="7496175"/>
          <a:ext cx="1628775" cy="0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276225</xdr:colOff>
      <xdr:row>32</xdr:row>
      <xdr:rowOff>180975</xdr:rowOff>
    </xdr:from>
    <xdr:ext cx="830164" cy="177036"/>
    <xdr:sp macro="" textlink="">
      <xdr:nvSpPr>
        <xdr:cNvPr id="24588" name="Text Box 12"/>
        <xdr:cNvSpPr txBox="1">
          <a:spLocks noChangeArrowheads="1"/>
        </xdr:cNvSpPr>
      </xdr:nvSpPr>
      <xdr:spPr bwMode="auto">
        <a:xfrm>
          <a:off x="3447490" y="8338857"/>
          <a:ext cx="830164" cy="17703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Auto update</a:t>
          </a:r>
        </a:p>
      </xdr:txBody>
    </xdr:sp>
    <xdr:clientData/>
  </xdr:oneCellAnchor>
  <xdr:oneCellAnchor>
    <xdr:from>
      <xdr:col>2</xdr:col>
      <xdr:colOff>1485900</xdr:colOff>
      <xdr:row>29</xdr:row>
      <xdr:rowOff>133350</xdr:rowOff>
    </xdr:from>
    <xdr:ext cx="1377237" cy="177036"/>
    <xdr:sp macro="" textlink="">
      <xdr:nvSpPr>
        <xdr:cNvPr id="24589" name="Text Box 13"/>
        <xdr:cNvSpPr txBox="1">
          <a:spLocks noChangeArrowheads="1"/>
        </xdr:cNvSpPr>
      </xdr:nvSpPr>
      <xdr:spPr bwMode="auto">
        <a:xfrm>
          <a:off x="3032312" y="7719732"/>
          <a:ext cx="1377237" cy="17703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Auto update (Direct)</a:t>
          </a:r>
        </a:p>
      </xdr:txBody>
    </xdr:sp>
    <xdr:clientData/>
  </xdr:oneCellAnchor>
  <xdr:oneCellAnchor>
    <xdr:from>
      <xdr:col>2</xdr:col>
      <xdr:colOff>1485900</xdr:colOff>
      <xdr:row>27</xdr:row>
      <xdr:rowOff>57150</xdr:rowOff>
    </xdr:from>
    <xdr:ext cx="1377237" cy="177036"/>
    <xdr:sp macro="" textlink="">
      <xdr:nvSpPr>
        <xdr:cNvPr id="24590" name="Text Box 14"/>
        <xdr:cNvSpPr txBox="1">
          <a:spLocks noChangeArrowheads="1"/>
        </xdr:cNvSpPr>
      </xdr:nvSpPr>
      <xdr:spPr bwMode="auto">
        <a:xfrm>
          <a:off x="3032312" y="7262532"/>
          <a:ext cx="1377237" cy="17703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Auto update (Direct)</a:t>
          </a:r>
        </a:p>
      </xdr:txBody>
    </xdr:sp>
    <xdr:clientData/>
  </xdr:oneCellAnchor>
  <xdr:twoCellAnchor>
    <xdr:from>
      <xdr:col>4</xdr:col>
      <xdr:colOff>695325</xdr:colOff>
      <xdr:row>26</xdr:row>
      <xdr:rowOff>95250</xdr:rowOff>
    </xdr:from>
    <xdr:to>
      <xdr:col>4</xdr:col>
      <xdr:colOff>1914525</xdr:colOff>
      <xdr:row>47</xdr:row>
      <xdr:rowOff>9525</xdr:rowOff>
    </xdr:to>
    <xdr:sp macro="" textlink="">
      <xdr:nvSpPr>
        <xdr:cNvPr id="24591" name="AutoShape 15"/>
        <xdr:cNvSpPr>
          <a:spLocks noChangeArrowheads="1"/>
        </xdr:cNvSpPr>
      </xdr:nvSpPr>
      <xdr:spPr bwMode="auto">
        <a:xfrm>
          <a:off x="4591050" y="7134225"/>
          <a:ext cx="1219200" cy="3867150"/>
        </a:xfrm>
        <a:prstGeom prst="can">
          <a:avLst>
            <a:gd name="adj" fmla="val 28591"/>
          </a:avLst>
        </a:prstGeom>
        <a:solidFill>
          <a:srgbClr val="FFE7F3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DEFAULT</a:t>
          </a:r>
        </a:p>
      </xdr:txBody>
    </xdr:sp>
    <xdr:clientData/>
  </xdr:twoCellAnchor>
  <xdr:twoCellAnchor>
    <xdr:from>
      <xdr:col>1</xdr:col>
      <xdr:colOff>247650</xdr:colOff>
      <xdr:row>34</xdr:row>
      <xdr:rowOff>0</xdr:rowOff>
    </xdr:from>
    <xdr:to>
      <xdr:col>2</xdr:col>
      <xdr:colOff>342900</xdr:colOff>
      <xdr:row>34</xdr:row>
      <xdr:rowOff>0</xdr:rowOff>
    </xdr:to>
    <xdr:sp macro="" textlink="">
      <xdr:nvSpPr>
        <xdr:cNvPr id="24667" name="Line 16"/>
        <xdr:cNvSpPr>
          <a:spLocks noChangeShapeType="1"/>
        </xdr:cNvSpPr>
      </xdr:nvSpPr>
      <xdr:spPr bwMode="auto">
        <a:xfrm>
          <a:off x="933450" y="8562975"/>
          <a:ext cx="952500" cy="0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438150</xdr:colOff>
      <xdr:row>32</xdr:row>
      <xdr:rowOff>180975</xdr:rowOff>
    </xdr:from>
    <xdr:ext cx="504754" cy="177036"/>
    <xdr:sp macro="" textlink="">
      <xdr:nvSpPr>
        <xdr:cNvPr id="24593" name="Text Box 17"/>
        <xdr:cNvSpPr txBox="1">
          <a:spLocks noChangeArrowheads="1"/>
        </xdr:cNvSpPr>
      </xdr:nvSpPr>
      <xdr:spPr bwMode="auto">
        <a:xfrm>
          <a:off x="1121709" y="8338857"/>
          <a:ext cx="504754" cy="17703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Manual</a:t>
          </a:r>
        </a:p>
      </xdr:txBody>
    </xdr:sp>
    <xdr:clientData/>
  </xdr:oneCellAnchor>
  <xdr:oneCellAnchor>
    <xdr:from>
      <xdr:col>4</xdr:col>
      <xdr:colOff>866775</xdr:colOff>
      <xdr:row>26</xdr:row>
      <xdr:rowOff>180975</xdr:rowOff>
    </xdr:from>
    <xdr:ext cx="863698" cy="177036"/>
    <xdr:sp macro="" textlink="">
      <xdr:nvSpPr>
        <xdr:cNvPr id="24594" name="Text Box 18"/>
        <xdr:cNvSpPr txBox="1">
          <a:spLocks noChangeArrowheads="1"/>
        </xdr:cNvSpPr>
      </xdr:nvSpPr>
      <xdr:spPr bwMode="auto">
        <a:xfrm>
          <a:off x="4766422" y="7195857"/>
          <a:ext cx="863698" cy="17703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Master</a:t>
          </a:r>
        </a:p>
      </xdr:txBody>
    </xdr:sp>
    <xdr:clientData/>
  </xdr:oneCellAnchor>
  <xdr:oneCellAnchor>
    <xdr:from>
      <xdr:col>2</xdr:col>
      <xdr:colOff>485775</xdr:colOff>
      <xdr:row>32</xdr:row>
      <xdr:rowOff>85725</xdr:rowOff>
    </xdr:from>
    <xdr:ext cx="863698" cy="177036"/>
    <xdr:sp macro="" textlink="">
      <xdr:nvSpPr>
        <xdr:cNvPr id="24595" name="Text Box 19"/>
        <xdr:cNvSpPr txBox="1">
          <a:spLocks noChangeArrowheads="1"/>
        </xdr:cNvSpPr>
      </xdr:nvSpPr>
      <xdr:spPr bwMode="auto">
        <a:xfrm>
          <a:off x="2032187" y="8243607"/>
          <a:ext cx="863698" cy="17703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Master</a:t>
          </a:r>
        </a:p>
      </xdr:txBody>
    </xdr:sp>
    <xdr:clientData/>
  </xdr:oneCellAnchor>
  <xdr:oneCellAnchor>
    <xdr:from>
      <xdr:col>1</xdr:col>
      <xdr:colOff>247650</xdr:colOff>
      <xdr:row>25</xdr:row>
      <xdr:rowOff>104775</xdr:rowOff>
    </xdr:from>
    <xdr:ext cx="662233" cy="177036"/>
    <xdr:sp macro="" textlink="">
      <xdr:nvSpPr>
        <xdr:cNvPr id="24610" name="Text Box 34"/>
        <xdr:cNvSpPr txBox="1">
          <a:spLocks noChangeArrowheads="1"/>
        </xdr:cNvSpPr>
      </xdr:nvSpPr>
      <xdr:spPr bwMode="auto">
        <a:xfrm>
          <a:off x="931209" y="6929157"/>
          <a:ext cx="662233" cy="17703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Wingdings"/>
            </a:rPr>
            <a:t>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Material</a:t>
          </a:r>
        </a:p>
      </xdr:txBody>
    </xdr:sp>
    <xdr:clientData/>
  </xdr:oneCellAnchor>
  <xdr:twoCellAnchor>
    <xdr:from>
      <xdr:col>2</xdr:col>
      <xdr:colOff>323850</xdr:colOff>
      <xdr:row>42</xdr:row>
      <xdr:rowOff>171450</xdr:rowOff>
    </xdr:from>
    <xdr:to>
      <xdr:col>2</xdr:col>
      <xdr:colOff>1543050</xdr:colOff>
      <xdr:row>46</xdr:row>
      <xdr:rowOff>114300</xdr:rowOff>
    </xdr:to>
    <xdr:sp macro="" textlink="">
      <xdr:nvSpPr>
        <xdr:cNvPr id="24614" name="AutoShape 38"/>
        <xdr:cNvSpPr>
          <a:spLocks noChangeArrowheads="1"/>
        </xdr:cNvSpPr>
      </xdr:nvSpPr>
      <xdr:spPr bwMode="auto">
        <a:xfrm>
          <a:off x="1866900" y="10258425"/>
          <a:ext cx="1219200" cy="666750"/>
        </a:xfrm>
        <a:prstGeom prst="can">
          <a:avLst>
            <a:gd name="adj" fmla="val 40782"/>
          </a:avLst>
        </a:prstGeom>
        <a:solidFill>
          <a:srgbClr val="CDFFCD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IN-HOUSE</a:t>
          </a:r>
        </a:p>
        <a:p>
          <a:pPr algn="ctr" rtl="0">
            <a:defRPr sz="1000"/>
          </a:pPr>
          <a:endParaRPr lang="en-US" altLang="ja-JP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1543050</xdr:colOff>
      <xdr:row>44</xdr:row>
      <xdr:rowOff>152400</xdr:rowOff>
    </xdr:from>
    <xdr:to>
      <xdr:col>4</xdr:col>
      <xdr:colOff>685800</xdr:colOff>
      <xdr:row>44</xdr:row>
      <xdr:rowOff>152400</xdr:rowOff>
    </xdr:to>
    <xdr:sp macro="" textlink="">
      <xdr:nvSpPr>
        <xdr:cNvPr id="24673" name="Line 39"/>
        <xdr:cNvSpPr>
          <a:spLocks noChangeShapeType="1"/>
        </xdr:cNvSpPr>
      </xdr:nvSpPr>
      <xdr:spPr bwMode="auto">
        <a:xfrm>
          <a:off x="3086100" y="10601325"/>
          <a:ext cx="1495425" cy="0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257175</xdr:colOff>
      <xdr:row>43</xdr:row>
      <xdr:rowOff>152400</xdr:rowOff>
    </xdr:from>
    <xdr:ext cx="830164" cy="177036"/>
    <xdr:sp macro="" textlink="">
      <xdr:nvSpPr>
        <xdr:cNvPr id="24616" name="Text Box 40"/>
        <xdr:cNvSpPr txBox="1">
          <a:spLocks noChangeArrowheads="1"/>
        </xdr:cNvSpPr>
      </xdr:nvSpPr>
      <xdr:spPr bwMode="auto">
        <a:xfrm>
          <a:off x="3428440" y="10394576"/>
          <a:ext cx="830164" cy="17703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Auto update</a:t>
          </a:r>
        </a:p>
      </xdr:txBody>
    </xdr:sp>
    <xdr:clientData/>
  </xdr:oneCellAnchor>
  <xdr:twoCellAnchor>
    <xdr:from>
      <xdr:col>1</xdr:col>
      <xdr:colOff>238125</xdr:colOff>
      <xdr:row>44</xdr:row>
      <xdr:rowOff>152400</xdr:rowOff>
    </xdr:from>
    <xdr:to>
      <xdr:col>2</xdr:col>
      <xdr:colOff>323850</xdr:colOff>
      <xdr:row>44</xdr:row>
      <xdr:rowOff>152400</xdr:rowOff>
    </xdr:to>
    <xdr:sp macro="" textlink="">
      <xdr:nvSpPr>
        <xdr:cNvPr id="24675" name="Line 41"/>
        <xdr:cNvSpPr>
          <a:spLocks noChangeShapeType="1"/>
        </xdr:cNvSpPr>
      </xdr:nvSpPr>
      <xdr:spPr bwMode="auto">
        <a:xfrm>
          <a:off x="923925" y="10601325"/>
          <a:ext cx="942975" cy="0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438150</xdr:colOff>
      <xdr:row>43</xdr:row>
      <xdr:rowOff>152400</xdr:rowOff>
    </xdr:from>
    <xdr:ext cx="504754" cy="177036"/>
    <xdr:sp macro="" textlink="">
      <xdr:nvSpPr>
        <xdr:cNvPr id="24618" name="Text Box 42"/>
        <xdr:cNvSpPr txBox="1">
          <a:spLocks noChangeArrowheads="1"/>
        </xdr:cNvSpPr>
      </xdr:nvSpPr>
      <xdr:spPr bwMode="auto">
        <a:xfrm>
          <a:off x="1121709" y="10394576"/>
          <a:ext cx="504754" cy="17703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Manual</a:t>
          </a:r>
        </a:p>
      </xdr:txBody>
    </xdr:sp>
    <xdr:clientData/>
  </xdr:oneCellAnchor>
  <xdr:oneCellAnchor>
    <xdr:from>
      <xdr:col>2</xdr:col>
      <xdr:colOff>514350</xdr:colOff>
      <xdr:row>43</xdr:row>
      <xdr:rowOff>57150</xdr:rowOff>
    </xdr:from>
    <xdr:ext cx="863698" cy="177036"/>
    <xdr:sp macro="" textlink="">
      <xdr:nvSpPr>
        <xdr:cNvPr id="24619" name="Text Box 43"/>
        <xdr:cNvSpPr txBox="1">
          <a:spLocks noChangeArrowheads="1"/>
        </xdr:cNvSpPr>
      </xdr:nvSpPr>
      <xdr:spPr bwMode="auto">
        <a:xfrm>
          <a:off x="2060762" y="10299326"/>
          <a:ext cx="863698" cy="17703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Master</a:t>
          </a:r>
        </a:p>
      </xdr:txBody>
    </xdr:sp>
    <xdr:clientData/>
  </xdr:oneCellAnchor>
  <xdr:twoCellAnchor>
    <xdr:from>
      <xdr:col>2</xdr:col>
      <xdr:colOff>323850</xdr:colOff>
      <xdr:row>38</xdr:row>
      <xdr:rowOff>104775</xdr:rowOff>
    </xdr:from>
    <xdr:to>
      <xdr:col>2</xdr:col>
      <xdr:colOff>1543050</xdr:colOff>
      <xdr:row>42</xdr:row>
      <xdr:rowOff>19050</xdr:rowOff>
    </xdr:to>
    <xdr:sp macro="" textlink="">
      <xdr:nvSpPr>
        <xdr:cNvPr id="24620" name="AutoShape 44"/>
        <xdr:cNvSpPr>
          <a:spLocks noChangeArrowheads="1"/>
        </xdr:cNvSpPr>
      </xdr:nvSpPr>
      <xdr:spPr bwMode="auto">
        <a:xfrm>
          <a:off x="1866900" y="9429750"/>
          <a:ext cx="1219200" cy="676275"/>
        </a:xfrm>
        <a:prstGeom prst="can">
          <a:avLst>
            <a:gd name="adj" fmla="val 40782"/>
          </a:avLst>
        </a:prstGeom>
        <a:solidFill>
          <a:srgbClr val="FFF5CD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TOV-Cx</a:t>
          </a:r>
        </a:p>
        <a:p>
          <a:pPr algn="ctr" rtl="0">
            <a:defRPr sz="1000"/>
          </a:pPr>
          <a:endParaRPr lang="en-US" altLang="ja-JP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1543050</xdr:colOff>
      <xdr:row>40</xdr:row>
      <xdr:rowOff>76200</xdr:rowOff>
    </xdr:from>
    <xdr:to>
      <xdr:col>4</xdr:col>
      <xdr:colOff>704850</xdr:colOff>
      <xdr:row>40</xdr:row>
      <xdr:rowOff>76200</xdr:rowOff>
    </xdr:to>
    <xdr:sp macro="" textlink="">
      <xdr:nvSpPr>
        <xdr:cNvPr id="24679" name="Line 45"/>
        <xdr:cNvSpPr>
          <a:spLocks noChangeShapeType="1"/>
        </xdr:cNvSpPr>
      </xdr:nvSpPr>
      <xdr:spPr bwMode="auto">
        <a:xfrm>
          <a:off x="3086100" y="9782175"/>
          <a:ext cx="1514475" cy="0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247650</xdr:colOff>
      <xdr:row>39</xdr:row>
      <xdr:rowOff>66675</xdr:rowOff>
    </xdr:from>
    <xdr:ext cx="830164" cy="177036"/>
    <xdr:sp macro="" textlink="">
      <xdr:nvSpPr>
        <xdr:cNvPr id="24622" name="Text Box 46"/>
        <xdr:cNvSpPr txBox="1">
          <a:spLocks noChangeArrowheads="1"/>
        </xdr:cNvSpPr>
      </xdr:nvSpPr>
      <xdr:spPr bwMode="auto">
        <a:xfrm>
          <a:off x="3418915" y="9558057"/>
          <a:ext cx="830164" cy="17703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Auto update</a:t>
          </a:r>
        </a:p>
      </xdr:txBody>
    </xdr:sp>
    <xdr:clientData/>
  </xdr:oneCellAnchor>
  <xdr:twoCellAnchor>
    <xdr:from>
      <xdr:col>1</xdr:col>
      <xdr:colOff>238125</xdr:colOff>
      <xdr:row>40</xdr:row>
      <xdr:rowOff>76200</xdr:rowOff>
    </xdr:from>
    <xdr:to>
      <xdr:col>2</xdr:col>
      <xdr:colOff>323850</xdr:colOff>
      <xdr:row>40</xdr:row>
      <xdr:rowOff>76200</xdr:rowOff>
    </xdr:to>
    <xdr:sp macro="" textlink="">
      <xdr:nvSpPr>
        <xdr:cNvPr id="24681" name="Line 47"/>
        <xdr:cNvSpPr>
          <a:spLocks noChangeShapeType="1"/>
        </xdr:cNvSpPr>
      </xdr:nvSpPr>
      <xdr:spPr bwMode="auto">
        <a:xfrm>
          <a:off x="923925" y="9782175"/>
          <a:ext cx="942975" cy="0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438150</xdr:colOff>
      <xdr:row>39</xdr:row>
      <xdr:rowOff>66675</xdr:rowOff>
    </xdr:from>
    <xdr:ext cx="504754" cy="177036"/>
    <xdr:sp macro="" textlink="">
      <xdr:nvSpPr>
        <xdr:cNvPr id="24624" name="Text Box 48"/>
        <xdr:cNvSpPr txBox="1">
          <a:spLocks noChangeArrowheads="1"/>
        </xdr:cNvSpPr>
      </xdr:nvSpPr>
      <xdr:spPr bwMode="auto">
        <a:xfrm>
          <a:off x="1121709" y="9558057"/>
          <a:ext cx="504754" cy="17703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Manual</a:t>
          </a:r>
        </a:p>
      </xdr:txBody>
    </xdr:sp>
    <xdr:clientData/>
  </xdr:oneCellAnchor>
  <xdr:oneCellAnchor>
    <xdr:from>
      <xdr:col>2</xdr:col>
      <xdr:colOff>514350</xdr:colOff>
      <xdr:row>38</xdr:row>
      <xdr:rowOff>152400</xdr:rowOff>
    </xdr:from>
    <xdr:ext cx="863698" cy="177036"/>
    <xdr:sp macro="" textlink="">
      <xdr:nvSpPr>
        <xdr:cNvPr id="24625" name="Text Box 49"/>
        <xdr:cNvSpPr txBox="1">
          <a:spLocks noChangeArrowheads="1"/>
        </xdr:cNvSpPr>
      </xdr:nvSpPr>
      <xdr:spPr bwMode="auto">
        <a:xfrm>
          <a:off x="2060762" y="9453282"/>
          <a:ext cx="863698" cy="17703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Master</a:t>
          </a:r>
        </a:p>
      </xdr:txBody>
    </xdr:sp>
    <xdr:clientData/>
  </xdr:oneCellAnchor>
  <xdr:oneCellAnchor>
    <xdr:from>
      <xdr:col>1</xdr:col>
      <xdr:colOff>257175</xdr:colOff>
      <xdr:row>36</xdr:row>
      <xdr:rowOff>180975</xdr:rowOff>
    </xdr:from>
    <xdr:ext cx="2672526" cy="177036"/>
    <xdr:sp macro="" textlink="">
      <xdr:nvSpPr>
        <xdr:cNvPr id="24626" name="Text Box 50"/>
        <xdr:cNvSpPr txBox="1">
          <a:spLocks noChangeArrowheads="1"/>
        </xdr:cNvSpPr>
      </xdr:nvSpPr>
      <xdr:spPr bwMode="auto">
        <a:xfrm>
          <a:off x="940734" y="9100857"/>
          <a:ext cx="2672526" cy="17703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Wingdings"/>
            </a:rPr>
            <a:t>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Finish Goods and Semi-Finish Goods</a:t>
          </a: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371475</xdr:colOff>
      <xdr:row>7</xdr:row>
      <xdr:rowOff>114300</xdr:rowOff>
    </xdr:from>
    <xdr:to>
      <xdr:col>6</xdr:col>
      <xdr:colOff>466725</xdr:colOff>
      <xdr:row>18</xdr:row>
      <xdr:rowOff>38100</xdr:rowOff>
    </xdr:to>
    <xdr:sp macro="" textlink="">
      <xdr:nvSpPr>
        <xdr:cNvPr id="25630" name="Rectangle 30"/>
        <xdr:cNvSpPr>
          <a:spLocks noChangeArrowheads="1"/>
        </xdr:cNvSpPr>
      </xdr:nvSpPr>
      <xdr:spPr bwMode="auto">
        <a:xfrm>
          <a:off x="3533775" y="1514475"/>
          <a:ext cx="1485900" cy="2019300"/>
        </a:xfrm>
        <a:prstGeom prst="rect">
          <a:avLst/>
        </a:prstGeom>
        <a:solidFill>
          <a:srgbClr val="E7E7FF"/>
        </a:solidFill>
        <a:ln w="9525" algn="ctr">
          <a:solidFill>
            <a:srgbClr val="80808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 altLang="ja-JP" sz="1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Current Unit Price</a:t>
          </a:r>
          <a:endParaRPr lang="en-US" altLang="ja-JP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×</a:t>
          </a:r>
        </a:p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Current month</a:t>
          </a:r>
        </a:p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Quantity</a:t>
          </a:r>
        </a:p>
      </xdr:txBody>
    </xdr:sp>
    <xdr:clientData/>
  </xdr:twoCellAnchor>
  <xdr:twoCellAnchor editAs="absolute">
    <xdr:from>
      <xdr:col>1</xdr:col>
      <xdr:colOff>466725</xdr:colOff>
      <xdr:row>11</xdr:row>
      <xdr:rowOff>114300</xdr:rowOff>
    </xdr:from>
    <xdr:to>
      <xdr:col>3</xdr:col>
      <xdr:colOff>171450</xdr:colOff>
      <xdr:row>18</xdr:row>
      <xdr:rowOff>38100</xdr:rowOff>
    </xdr:to>
    <xdr:sp macro="" textlink="">
      <xdr:nvSpPr>
        <xdr:cNvPr id="25631" name="Rectangle 31"/>
        <xdr:cNvSpPr>
          <a:spLocks noChangeArrowheads="1"/>
        </xdr:cNvSpPr>
      </xdr:nvSpPr>
      <xdr:spPr bwMode="auto">
        <a:xfrm>
          <a:off x="1152525" y="2276475"/>
          <a:ext cx="1485900" cy="1257300"/>
        </a:xfrm>
        <a:prstGeom prst="rect">
          <a:avLst/>
        </a:prstGeom>
        <a:solidFill>
          <a:srgbClr val="CCFFCC"/>
        </a:solidFill>
        <a:ln w="9525" algn="ctr">
          <a:solidFill>
            <a:srgbClr val="80808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 altLang="ja-JP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Current month Amount</a:t>
          </a:r>
        </a:p>
      </xdr:txBody>
    </xdr:sp>
    <xdr:clientData/>
  </xdr:twoCellAnchor>
  <xdr:twoCellAnchor editAs="absolute">
    <xdr:from>
      <xdr:col>3</xdr:col>
      <xdr:colOff>171450</xdr:colOff>
      <xdr:row>11</xdr:row>
      <xdr:rowOff>114300</xdr:rowOff>
    </xdr:from>
    <xdr:to>
      <xdr:col>4</xdr:col>
      <xdr:colOff>371475</xdr:colOff>
      <xdr:row>11</xdr:row>
      <xdr:rowOff>114300</xdr:rowOff>
    </xdr:to>
    <xdr:sp macro="" textlink="">
      <xdr:nvSpPr>
        <xdr:cNvPr id="25718" name="Line 32"/>
        <xdr:cNvSpPr>
          <a:spLocks noChangeShapeType="1"/>
        </xdr:cNvSpPr>
      </xdr:nvSpPr>
      <xdr:spPr bwMode="auto">
        <a:xfrm>
          <a:off x="2638425" y="2276475"/>
          <a:ext cx="895350" cy="0"/>
        </a:xfrm>
        <a:prstGeom prst="line">
          <a:avLst/>
        </a:prstGeom>
        <a:noFill/>
        <a:ln w="9525">
          <a:solidFill>
            <a:srgbClr val="80808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171450</xdr:colOff>
      <xdr:row>7</xdr:row>
      <xdr:rowOff>114300</xdr:rowOff>
    </xdr:from>
    <xdr:to>
      <xdr:col>4</xdr:col>
      <xdr:colOff>371475</xdr:colOff>
      <xdr:row>7</xdr:row>
      <xdr:rowOff>114300</xdr:rowOff>
    </xdr:to>
    <xdr:sp macro="" textlink="">
      <xdr:nvSpPr>
        <xdr:cNvPr id="25719" name="Line 33"/>
        <xdr:cNvSpPr>
          <a:spLocks noChangeShapeType="1"/>
        </xdr:cNvSpPr>
      </xdr:nvSpPr>
      <xdr:spPr bwMode="auto">
        <a:xfrm>
          <a:off x="2638425" y="1514475"/>
          <a:ext cx="895350" cy="0"/>
        </a:xfrm>
        <a:prstGeom prst="line">
          <a:avLst/>
        </a:prstGeom>
        <a:noFill/>
        <a:ln w="9525">
          <a:solidFill>
            <a:srgbClr val="80808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619125</xdr:colOff>
      <xdr:row>7</xdr:row>
      <xdr:rowOff>152400</xdr:rowOff>
    </xdr:from>
    <xdr:to>
      <xdr:col>3</xdr:col>
      <xdr:colOff>619125</xdr:colOff>
      <xdr:row>11</xdr:row>
      <xdr:rowOff>66675</xdr:rowOff>
    </xdr:to>
    <xdr:sp macro="" textlink="">
      <xdr:nvSpPr>
        <xdr:cNvPr id="25720" name="Line 34"/>
        <xdr:cNvSpPr>
          <a:spLocks noChangeShapeType="1"/>
        </xdr:cNvSpPr>
      </xdr:nvSpPr>
      <xdr:spPr bwMode="auto">
        <a:xfrm>
          <a:off x="3086100" y="1552575"/>
          <a:ext cx="0" cy="676275"/>
        </a:xfrm>
        <a:prstGeom prst="line">
          <a:avLst/>
        </a:prstGeom>
        <a:noFill/>
        <a:ln w="9525">
          <a:solidFill>
            <a:srgbClr val="808080"/>
          </a:solidFill>
          <a:round/>
          <a:headEnd type="triangle" w="lg" len="lg"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352425</xdr:colOff>
      <xdr:row>7</xdr:row>
      <xdr:rowOff>114300</xdr:rowOff>
    </xdr:from>
    <xdr:to>
      <xdr:col>9</xdr:col>
      <xdr:colOff>523875</xdr:colOff>
      <xdr:row>18</xdr:row>
      <xdr:rowOff>38100</xdr:rowOff>
    </xdr:to>
    <xdr:sp macro="" textlink="">
      <xdr:nvSpPr>
        <xdr:cNvPr id="25635" name="Rectangle 35"/>
        <xdr:cNvSpPr>
          <a:spLocks noChangeArrowheads="1"/>
        </xdr:cNvSpPr>
      </xdr:nvSpPr>
      <xdr:spPr bwMode="auto">
        <a:xfrm>
          <a:off x="5600700" y="1514475"/>
          <a:ext cx="1485900" cy="2019300"/>
        </a:xfrm>
        <a:prstGeom prst="rect">
          <a:avLst/>
        </a:prstGeom>
        <a:solidFill>
          <a:srgbClr val="CDFFCD"/>
        </a:solidFill>
        <a:ln w="9525" algn="ctr">
          <a:solidFill>
            <a:srgbClr val="80808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 altLang="ja-JP" sz="1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Current month</a:t>
          </a:r>
        </a:p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Amount</a:t>
          </a:r>
        </a:p>
      </xdr:txBody>
    </xdr:sp>
    <xdr:clientData/>
  </xdr:twoCellAnchor>
  <xdr:twoCellAnchor editAs="absolute">
    <xdr:from>
      <xdr:col>11</xdr:col>
      <xdr:colOff>114300</xdr:colOff>
      <xdr:row>11</xdr:row>
      <xdr:rowOff>114300</xdr:rowOff>
    </xdr:from>
    <xdr:to>
      <xdr:col>13</xdr:col>
      <xdr:colOff>285750</xdr:colOff>
      <xdr:row>18</xdr:row>
      <xdr:rowOff>38100</xdr:rowOff>
    </xdr:to>
    <xdr:sp macro="" textlink="">
      <xdr:nvSpPr>
        <xdr:cNvPr id="25636" name="Rectangle 36"/>
        <xdr:cNvSpPr>
          <a:spLocks noChangeArrowheads="1"/>
        </xdr:cNvSpPr>
      </xdr:nvSpPr>
      <xdr:spPr bwMode="auto">
        <a:xfrm>
          <a:off x="7991475" y="2276475"/>
          <a:ext cx="1485900" cy="1257300"/>
        </a:xfrm>
        <a:prstGeom prst="rect">
          <a:avLst/>
        </a:prstGeom>
        <a:solidFill>
          <a:srgbClr val="E7E7FF"/>
        </a:solidFill>
        <a:ln w="9525" algn="ctr">
          <a:solidFill>
            <a:srgbClr val="80808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 altLang="ja-JP" sz="1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Current Unit Price</a:t>
          </a:r>
          <a:endParaRPr lang="en-US" altLang="ja-JP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×</a:t>
          </a:r>
        </a:p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Current month Quantity</a:t>
          </a:r>
        </a:p>
      </xdr:txBody>
    </xdr:sp>
    <xdr:clientData/>
  </xdr:twoCellAnchor>
  <xdr:twoCellAnchor editAs="absolute">
    <xdr:from>
      <xdr:col>9</xdr:col>
      <xdr:colOff>523875</xdr:colOff>
      <xdr:row>11</xdr:row>
      <xdr:rowOff>114300</xdr:rowOff>
    </xdr:from>
    <xdr:to>
      <xdr:col>11</xdr:col>
      <xdr:colOff>114300</xdr:colOff>
      <xdr:row>11</xdr:row>
      <xdr:rowOff>114300</xdr:rowOff>
    </xdr:to>
    <xdr:sp macro="" textlink="">
      <xdr:nvSpPr>
        <xdr:cNvPr id="25723" name="Line 37"/>
        <xdr:cNvSpPr>
          <a:spLocks noChangeShapeType="1"/>
        </xdr:cNvSpPr>
      </xdr:nvSpPr>
      <xdr:spPr bwMode="auto">
        <a:xfrm>
          <a:off x="7086600" y="2276475"/>
          <a:ext cx="904875" cy="0"/>
        </a:xfrm>
        <a:prstGeom prst="line">
          <a:avLst/>
        </a:prstGeom>
        <a:noFill/>
        <a:ln w="9525">
          <a:solidFill>
            <a:srgbClr val="80808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523875</xdr:colOff>
      <xdr:row>7</xdr:row>
      <xdr:rowOff>114300</xdr:rowOff>
    </xdr:from>
    <xdr:to>
      <xdr:col>11</xdr:col>
      <xdr:colOff>114300</xdr:colOff>
      <xdr:row>7</xdr:row>
      <xdr:rowOff>114300</xdr:rowOff>
    </xdr:to>
    <xdr:sp macro="" textlink="">
      <xdr:nvSpPr>
        <xdr:cNvPr id="25724" name="Line 38"/>
        <xdr:cNvSpPr>
          <a:spLocks noChangeShapeType="1"/>
        </xdr:cNvSpPr>
      </xdr:nvSpPr>
      <xdr:spPr bwMode="auto">
        <a:xfrm>
          <a:off x="7086600" y="1514475"/>
          <a:ext cx="904875" cy="0"/>
        </a:xfrm>
        <a:prstGeom prst="line">
          <a:avLst/>
        </a:prstGeom>
        <a:noFill/>
        <a:ln w="9525">
          <a:solidFill>
            <a:srgbClr val="80808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323850</xdr:colOff>
      <xdr:row>7</xdr:row>
      <xdr:rowOff>152400</xdr:rowOff>
    </xdr:from>
    <xdr:to>
      <xdr:col>10</xdr:col>
      <xdr:colOff>323850</xdr:colOff>
      <xdr:row>11</xdr:row>
      <xdr:rowOff>66675</xdr:rowOff>
    </xdr:to>
    <xdr:sp macro="" textlink="">
      <xdr:nvSpPr>
        <xdr:cNvPr id="25725" name="Line 39"/>
        <xdr:cNvSpPr>
          <a:spLocks noChangeShapeType="1"/>
        </xdr:cNvSpPr>
      </xdr:nvSpPr>
      <xdr:spPr bwMode="auto">
        <a:xfrm>
          <a:off x="7543800" y="1552575"/>
          <a:ext cx="0" cy="676275"/>
        </a:xfrm>
        <a:prstGeom prst="line">
          <a:avLst/>
        </a:prstGeom>
        <a:noFill/>
        <a:ln w="9525">
          <a:solidFill>
            <a:srgbClr val="808080"/>
          </a:solidFill>
          <a:round/>
          <a:headEnd type="triangle" w="lg" len="lg"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2</xdr:col>
      <xdr:colOff>57150</xdr:colOff>
      <xdr:row>7</xdr:row>
      <xdr:rowOff>152400</xdr:rowOff>
    </xdr:from>
    <xdr:to>
      <xdr:col>3</xdr:col>
      <xdr:colOff>619125</xdr:colOff>
      <xdr:row>11</xdr:row>
      <xdr:rowOff>114300</xdr:rowOff>
    </xdr:to>
    <xdr:sp macro="" textlink="">
      <xdr:nvSpPr>
        <xdr:cNvPr id="25641" name="Text Box 41"/>
        <xdr:cNvSpPr txBox="1">
          <a:spLocks noChangeArrowheads="1"/>
        </xdr:cNvSpPr>
      </xdr:nvSpPr>
      <xdr:spPr bwMode="auto">
        <a:xfrm>
          <a:off x="1676400" y="1552575"/>
          <a:ext cx="1409700" cy="72390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Variance of Valuation amount</a:t>
          </a:r>
          <a:endParaRPr lang="en-US" altLang="ja-JP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A – B &lt; 0</a:t>
          </a:r>
        </a:p>
      </xdr:txBody>
    </xdr:sp>
    <xdr:clientData/>
  </xdr:twoCellAnchor>
  <xdr:twoCellAnchor editAs="absolute">
    <xdr:from>
      <xdr:col>3</xdr:col>
      <xdr:colOff>571500</xdr:colOff>
      <xdr:row>11</xdr:row>
      <xdr:rowOff>114300</xdr:rowOff>
    </xdr:from>
    <xdr:to>
      <xdr:col>3</xdr:col>
      <xdr:colOff>657225</xdr:colOff>
      <xdr:row>12</xdr:row>
      <xdr:rowOff>9525</xdr:rowOff>
    </xdr:to>
    <xdr:sp macro="" textlink="">
      <xdr:nvSpPr>
        <xdr:cNvPr id="25727" name="Rectangle 42"/>
        <xdr:cNvSpPr>
          <a:spLocks noChangeArrowheads="1"/>
        </xdr:cNvSpPr>
      </xdr:nvSpPr>
      <xdr:spPr bwMode="auto">
        <a:xfrm>
          <a:off x="3038475" y="2276475"/>
          <a:ext cx="857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10</xdr:col>
      <xdr:colOff>276225</xdr:colOff>
      <xdr:row>11</xdr:row>
      <xdr:rowOff>114300</xdr:rowOff>
    </xdr:from>
    <xdr:to>
      <xdr:col>10</xdr:col>
      <xdr:colOff>361950</xdr:colOff>
      <xdr:row>12</xdr:row>
      <xdr:rowOff>9525</xdr:rowOff>
    </xdr:to>
    <xdr:sp macro="" textlink="">
      <xdr:nvSpPr>
        <xdr:cNvPr id="25728" name="Rectangle 43"/>
        <xdr:cNvSpPr>
          <a:spLocks noChangeArrowheads="1"/>
        </xdr:cNvSpPr>
      </xdr:nvSpPr>
      <xdr:spPr bwMode="auto">
        <a:xfrm>
          <a:off x="7496175" y="2276475"/>
          <a:ext cx="8572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8</xdr:col>
      <xdr:colOff>504825</xdr:colOff>
      <xdr:row>12</xdr:row>
      <xdr:rowOff>9525</xdr:rowOff>
    </xdr:from>
    <xdr:to>
      <xdr:col>10</xdr:col>
      <xdr:colOff>323850</xdr:colOff>
      <xdr:row>20</xdr:row>
      <xdr:rowOff>47625</xdr:rowOff>
    </xdr:to>
    <xdr:cxnSp macro="">
      <xdr:nvCxnSpPr>
        <xdr:cNvPr id="25729" name="AutoShape 44"/>
        <xdr:cNvCxnSpPr>
          <a:cxnSpLocks noChangeShapeType="1"/>
          <a:stCxn id="25728" idx="2"/>
          <a:endCxn id="25648" idx="3"/>
        </xdr:cNvCxnSpPr>
      </xdr:nvCxnSpPr>
      <xdr:spPr bwMode="auto">
        <a:xfrm rot="5400000">
          <a:off x="6196013" y="2576512"/>
          <a:ext cx="1562100" cy="1133475"/>
        </a:xfrm>
        <a:prstGeom prst="bentConnector2">
          <a:avLst/>
        </a:prstGeom>
        <a:noFill/>
        <a:ln w="9525">
          <a:solidFill>
            <a:srgbClr val="808080"/>
          </a:solidFill>
          <a:miter lim="800000"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absolute">
    <xdr:from>
      <xdr:col>3</xdr:col>
      <xdr:colOff>619125</xdr:colOff>
      <xdr:row>12</xdr:row>
      <xdr:rowOff>9525</xdr:rowOff>
    </xdr:from>
    <xdr:to>
      <xdr:col>5</xdr:col>
      <xdr:colOff>352425</xdr:colOff>
      <xdr:row>20</xdr:row>
      <xdr:rowOff>47625</xdr:rowOff>
    </xdr:to>
    <xdr:cxnSp macro="">
      <xdr:nvCxnSpPr>
        <xdr:cNvPr id="25730" name="AutoShape 45"/>
        <xdr:cNvCxnSpPr>
          <a:cxnSpLocks noChangeShapeType="1"/>
          <a:stCxn id="25727" idx="2"/>
          <a:endCxn id="25648" idx="1"/>
        </xdr:cNvCxnSpPr>
      </xdr:nvCxnSpPr>
      <xdr:spPr bwMode="auto">
        <a:xfrm rot="16200000" flipH="1">
          <a:off x="2867025" y="2581275"/>
          <a:ext cx="1562100" cy="1123950"/>
        </a:xfrm>
        <a:prstGeom prst="bentConnector2">
          <a:avLst/>
        </a:prstGeom>
        <a:noFill/>
        <a:ln w="9525">
          <a:solidFill>
            <a:srgbClr val="808080"/>
          </a:solidFill>
          <a:miter lim="800000"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absolute">
    <xdr:from>
      <xdr:col>3</xdr:col>
      <xdr:colOff>171450</xdr:colOff>
      <xdr:row>18</xdr:row>
      <xdr:rowOff>38100</xdr:rowOff>
    </xdr:from>
    <xdr:to>
      <xdr:col>4</xdr:col>
      <xdr:colOff>371475</xdr:colOff>
      <xdr:row>18</xdr:row>
      <xdr:rowOff>38100</xdr:rowOff>
    </xdr:to>
    <xdr:sp macro="" textlink="">
      <xdr:nvSpPr>
        <xdr:cNvPr id="25731" name="Line 46"/>
        <xdr:cNvSpPr>
          <a:spLocks noChangeShapeType="1"/>
        </xdr:cNvSpPr>
      </xdr:nvSpPr>
      <xdr:spPr bwMode="auto">
        <a:xfrm>
          <a:off x="2638425" y="3533775"/>
          <a:ext cx="895350" cy="0"/>
        </a:xfrm>
        <a:prstGeom prst="line">
          <a:avLst/>
        </a:prstGeom>
        <a:noFill/>
        <a:ln w="9525">
          <a:solidFill>
            <a:srgbClr val="80808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523875</xdr:colOff>
      <xdr:row>18</xdr:row>
      <xdr:rowOff>38100</xdr:rowOff>
    </xdr:from>
    <xdr:to>
      <xdr:col>11</xdr:col>
      <xdr:colOff>114300</xdr:colOff>
      <xdr:row>18</xdr:row>
      <xdr:rowOff>38100</xdr:rowOff>
    </xdr:to>
    <xdr:sp macro="" textlink="">
      <xdr:nvSpPr>
        <xdr:cNvPr id="25732" name="Line 47"/>
        <xdr:cNvSpPr>
          <a:spLocks noChangeShapeType="1"/>
        </xdr:cNvSpPr>
      </xdr:nvSpPr>
      <xdr:spPr bwMode="auto">
        <a:xfrm>
          <a:off x="7086600" y="3533775"/>
          <a:ext cx="904875" cy="0"/>
        </a:xfrm>
        <a:prstGeom prst="line">
          <a:avLst/>
        </a:prstGeom>
        <a:noFill/>
        <a:ln w="9525">
          <a:solidFill>
            <a:srgbClr val="80808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352425</xdr:colOff>
      <xdr:row>18</xdr:row>
      <xdr:rowOff>171450</xdr:rowOff>
    </xdr:from>
    <xdr:to>
      <xdr:col>8</xdr:col>
      <xdr:colOff>504825</xdr:colOff>
      <xdr:row>21</xdr:row>
      <xdr:rowOff>114300</xdr:rowOff>
    </xdr:to>
    <xdr:sp macro="" textlink="">
      <xdr:nvSpPr>
        <xdr:cNvPr id="25648" name="Rectangle 48"/>
        <xdr:cNvSpPr>
          <a:spLocks noChangeArrowheads="1"/>
        </xdr:cNvSpPr>
      </xdr:nvSpPr>
      <xdr:spPr bwMode="auto">
        <a:xfrm>
          <a:off x="4210050" y="3667125"/>
          <a:ext cx="2200275" cy="514350"/>
        </a:xfrm>
        <a:prstGeom prst="rect">
          <a:avLst/>
        </a:prstGeom>
        <a:solidFill>
          <a:srgbClr val="FFF9E1"/>
        </a:solidFill>
        <a:ln w="9525" algn="ctr">
          <a:solidFill>
            <a:srgbClr val="80808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Revaluation</a:t>
          </a:r>
        </a:p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Transaction Issue</a:t>
          </a:r>
        </a:p>
      </xdr:txBody>
    </xdr:sp>
    <xdr:clientData/>
  </xdr:twoCellAnchor>
  <xdr:twoCellAnchor editAs="absolute">
    <xdr:from>
      <xdr:col>5</xdr:col>
      <xdr:colOff>352425</xdr:colOff>
      <xdr:row>24</xdr:row>
      <xdr:rowOff>161925</xdr:rowOff>
    </xdr:from>
    <xdr:to>
      <xdr:col>8</xdr:col>
      <xdr:colOff>504825</xdr:colOff>
      <xdr:row>27</xdr:row>
      <xdr:rowOff>161925</xdr:rowOff>
    </xdr:to>
    <xdr:sp macro="" textlink="">
      <xdr:nvSpPr>
        <xdr:cNvPr id="25649" name="Rectangle 49"/>
        <xdr:cNvSpPr>
          <a:spLocks noChangeArrowheads="1"/>
        </xdr:cNvSpPr>
      </xdr:nvSpPr>
      <xdr:spPr bwMode="auto">
        <a:xfrm>
          <a:off x="4210050" y="4781550"/>
          <a:ext cx="2200275" cy="542925"/>
        </a:xfrm>
        <a:prstGeom prst="rect">
          <a:avLst/>
        </a:prstGeom>
        <a:solidFill>
          <a:srgbClr val="FFF9E1"/>
        </a:solidFill>
        <a:ln w="9525" algn="ctr">
          <a:solidFill>
            <a:srgbClr val="80808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Inventory Balance Update</a:t>
          </a:r>
        </a:p>
      </xdr:txBody>
    </xdr:sp>
    <xdr:clientData/>
  </xdr:twoCellAnchor>
  <xdr:twoCellAnchor editAs="absolute">
    <xdr:from>
      <xdr:col>7</xdr:col>
      <xdr:colOff>66675</xdr:colOff>
      <xdr:row>21</xdr:row>
      <xdr:rowOff>114300</xdr:rowOff>
    </xdr:from>
    <xdr:to>
      <xdr:col>7</xdr:col>
      <xdr:colOff>66675</xdr:colOff>
      <xdr:row>24</xdr:row>
      <xdr:rowOff>161925</xdr:rowOff>
    </xdr:to>
    <xdr:cxnSp macro="">
      <xdr:nvCxnSpPr>
        <xdr:cNvPr id="25735" name="AutoShape 50"/>
        <xdr:cNvCxnSpPr>
          <a:cxnSpLocks noChangeShapeType="1"/>
          <a:stCxn id="25648" idx="2"/>
          <a:endCxn id="25649" idx="0"/>
        </xdr:cNvCxnSpPr>
      </xdr:nvCxnSpPr>
      <xdr:spPr bwMode="auto">
        <a:xfrm rot="5400000">
          <a:off x="5014912" y="4481513"/>
          <a:ext cx="600075" cy="0"/>
        </a:xfrm>
        <a:prstGeom prst="straightConnector1">
          <a:avLst/>
        </a:prstGeom>
        <a:noFill/>
        <a:ln w="9525">
          <a:solidFill>
            <a:srgbClr val="808080"/>
          </a:solidFill>
          <a:round/>
          <a:headEnd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absolute">
    <xdr:from>
      <xdr:col>10</xdr:col>
      <xdr:colOff>381000</xdr:colOff>
      <xdr:row>7</xdr:row>
      <xdr:rowOff>142875</xdr:rowOff>
    </xdr:from>
    <xdr:to>
      <xdr:col>12</xdr:col>
      <xdr:colOff>390525</xdr:colOff>
      <xdr:row>11</xdr:row>
      <xdr:rowOff>104775</xdr:rowOff>
    </xdr:to>
    <xdr:sp macro="" textlink="">
      <xdr:nvSpPr>
        <xdr:cNvPr id="25651" name="Text Box 51"/>
        <xdr:cNvSpPr txBox="1">
          <a:spLocks noChangeArrowheads="1"/>
        </xdr:cNvSpPr>
      </xdr:nvSpPr>
      <xdr:spPr bwMode="auto">
        <a:xfrm>
          <a:off x="7600950" y="1543050"/>
          <a:ext cx="1323975" cy="72390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Variance of Valuation amount</a:t>
          </a:r>
          <a:endParaRPr lang="en-US" altLang="ja-JP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A – B &gt; 0</a:t>
          </a:r>
        </a:p>
      </xdr:txBody>
    </xdr:sp>
    <xdr:clientData/>
  </xdr:twoCellAnchor>
  <xdr:twoCellAnchor editAs="absolute">
    <xdr:from>
      <xdr:col>7</xdr:col>
      <xdr:colOff>542925</xdr:colOff>
      <xdr:row>21</xdr:row>
      <xdr:rowOff>133350</xdr:rowOff>
    </xdr:from>
    <xdr:to>
      <xdr:col>12</xdr:col>
      <xdr:colOff>95250</xdr:colOff>
      <xdr:row>24</xdr:row>
      <xdr:rowOff>123825</xdr:rowOff>
    </xdr:to>
    <xdr:sp macro="" textlink="">
      <xdr:nvSpPr>
        <xdr:cNvPr id="25652" name="Text Box 52"/>
        <xdr:cNvSpPr txBox="1">
          <a:spLocks noChangeArrowheads="1"/>
        </xdr:cNvSpPr>
      </xdr:nvSpPr>
      <xdr:spPr bwMode="auto">
        <a:xfrm>
          <a:off x="5791200" y="4200525"/>
          <a:ext cx="2838450" cy="542925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Transaction type = "Revaluation cost" </a:t>
          </a:r>
        </a:p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Quantity = </a:t>
          </a:r>
          <a:r>
            <a:rPr lang="en-US" altLang="ja-JP" sz="1200" b="0" i="0" u="none" strike="noStrike" baseline="0">
              <a:solidFill>
                <a:srgbClr val="FF0000"/>
              </a:solidFill>
              <a:latin typeface="Arial"/>
              <a:cs typeface="Arial"/>
            </a:rPr>
            <a:t>0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and Amount = </a:t>
          </a:r>
          <a:r>
            <a:rPr lang="en-US" altLang="ja-JP" sz="1200" b="0" i="0" u="none" strike="noStrike" baseline="0">
              <a:solidFill>
                <a:srgbClr val="FF0000"/>
              </a:solidFill>
              <a:latin typeface="Arial"/>
              <a:cs typeface="Arial"/>
            </a:rPr>
            <a:t>(-)</a:t>
          </a:r>
        </a:p>
      </xdr:txBody>
    </xdr:sp>
    <xdr:clientData/>
  </xdr:twoCellAnchor>
  <xdr:twoCellAnchor editAs="absolute">
    <xdr:from>
      <xdr:col>2</xdr:col>
      <xdr:colOff>371475</xdr:colOff>
      <xdr:row>21</xdr:row>
      <xdr:rowOff>142875</xdr:rowOff>
    </xdr:from>
    <xdr:to>
      <xdr:col>6</xdr:col>
      <xdr:colOff>276225</xdr:colOff>
      <xdr:row>24</xdr:row>
      <xdr:rowOff>133350</xdr:rowOff>
    </xdr:to>
    <xdr:sp macro="" textlink="">
      <xdr:nvSpPr>
        <xdr:cNvPr id="25653" name="Text Box 53"/>
        <xdr:cNvSpPr txBox="1">
          <a:spLocks noChangeArrowheads="1"/>
        </xdr:cNvSpPr>
      </xdr:nvSpPr>
      <xdr:spPr bwMode="auto">
        <a:xfrm>
          <a:off x="1990725" y="4210050"/>
          <a:ext cx="2838450" cy="542925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Transaction type = "Revaluation cost" </a:t>
          </a:r>
        </a:p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Quantity = </a:t>
          </a:r>
          <a:r>
            <a:rPr lang="en-US" altLang="ja-JP" sz="1200" b="0" i="0" u="none" strike="noStrike" baseline="0">
              <a:solidFill>
                <a:srgbClr val="FF0000"/>
              </a:solidFill>
              <a:latin typeface="Arial"/>
              <a:cs typeface="Arial"/>
            </a:rPr>
            <a:t>0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and Amount =</a:t>
          </a:r>
          <a:r>
            <a:rPr lang="en-US" altLang="ja-JP" sz="1200" b="0" i="0" u="none" strike="noStrike" baseline="0">
              <a:solidFill>
                <a:srgbClr val="FF0000"/>
              </a:solidFill>
              <a:latin typeface="Arial"/>
              <a:cs typeface="Arial"/>
            </a:rPr>
            <a:t> (+)</a:t>
          </a:r>
        </a:p>
      </xdr:txBody>
    </xdr:sp>
    <xdr:clientData/>
  </xdr:twoCellAnchor>
  <xdr:twoCellAnchor>
    <xdr:from>
      <xdr:col>3</xdr:col>
      <xdr:colOff>0</xdr:colOff>
      <xdr:row>42</xdr:row>
      <xdr:rowOff>9525</xdr:rowOff>
    </xdr:from>
    <xdr:to>
      <xdr:col>7</xdr:col>
      <xdr:colOff>514350</xdr:colOff>
      <xdr:row>42</xdr:row>
      <xdr:rowOff>9525</xdr:rowOff>
    </xdr:to>
    <xdr:sp macro="" textlink="">
      <xdr:nvSpPr>
        <xdr:cNvPr id="25739" name="Line 60"/>
        <xdr:cNvSpPr>
          <a:spLocks noChangeShapeType="1"/>
        </xdr:cNvSpPr>
      </xdr:nvSpPr>
      <xdr:spPr bwMode="auto">
        <a:xfrm>
          <a:off x="2466975" y="8010525"/>
          <a:ext cx="3295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638175</xdr:colOff>
      <xdr:row>42</xdr:row>
      <xdr:rowOff>9525</xdr:rowOff>
    </xdr:from>
    <xdr:to>
      <xdr:col>11</xdr:col>
      <xdr:colOff>228600</xdr:colOff>
      <xdr:row>42</xdr:row>
      <xdr:rowOff>9525</xdr:rowOff>
    </xdr:to>
    <xdr:sp macro="" textlink="">
      <xdr:nvSpPr>
        <xdr:cNvPr id="25740" name="Line 61"/>
        <xdr:cNvSpPr>
          <a:spLocks noChangeShapeType="1"/>
        </xdr:cNvSpPr>
      </xdr:nvSpPr>
      <xdr:spPr bwMode="auto">
        <a:xfrm>
          <a:off x="6543675" y="8010525"/>
          <a:ext cx="1562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685800</xdr:colOff>
      <xdr:row>46</xdr:row>
      <xdr:rowOff>0</xdr:rowOff>
    </xdr:from>
    <xdr:to>
      <xdr:col>9</xdr:col>
      <xdr:colOff>0</xdr:colOff>
      <xdr:row>47</xdr:row>
      <xdr:rowOff>9525</xdr:rowOff>
    </xdr:to>
    <xdr:sp macro="" textlink="">
      <xdr:nvSpPr>
        <xdr:cNvPr id="25741" name="Rectangle 62"/>
        <xdr:cNvSpPr>
          <a:spLocks noChangeArrowheads="1"/>
        </xdr:cNvSpPr>
      </xdr:nvSpPr>
      <xdr:spPr bwMode="auto">
        <a:xfrm>
          <a:off x="5238750" y="8763000"/>
          <a:ext cx="13239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581025</xdr:colOff>
      <xdr:row>41</xdr:row>
      <xdr:rowOff>0</xdr:rowOff>
    </xdr:from>
    <xdr:to>
      <xdr:col>13</xdr:col>
      <xdr:colOff>552450</xdr:colOff>
      <xdr:row>42</xdr:row>
      <xdr:rowOff>171450</xdr:rowOff>
    </xdr:to>
    <xdr:sp macro="" textlink="">
      <xdr:nvSpPr>
        <xdr:cNvPr id="25742" name="Rectangle 63"/>
        <xdr:cNvSpPr>
          <a:spLocks noChangeArrowheads="1"/>
        </xdr:cNvSpPr>
      </xdr:nvSpPr>
      <xdr:spPr bwMode="auto">
        <a:xfrm>
          <a:off x="9115425" y="7810500"/>
          <a:ext cx="6286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0</xdr:colOff>
      <xdr:row>42</xdr:row>
      <xdr:rowOff>171450</xdr:rowOff>
    </xdr:from>
    <xdr:to>
      <xdr:col>13</xdr:col>
      <xdr:colOff>238125</xdr:colOff>
      <xdr:row>46</xdr:row>
      <xdr:rowOff>0</xdr:rowOff>
    </xdr:to>
    <xdr:cxnSp macro="">
      <xdr:nvCxnSpPr>
        <xdr:cNvPr id="25743" name="AutoShape 64"/>
        <xdr:cNvCxnSpPr>
          <a:cxnSpLocks noChangeShapeType="1"/>
          <a:stCxn id="25742" idx="2"/>
          <a:endCxn id="25741" idx="0"/>
        </xdr:cNvCxnSpPr>
      </xdr:nvCxnSpPr>
      <xdr:spPr bwMode="auto">
        <a:xfrm rot="5400000">
          <a:off x="7372350" y="6705600"/>
          <a:ext cx="590550" cy="3524250"/>
        </a:xfrm>
        <a:prstGeom prst="bentConnector3">
          <a:avLst>
            <a:gd name="adj1" fmla="val 50000"/>
          </a:avLst>
        </a:prstGeom>
        <a:noFill/>
        <a:ln w="9525">
          <a:solidFill>
            <a:srgbClr val="8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0</xdr:colOff>
      <xdr:row>69</xdr:row>
      <xdr:rowOff>0</xdr:rowOff>
    </xdr:from>
    <xdr:to>
      <xdr:col>11</xdr:col>
      <xdr:colOff>9525</xdr:colOff>
      <xdr:row>70</xdr:row>
      <xdr:rowOff>0</xdr:rowOff>
    </xdr:to>
    <xdr:sp macro="" textlink="">
      <xdr:nvSpPr>
        <xdr:cNvPr id="25744" name="Rectangle 67"/>
        <xdr:cNvSpPr>
          <a:spLocks noChangeArrowheads="1"/>
        </xdr:cNvSpPr>
      </xdr:nvSpPr>
      <xdr:spPr bwMode="auto">
        <a:xfrm>
          <a:off x="6562725" y="13173075"/>
          <a:ext cx="13239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581025</xdr:colOff>
      <xdr:row>61</xdr:row>
      <xdr:rowOff>180975</xdr:rowOff>
    </xdr:from>
    <xdr:to>
      <xdr:col>15</xdr:col>
      <xdr:colOff>28575</xdr:colOff>
      <xdr:row>65</xdr:row>
      <xdr:rowOff>180975</xdr:rowOff>
    </xdr:to>
    <xdr:sp macro="" textlink="">
      <xdr:nvSpPr>
        <xdr:cNvPr id="25745" name="Rectangle 68"/>
        <xdr:cNvSpPr>
          <a:spLocks noChangeArrowheads="1"/>
        </xdr:cNvSpPr>
      </xdr:nvSpPr>
      <xdr:spPr bwMode="auto">
        <a:xfrm>
          <a:off x="9772650" y="11830050"/>
          <a:ext cx="7905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9525</xdr:colOff>
      <xdr:row>65</xdr:row>
      <xdr:rowOff>180975</xdr:rowOff>
    </xdr:from>
    <xdr:to>
      <xdr:col>14</xdr:col>
      <xdr:colOff>323850</xdr:colOff>
      <xdr:row>69</xdr:row>
      <xdr:rowOff>0</xdr:rowOff>
    </xdr:to>
    <xdr:cxnSp macro="">
      <xdr:nvCxnSpPr>
        <xdr:cNvPr id="25746" name="AutoShape 69"/>
        <xdr:cNvCxnSpPr>
          <a:cxnSpLocks noChangeShapeType="1"/>
          <a:stCxn id="25745" idx="2"/>
          <a:endCxn id="25744" idx="0"/>
        </xdr:cNvCxnSpPr>
      </xdr:nvCxnSpPr>
      <xdr:spPr bwMode="auto">
        <a:xfrm rot="5400000">
          <a:off x="8410575" y="11410950"/>
          <a:ext cx="581025" cy="2943225"/>
        </a:xfrm>
        <a:prstGeom prst="bentConnector3">
          <a:avLst>
            <a:gd name="adj1" fmla="val 49181"/>
          </a:avLst>
        </a:prstGeom>
        <a:noFill/>
        <a:ln w="9525">
          <a:solidFill>
            <a:srgbClr val="8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0</xdr:colOff>
      <xdr:row>75</xdr:row>
      <xdr:rowOff>9525</xdr:rowOff>
    </xdr:from>
    <xdr:to>
      <xdr:col>9</xdr:col>
      <xdr:colOff>0</xdr:colOff>
      <xdr:row>78</xdr:row>
      <xdr:rowOff>0</xdr:rowOff>
    </xdr:to>
    <xdr:sp macro="" textlink="">
      <xdr:nvSpPr>
        <xdr:cNvPr id="25747" name="Rectangle 70"/>
        <xdr:cNvSpPr>
          <a:spLocks noChangeArrowheads="1"/>
        </xdr:cNvSpPr>
      </xdr:nvSpPr>
      <xdr:spPr bwMode="auto">
        <a:xfrm>
          <a:off x="5248275" y="14344650"/>
          <a:ext cx="13144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685800</xdr:colOff>
      <xdr:row>69</xdr:row>
      <xdr:rowOff>180975</xdr:rowOff>
    </xdr:from>
    <xdr:to>
      <xdr:col>11</xdr:col>
      <xdr:colOff>0</xdr:colOff>
      <xdr:row>71</xdr:row>
      <xdr:rowOff>0</xdr:rowOff>
    </xdr:to>
    <xdr:sp macro="" textlink="">
      <xdr:nvSpPr>
        <xdr:cNvPr id="25748" name="Rectangle 71"/>
        <xdr:cNvSpPr>
          <a:spLocks noChangeArrowheads="1"/>
        </xdr:cNvSpPr>
      </xdr:nvSpPr>
      <xdr:spPr bwMode="auto">
        <a:xfrm>
          <a:off x="5238750" y="13354050"/>
          <a:ext cx="26384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75</xdr:row>
      <xdr:rowOff>9525</xdr:rowOff>
    </xdr:from>
    <xdr:to>
      <xdr:col>13</xdr:col>
      <xdr:colOff>0</xdr:colOff>
      <xdr:row>79</xdr:row>
      <xdr:rowOff>0</xdr:rowOff>
    </xdr:to>
    <xdr:sp macro="" textlink="">
      <xdr:nvSpPr>
        <xdr:cNvPr id="25749" name="Rectangle 72"/>
        <xdr:cNvSpPr>
          <a:spLocks noChangeArrowheads="1"/>
        </xdr:cNvSpPr>
      </xdr:nvSpPr>
      <xdr:spPr bwMode="auto">
        <a:xfrm>
          <a:off x="7877175" y="14344650"/>
          <a:ext cx="13144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0</xdr:colOff>
      <xdr:row>71</xdr:row>
      <xdr:rowOff>9525</xdr:rowOff>
    </xdr:from>
    <xdr:to>
      <xdr:col>11</xdr:col>
      <xdr:colOff>0</xdr:colOff>
      <xdr:row>72</xdr:row>
      <xdr:rowOff>0</xdr:rowOff>
    </xdr:to>
    <xdr:sp macro="" textlink="">
      <xdr:nvSpPr>
        <xdr:cNvPr id="25750" name="Rectangle 73"/>
        <xdr:cNvSpPr>
          <a:spLocks noChangeArrowheads="1"/>
        </xdr:cNvSpPr>
      </xdr:nvSpPr>
      <xdr:spPr bwMode="auto">
        <a:xfrm>
          <a:off x="5248275" y="13573125"/>
          <a:ext cx="2628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685800</xdr:colOff>
      <xdr:row>70</xdr:row>
      <xdr:rowOff>95250</xdr:rowOff>
    </xdr:from>
    <xdr:to>
      <xdr:col>8</xdr:col>
      <xdr:colOff>0</xdr:colOff>
      <xdr:row>75</xdr:row>
      <xdr:rowOff>9525</xdr:rowOff>
    </xdr:to>
    <xdr:cxnSp macro="">
      <xdr:nvCxnSpPr>
        <xdr:cNvPr id="25751" name="AutoShape 74"/>
        <xdr:cNvCxnSpPr>
          <a:cxnSpLocks noChangeShapeType="1"/>
          <a:stCxn id="25748" idx="1"/>
          <a:endCxn id="25747" idx="0"/>
        </xdr:cNvCxnSpPr>
      </xdr:nvCxnSpPr>
      <xdr:spPr bwMode="auto">
        <a:xfrm rot="10800000" flipH="1" flipV="1">
          <a:off x="5238750" y="13458825"/>
          <a:ext cx="666750" cy="885825"/>
        </a:xfrm>
        <a:prstGeom prst="bentConnector4">
          <a:avLst>
            <a:gd name="adj1" fmla="val -34287"/>
            <a:gd name="adj2" fmla="val 53435"/>
          </a:avLst>
        </a:prstGeom>
        <a:noFill/>
        <a:ln w="9525">
          <a:solidFill>
            <a:srgbClr val="8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0</xdr:colOff>
      <xdr:row>71</xdr:row>
      <xdr:rowOff>104775</xdr:rowOff>
    </xdr:from>
    <xdr:to>
      <xdr:col>12</xdr:col>
      <xdr:colOff>0</xdr:colOff>
      <xdr:row>75</xdr:row>
      <xdr:rowOff>9525</xdr:rowOff>
    </xdr:to>
    <xdr:cxnSp macro="">
      <xdr:nvCxnSpPr>
        <xdr:cNvPr id="25752" name="AutoShape 75"/>
        <xdr:cNvCxnSpPr>
          <a:cxnSpLocks noChangeShapeType="1"/>
          <a:stCxn id="25750" idx="3"/>
          <a:endCxn id="25749" idx="0"/>
        </xdr:cNvCxnSpPr>
      </xdr:nvCxnSpPr>
      <xdr:spPr bwMode="auto">
        <a:xfrm>
          <a:off x="7877175" y="13668375"/>
          <a:ext cx="657225" cy="676275"/>
        </a:xfrm>
        <a:prstGeom prst="bentConnector2">
          <a:avLst/>
        </a:prstGeom>
        <a:noFill/>
        <a:ln w="9525">
          <a:solidFill>
            <a:srgbClr val="8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495300</xdr:colOff>
      <xdr:row>46</xdr:row>
      <xdr:rowOff>104775</xdr:rowOff>
    </xdr:from>
    <xdr:to>
      <xdr:col>13</xdr:col>
      <xdr:colOff>304800</xdr:colOff>
      <xdr:row>51</xdr:row>
      <xdr:rowOff>133350</xdr:rowOff>
    </xdr:to>
    <xdr:sp macro="" textlink="">
      <xdr:nvSpPr>
        <xdr:cNvPr id="25677" name="AutoShape 77"/>
        <xdr:cNvSpPr>
          <a:spLocks noChangeArrowheads="1"/>
        </xdr:cNvSpPr>
      </xdr:nvSpPr>
      <xdr:spPr bwMode="auto">
        <a:xfrm>
          <a:off x="7058025" y="8867775"/>
          <a:ext cx="2438400" cy="990600"/>
        </a:xfrm>
        <a:prstGeom prst="wedgeRoundRectCallout">
          <a:avLst>
            <a:gd name="adj1" fmla="val -68361"/>
            <a:gd name="adj2" fmla="val -31731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Although this is the case where MAC is calculated, DEFAULT cost may be used except MAC. 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That is, it may be evaluated by costs except MAC.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17</xdr:row>
      <xdr:rowOff>47625</xdr:rowOff>
    </xdr:from>
    <xdr:to>
      <xdr:col>0</xdr:col>
      <xdr:colOff>1019175</xdr:colOff>
      <xdr:row>18</xdr:row>
      <xdr:rowOff>133350</xdr:rowOff>
    </xdr:to>
    <xdr:sp macro="" textlink="">
      <xdr:nvSpPr>
        <xdr:cNvPr id="26627" name="AutoShape 1"/>
        <xdr:cNvSpPr>
          <a:spLocks/>
        </xdr:cNvSpPr>
      </xdr:nvSpPr>
      <xdr:spPr bwMode="auto">
        <a:xfrm rot="10800000">
          <a:off x="895350" y="3200400"/>
          <a:ext cx="123825" cy="266700"/>
        </a:xfrm>
        <a:prstGeom prst="rightBrace">
          <a:avLst>
            <a:gd name="adj1" fmla="val 17949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79</xdr:row>
      <xdr:rowOff>0</xdr:rowOff>
    </xdr:from>
    <xdr:to>
      <xdr:col>6</xdr:col>
      <xdr:colOff>676275</xdr:colOff>
      <xdr:row>110</xdr:row>
      <xdr:rowOff>152400</xdr:rowOff>
    </xdr:to>
    <xdr:pic>
      <xdr:nvPicPr>
        <xdr:cNvPr id="1233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14449425"/>
          <a:ext cx="8686800" cy="5762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6</xdr:col>
      <xdr:colOff>676275</xdr:colOff>
      <xdr:row>42</xdr:row>
      <xdr:rowOff>152400</xdr:rowOff>
    </xdr:to>
    <xdr:pic>
      <xdr:nvPicPr>
        <xdr:cNvPr id="1233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2143125"/>
          <a:ext cx="8686800" cy="5762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6</xdr:col>
      <xdr:colOff>676275</xdr:colOff>
      <xdr:row>76</xdr:row>
      <xdr:rowOff>152400</xdr:rowOff>
    </xdr:to>
    <xdr:pic>
      <xdr:nvPicPr>
        <xdr:cNvPr id="1233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8296275"/>
          <a:ext cx="8686800" cy="5762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2543175</xdr:colOff>
      <xdr:row>30</xdr:row>
      <xdr:rowOff>76200</xdr:rowOff>
    </xdr:from>
    <xdr:to>
      <xdr:col>3</xdr:col>
      <xdr:colOff>952500</xdr:colOff>
      <xdr:row>32</xdr:row>
      <xdr:rowOff>47625</xdr:rowOff>
    </xdr:to>
    <xdr:sp macro="" textlink="">
      <xdr:nvSpPr>
        <xdr:cNvPr id="12333" name="Oval 3"/>
        <xdr:cNvSpPr>
          <a:spLocks noChangeArrowheads="1"/>
        </xdr:cNvSpPr>
      </xdr:nvSpPr>
      <xdr:spPr bwMode="auto">
        <a:xfrm>
          <a:off x="3629025" y="5657850"/>
          <a:ext cx="1076325" cy="333375"/>
        </a:xfrm>
        <a:prstGeom prst="ellips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419100</xdr:colOff>
      <xdr:row>32</xdr:row>
      <xdr:rowOff>57150</xdr:rowOff>
    </xdr:from>
    <xdr:to>
      <xdr:col>3</xdr:col>
      <xdr:colOff>1676400</xdr:colOff>
      <xdr:row>45</xdr:row>
      <xdr:rowOff>0</xdr:rowOff>
    </xdr:to>
    <xdr:cxnSp macro="">
      <xdr:nvCxnSpPr>
        <xdr:cNvPr id="12334" name="AutoShape 5"/>
        <xdr:cNvCxnSpPr>
          <a:cxnSpLocks noChangeShapeType="1"/>
          <a:stCxn id="12333" idx="4"/>
        </xdr:cNvCxnSpPr>
      </xdr:nvCxnSpPr>
      <xdr:spPr bwMode="auto">
        <a:xfrm rot="16200000" flipH="1">
          <a:off x="3652837" y="6519863"/>
          <a:ext cx="2295525" cy="1257300"/>
        </a:xfrm>
        <a:prstGeom prst="bentConnector3">
          <a:avLst>
            <a:gd name="adj1" fmla="val 49380"/>
          </a:avLst>
        </a:prstGeom>
        <a:noFill/>
        <a:ln w="31750">
          <a:solidFill>
            <a:srgbClr val="FF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1466850</xdr:colOff>
      <xdr:row>53</xdr:row>
      <xdr:rowOff>47625</xdr:rowOff>
    </xdr:from>
    <xdr:to>
      <xdr:col>4</xdr:col>
      <xdr:colOff>1114425</xdr:colOff>
      <xdr:row>54</xdr:row>
      <xdr:rowOff>123825</xdr:rowOff>
    </xdr:to>
    <xdr:sp macro="" textlink="">
      <xdr:nvSpPr>
        <xdr:cNvPr id="12335" name="AutoShape 10"/>
        <xdr:cNvSpPr>
          <a:spLocks noChangeArrowheads="1"/>
        </xdr:cNvSpPr>
      </xdr:nvSpPr>
      <xdr:spPr bwMode="auto">
        <a:xfrm>
          <a:off x="2552700" y="9791700"/>
          <a:ext cx="4648200" cy="257175"/>
        </a:xfrm>
        <a:prstGeom prst="roundRect">
          <a:avLst>
            <a:gd name="adj" fmla="val 16667"/>
          </a:avLst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76200</xdr:colOff>
      <xdr:row>88</xdr:row>
      <xdr:rowOff>66675</xdr:rowOff>
    </xdr:from>
    <xdr:to>
      <xdr:col>3</xdr:col>
      <xdr:colOff>1981200</xdr:colOff>
      <xdr:row>89</xdr:row>
      <xdr:rowOff>142875</xdr:rowOff>
    </xdr:to>
    <xdr:sp macro="" textlink="">
      <xdr:nvSpPr>
        <xdr:cNvPr id="12336" name="AutoShape 12"/>
        <xdr:cNvSpPr>
          <a:spLocks noChangeArrowheads="1"/>
        </xdr:cNvSpPr>
      </xdr:nvSpPr>
      <xdr:spPr bwMode="auto">
        <a:xfrm>
          <a:off x="1162050" y="16144875"/>
          <a:ext cx="4572000" cy="257175"/>
        </a:xfrm>
        <a:prstGeom prst="roundRect">
          <a:avLst>
            <a:gd name="adj" fmla="val 16667"/>
          </a:avLst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638175</xdr:colOff>
      <xdr:row>106</xdr:row>
      <xdr:rowOff>38100</xdr:rowOff>
    </xdr:from>
    <xdr:to>
      <xdr:col>7</xdr:col>
      <xdr:colOff>295275</xdr:colOff>
      <xdr:row>137</xdr:row>
      <xdr:rowOff>38100</xdr:rowOff>
    </xdr:to>
    <xdr:pic>
      <xdr:nvPicPr>
        <xdr:cNvPr id="1233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9373850"/>
          <a:ext cx="8534400" cy="561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1162050</xdr:colOff>
      <xdr:row>47</xdr:row>
      <xdr:rowOff>123825</xdr:rowOff>
    </xdr:from>
    <xdr:to>
      <xdr:col>7</xdr:col>
      <xdr:colOff>304800</xdr:colOff>
      <xdr:row>51</xdr:row>
      <xdr:rowOff>152400</xdr:rowOff>
    </xdr:to>
    <xdr:sp macro="" textlink="">
      <xdr:nvSpPr>
        <xdr:cNvPr id="12295" name="AutoShape 7"/>
        <xdr:cNvSpPr>
          <a:spLocks noChangeArrowheads="1"/>
        </xdr:cNvSpPr>
      </xdr:nvSpPr>
      <xdr:spPr bwMode="auto">
        <a:xfrm>
          <a:off x="7248525" y="8782050"/>
          <a:ext cx="3019425" cy="752475"/>
        </a:xfrm>
        <a:prstGeom prst="wedgeRectCallout">
          <a:avLst>
            <a:gd name="adj1" fmla="val -53662"/>
            <a:gd name="adj2" fmla="val 100634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(1)  The concurrent job to execute is chosen from LOV.</a:t>
          </a:r>
        </a:p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FF"/>
              </a:solidFill>
              <a:latin typeface="Arial"/>
              <a:cs typeface="Arial"/>
            </a:rPr>
            <a:t> *Concurrent Job list is shown below.</a:t>
          </a:r>
        </a:p>
      </xdr:txBody>
    </xdr:sp>
    <xdr:clientData/>
  </xdr:twoCellAnchor>
  <xdr:twoCellAnchor>
    <xdr:from>
      <xdr:col>3</xdr:col>
      <xdr:colOff>1047750</xdr:colOff>
      <xdr:row>70</xdr:row>
      <xdr:rowOff>9525</xdr:rowOff>
    </xdr:from>
    <xdr:to>
      <xdr:col>3</xdr:col>
      <xdr:colOff>2143125</xdr:colOff>
      <xdr:row>71</xdr:row>
      <xdr:rowOff>161925</xdr:rowOff>
    </xdr:to>
    <xdr:sp macro="" textlink="">
      <xdr:nvSpPr>
        <xdr:cNvPr id="12339" name="Oval 19"/>
        <xdr:cNvSpPr>
          <a:spLocks noChangeArrowheads="1"/>
        </xdr:cNvSpPr>
      </xdr:nvSpPr>
      <xdr:spPr bwMode="auto">
        <a:xfrm>
          <a:off x="4800600" y="12830175"/>
          <a:ext cx="1095375" cy="333375"/>
        </a:xfrm>
        <a:prstGeom prst="ellips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1600200</xdr:colOff>
      <xdr:row>71</xdr:row>
      <xdr:rowOff>171450</xdr:rowOff>
    </xdr:from>
    <xdr:to>
      <xdr:col>3</xdr:col>
      <xdr:colOff>1676400</xdr:colOff>
      <xdr:row>79</xdr:row>
      <xdr:rowOff>0</xdr:rowOff>
    </xdr:to>
    <xdr:cxnSp macro="">
      <xdr:nvCxnSpPr>
        <xdr:cNvPr id="12340" name="AutoShape 20"/>
        <xdr:cNvCxnSpPr>
          <a:cxnSpLocks noChangeShapeType="1"/>
          <a:stCxn id="12339" idx="4"/>
        </xdr:cNvCxnSpPr>
      </xdr:nvCxnSpPr>
      <xdr:spPr bwMode="auto">
        <a:xfrm rot="16200000" flipH="1">
          <a:off x="4752975" y="13773150"/>
          <a:ext cx="1276350" cy="76200"/>
        </a:xfrm>
        <a:prstGeom prst="bentConnector3">
          <a:avLst>
            <a:gd name="adj1" fmla="val 49255"/>
          </a:avLst>
        </a:prstGeom>
        <a:noFill/>
        <a:ln w="31750">
          <a:solidFill>
            <a:srgbClr val="FF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2009775</xdr:colOff>
      <xdr:row>83</xdr:row>
      <xdr:rowOff>161925</xdr:rowOff>
    </xdr:from>
    <xdr:to>
      <xdr:col>6</xdr:col>
      <xdr:colOff>285750</xdr:colOff>
      <xdr:row>86</xdr:row>
      <xdr:rowOff>161925</xdr:rowOff>
    </xdr:to>
    <xdr:sp macro="" textlink="">
      <xdr:nvSpPr>
        <xdr:cNvPr id="12309" name="AutoShape 21"/>
        <xdr:cNvSpPr>
          <a:spLocks noChangeArrowheads="1"/>
        </xdr:cNvSpPr>
      </xdr:nvSpPr>
      <xdr:spPr bwMode="auto">
        <a:xfrm>
          <a:off x="5762625" y="15335250"/>
          <a:ext cx="3619500" cy="542925"/>
        </a:xfrm>
        <a:prstGeom prst="wedgeRectCallout">
          <a:avLst>
            <a:gd name="adj1" fmla="val -53676"/>
            <a:gd name="adj2" fmla="val 120176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(2) Confirms that executed concurrent job has finished normally.</a:t>
          </a:r>
        </a:p>
      </xdr:txBody>
    </xdr:sp>
    <xdr:clientData/>
  </xdr:twoCellAnchor>
  <xdr:twoCellAnchor>
    <xdr:from>
      <xdr:col>3</xdr:col>
      <xdr:colOff>1209675</xdr:colOff>
      <xdr:row>99</xdr:row>
      <xdr:rowOff>171450</xdr:rowOff>
    </xdr:from>
    <xdr:to>
      <xdr:col>4</xdr:col>
      <xdr:colOff>1123950</xdr:colOff>
      <xdr:row>101</xdr:row>
      <xdr:rowOff>142875</xdr:rowOff>
    </xdr:to>
    <xdr:sp macro="" textlink="">
      <xdr:nvSpPr>
        <xdr:cNvPr id="12342" name="Oval 22"/>
        <xdr:cNvSpPr>
          <a:spLocks noChangeArrowheads="1"/>
        </xdr:cNvSpPr>
      </xdr:nvSpPr>
      <xdr:spPr bwMode="auto">
        <a:xfrm>
          <a:off x="4962525" y="18240375"/>
          <a:ext cx="2247900" cy="333375"/>
        </a:xfrm>
        <a:prstGeom prst="ellips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2238375</xdr:colOff>
      <xdr:row>101</xdr:row>
      <xdr:rowOff>152400</xdr:rowOff>
    </xdr:from>
    <xdr:to>
      <xdr:col>4</xdr:col>
      <xdr:colOff>0</xdr:colOff>
      <xdr:row>106</xdr:row>
      <xdr:rowOff>38100</xdr:rowOff>
    </xdr:to>
    <xdr:cxnSp macro="">
      <xdr:nvCxnSpPr>
        <xdr:cNvPr id="12343" name="AutoShape 23"/>
        <xdr:cNvCxnSpPr>
          <a:cxnSpLocks noChangeShapeType="1"/>
          <a:stCxn id="12342" idx="4"/>
        </xdr:cNvCxnSpPr>
      </xdr:nvCxnSpPr>
      <xdr:spPr bwMode="auto">
        <a:xfrm rot="5400000">
          <a:off x="5643562" y="18930938"/>
          <a:ext cx="790575" cy="95250"/>
        </a:xfrm>
        <a:prstGeom prst="bentConnector3">
          <a:avLst>
            <a:gd name="adj1" fmla="val 48194"/>
          </a:avLst>
        </a:prstGeom>
        <a:noFill/>
        <a:ln w="31750">
          <a:solidFill>
            <a:srgbClr val="FF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762000</xdr:colOff>
      <xdr:row>95</xdr:row>
      <xdr:rowOff>47625</xdr:rowOff>
    </xdr:from>
    <xdr:to>
      <xdr:col>6</xdr:col>
      <xdr:colOff>1085850</xdr:colOff>
      <xdr:row>98</xdr:row>
      <xdr:rowOff>47625</xdr:rowOff>
    </xdr:to>
    <xdr:sp macro="" textlink="">
      <xdr:nvSpPr>
        <xdr:cNvPr id="12312" name="AutoShape 24"/>
        <xdr:cNvSpPr>
          <a:spLocks noChangeArrowheads="1"/>
        </xdr:cNvSpPr>
      </xdr:nvSpPr>
      <xdr:spPr bwMode="auto">
        <a:xfrm>
          <a:off x="6848475" y="17392650"/>
          <a:ext cx="3114675" cy="542925"/>
        </a:xfrm>
        <a:prstGeom prst="wedgeRectCallout">
          <a:avLst>
            <a:gd name="adj1" fmla="val -53718"/>
            <a:gd name="adj2" fmla="val 120176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(3) [View Output] is clicked if it confirms an execution log.</a:t>
          </a:r>
        </a:p>
      </xdr:txBody>
    </xdr:sp>
    <xdr:clientData/>
  </xdr:twoCellAnchor>
  <xdr:twoCellAnchor>
    <xdr:from>
      <xdr:col>3</xdr:col>
      <xdr:colOff>1676400</xdr:colOff>
      <xdr:row>116</xdr:row>
      <xdr:rowOff>123825</xdr:rowOff>
    </xdr:from>
    <xdr:to>
      <xdr:col>5</xdr:col>
      <xdr:colOff>771525</xdr:colOff>
      <xdr:row>119</xdr:row>
      <xdr:rowOff>123825</xdr:rowOff>
    </xdr:to>
    <xdr:sp macro="" textlink="">
      <xdr:nvSpPr>
        <xdr:cNvPr id="12313" name="AutoShape 25"/>
        <xdr:cNvSpPr>
          <a:spLocks noChangeArrowheads="1"/>
        </xdr:cNvSpPr>
      </xdr:nvSpPr>
      <xdr:spPr bwMode="auto">
        <a:xfrm>
          <a:off x="5429250" y="21269325"/>
          <a:ext cx="3114675" cy="542925"/>
        </a:xfrm>
        <a:prstGeom prst="wedgeRectCallout">
          <a:avLst>
            <a:gd name="adj1" fmla="val -53718"/>
            <a:gd name="adj2" fmla="val 120176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(4) Confirms that each step has finished normally.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7</xdr:row>
      <xdr:rowOff>152400</xdr:rowOff>
    </xdr:from>
    <xdr:to>
      <xdr:col>5</xdr:col>
      <xdr:colOff>1314450</xdr:colOff>
      <xdr:row>38</xdr:row>
      <xdr:rowOff>9525</xdr:rowOff>
    </xdr:to>
    <xdr:pic>
      <xdr:nvPicPr>
        <xdr:cNvPr id="1336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1543050"/>
          <a:ext cx="8020050" cy="546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381000</xdr:colOff>
      <xdr:row>39</xdr:row>
      <xdr:rowOff>133350</xdr:rowOff>
    </xdr:from>
    <xdr:to>
      <xdr:col>5</xdr:col>
      <xdr:colOff>514350</xdr:colOff>
      <xdr:row>65</xdr:row>
      <xdr:rowOff>47625</xdr:rowOff>
    </xdr:to>
    <xdr:pic>
      <xdr:nvPicPr>
        <xdr:cNvPr id="1336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7315200"/>
          <a:ext cx="7219950" cy="461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7</xdr:col>
      <xdr:colOff>66675</xdr:colOff>
      <xdr:row>100</xdr:row>
      <xdr:rowOff>76200</xdr:rowOff>
    </xdr:to>
    <xdr:pic>
      <xdr:nvPicPr>
        <xdr:cNvPr id="1336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12430125"/>
          <a:ext cx="8943975" cy="586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1333500</xdr:colOff>
      <xdr:row>15</xdr:row>
      <xdr:rowOff>104775</xdr:rowOff>
    </xdr:from>
    <xdr:to>
      <xdr:col>4</xdr:col>
      <xdr:colOff>590550</xdr:colOff>
      <xdr:row>16</xdr:row>
      <xdr:rowOff>114300</xdr:rowOff>
    </xdr:to>
    <xdr:sp macro="" textlink="">
      <xdr:nvSpPr>
        <xdr:cNvPr id="13370" name="AutoShape 32"/>
        <xdr:cNvSpPr>
          <a:spLocks noChangeArrowheads="1"/>
        </xdr:cNvSpPr>
      </xdr:nvSpPr>
      <xdr:spPr bwMode="auto">
        <a:xfrm>
          <a:off x="2419350" y="2943225"/>
          <a:ext cx="4257675" cy="190500"/>
        </a:xfrm>
        <a:prstGeom prst="roundRect">
          <a:avLst>
            <a:gd name="adj" fmla="val 16667"/>
          </a:avLst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342900</xdr:colOff>
      <xdr:row>11</xdr:row>
      <xdr:rowOff>38100</xdr:rowOff>
    </xdr:from>
    <xdr:to>
      <xdr:col>6</xdr:col>
      <xdr:colOff>352425</xdr:colOff>
      <xdr:row>14</xdr:row>
      <xdr:rowOff>28575</xdr:rowOff>
    </xdr:to>
    <xdr:sp macro="" textlink="">
      <xdr:nvSpPr>
        <xdr:cNvPr id="13345" name="AutoShape 33"/>
        <xdr:cNvSpPr>
          <a:spLocks noChangeArrowheads="1"/>
        </xdr:cNvSpPr>
      </xdr:nvSpPr>
      <xdr:spPr bwMode="auto">
        <a:xfrm>
          <a:off x="6429375" y="2152650"/>
          <a:ext cx="3019425" cy="533400"/>
        </a:xfrm>
        <a:prstGeom prst="wedgeRectCallout">
          <a:avLst>
            <a:gd name="adj1" fmla="val -53787"/>
            <a:gd name="adj2" fmla="val 121431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(1)  The concurrent job to execute is chosen from LOV.</a:t>
          </a:r>
        </a:p>
      </xdr:txBody>
    </xdr:sp>
    <xdr:clientData/>
  </xdr:twoCellAnchor>
  <xdr:twoCellAnchor>
    <xdr:from>
      <xdr:col>3</xdr:col>
      <xdr:colOff>609600</xdr:colOff>
      <xdr:row>30</xdr:row>
      <xdr:rowOff>76200</xdr:rowOff>
    </xdr:from>
    <xdr:to>
      <xdr:col>3</xdr:col>
      <xdr:colOff>1704975</xdr:colOff>
      <xdr:row>32</xdr:row>
      <xdr:rowOff>47625</xdr:rowOff>
    </xdr:to>
    <xdr:sp macro="" textlink="">
      <xdr:nvSpPr>
        <xdr:cNvPr id="13372" name="Oval 34"/>
        <xdr:cNvSpPr>
          <a:spLocks noChangeArrowheads="1"/>
        </xdr:cNvSpPr>
      </xdr:nvSpPr>
      <xdr:spPr bwMode="auto">
        <a:xfrm>
          <a:off x="4362450" y="5629275"/>
          <a:ext cx="1095375" cy="333375"/>
        </a:xfrm>
        <a:prstGeom prst="ellips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923925</xdr:colOff>
      <xdr:row>32</xdr:row>
      <xdr:rowOff>57150</xdr:rowOff>
    </xdr:from>
    <xdr:to>
      <xdr:col>3</xdr:col>
      <xdr:colOff>1162050</xdr:colOff>
      <xdr:row>39</xdr:row>
      <xdr:rowOff>133350</xdr:rowOff>
    </xdr:to>
    <xdr:cxnSp macro="">
      <xdr:nvCxnSpPr>
        <xdr:cNvPr id="13373" name="AutoShape 35"/>
        <xdr:cNvCxnSpPr>
          <a:cxnSpLocks noChangeShapeType="1"/>
          <a:stCxn id="13372" idx="4"/>
        </xdr:cNvCxnSpPr>
      </xdr:nvCxnSpPr>
      <xdr:spPr bwMode="auto">
        <a:xfrm rot="5400000">
          <a:off x="4124325" y="6524625"/>
          <a:ext cx="1343025" cy="238125"/>
        </a:xfrm>
        <a:prstGeom prst="bentConnector3">
          <a:avLst>
            <a:gd name="adj1" fmla="val 48935"/>
          </a:avLst>
        </a:prstGeom>
        <a:noFill/>
        <a:ln w="31750">
          <a:solidFill>
            <a:srgbClr val="FF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76200</xdr:colOff>
      <xdr:row>41</xdr:row>
      <xdr:rowOff>142875</xdr:rowOff>
    </xdr:from>
    <xdr:to>
      <xdr:col>6</xdr:col>
      <xdr:colOff>685800</xdr:colOff>
      <xdr:row>44</xdr:row>
      <xdr:rowOff>142875</xdr:rowOff>
    </xdr:to>
    <xdr:sp macro="" textlink="">
      <xdr:nvSpPr>
        <xdr:cNvPr id="13348" name="AutoShape 36"/>
        <xdr:cNvSpPr>
          <a:spLocks noChangeArrowheads="1"/>
        </xdr:cNvSpPr>
      </xdr:nvSpPr>
      <xdr:spPr bwMode="auto">
        <a:xfrm>
          <a:off x="6162675" y="7686675"/>
          <a:ext cx="3619500" cy="542925"/>
        </a:xfrm>
        <a:prstGeom prst="wedgeRectCallout">
          <a:avLst>
            <a:gd name="adj1" fmla="val -53676"/>
            <a:gd name="adj2" fmla="val 120176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(2) Confirms that executed concurrent job has finished normally.</a:t>
          </a:r>
        </a:p>
      </xdr:txBody>
    </xdr:sp>
    <xdr:clientData/>
  </xdr:twoCellAnchor>
  <xdr:twoCellAnchor>
    <xdr:from>
      <xdr:col>3</xdr:col>
      <xdr:colOff>1790700</xdr:colOff>
      <xdr:row>59</xdr:row>
      <xdr:rowOff>19050</xdr:rowOff>
    </xdr:from>
    <xdr:to>
      <xdr:col>5</xdr:col>
      <xdr:colOff>19050</xdr:colOff>
      <xdr:row>60</xdr:row>
      <xdr:rowOff>171450</xdr:rowOff>
    </xdr:to>
    <xdr:sp macro="" textlink="">
      <xdr:nvSpPr>
        <xdr:cNvPr id="13375" name="Oval 37"/>
        <xdr:cNvSpPr>
          <a:spLocks noChangeArrowheads="1"/>
        </xdr:cNvSpPr>
      </xdr:nvSpPr>
      <xdr:spPr bwMode="auto">
        <a:xfrm>
          <a:off x="5543550" y="10820400"/>
          <a:ext cx="2247900" cy="333375"/>
        </a:xfrm>
        <a:prstGeom prst="ellips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1809750</xdr:colOff>
      <xdr:row>61</xdr:row>
      <xdr:rowOff>0</xdr:rowOff>
    </xdr:from>
    <xdr:to>
      <xdr:col>4</xdr:col>
      <xdr:colOff>581025</xdr:colOff>
      <xdr:row>68</xdr:row>
      <xdr:rowOff>0</xdr:rowOff>
    </xdr:to>
    <xdr:cxnSp macro="">
      <xdr:nvCxnSpPr>
        <xdr:cNvPr id="13376" name="AutoShape 38"/>
        <xdr:cNvCxnSpPr>
          <a:cxnSpLocks noChangeShapeType="1"/>
          <a:stCxn id="13375" idx="4"/>
        </xdr:cNvCxnSpPr>
      </xdr:nvCxnSpPr>
      <xdr:spPr bwMode="auto">
        <a:xfrm rot="5400000">
          <a:off x="5481637" y="11244263"/>
          <a:ext cx="1266825" cy="1104900"/>
        </a:xfrm>
        <a:prstGeom prst="bentConnector3">
          <a:avLst>
            <a:gd name="adj1" fmla="val 48870"/>
          </a:avLst>
        </a:prstGeom>
        <a:noFill/>
        <a:ln w="31750">
          <a:solidFill>
            <a:srgbClr val="FF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1343025</xdr:colOff>
      <xdr:row>54</xdr:row>
      <xdr:rowOff>66675</xdr:rowOff>
    </xdr:from>
    <xdr:to>
      <xdr:col>7</xdr:col>
      <xdr:colOff>581025</xdr:colOff>
      <xdr:row>57</xdr:row>
      <xdr:rowOff>66675</xdr:rowOff>
    </xdr:to>
    <xdr:sp macro="" textlink="">
      <xdr:nvSpPr>
        <xdr:cNvPr id="13351" name="AutoShape 39"/>
        <xdr:cNvSpPr>
          <a:spLocks noChangeArrowheads="1"/>
        </xdr:cNvSpPr>
      </xdr:nvSpPr>
      <xdr:spPr bwMode="auto">
        <a:xfrm>
          <a:off x="7429500" y="9963150"/>
          <a:ext cx="3114675" cy="542925"/>
        </a:xfrm>
        <a:prstGeom prst="wedgeRectCallout">
          <a:avLst>
            <a:gd name="adj1" fmla="val -53718"/>
            <a:gd name="adj2" fmla="val 120176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(3) [View Output] is clicked if it confirms an execution log.</a:t>
          </a:r>
        </a:p>
      </xdr:txBody>
    </xdr:sp>
    <xdr:clientData/>
  </xdr:twoCellAnchor>
  <xdr:twoCellAnchor>
    <xdr:from>
      <xdr:col>4</xdr:col>
      <xdr:colOff>1009650</xdr:colOff>
      <xdr:row>73</xdr:row>
      <xdr:rowOff>76200</xdr:rowOff>
    </xdr:from>
    <xdr:to>
      <xdr:col>7</xdr:col>
      <xdr:colOff>247650</xdr:colOff>
      <xdr:row>77</xdr:row>
      <xdr:rowOff>104775</xdr:rowOff>
    </xdr:to>
    <xdr:sp macro="" textlink="">
      <xdr:nvSpPr>
        <xdr:cNvPr id="13352" name="AutoShape 40"/>
        <xdr:cNvSpPr>
          <a:spLocks noChangeArrowheads="1"/>
        </xdr:cNvSpPr>
      </xdr:nvSpPr>
      <xdr:spPr bwMode="auto">
        <a:xfrm>
          <a:off x="7096125" y="13411200"/>
          <a:ext cx="3114675" cy="752475"/>
        </a:xfrm>
        <a:prstGeom prst="wedgeRectCallout">
          <a:avLst>
            <a:gd name="adj1" fmla="val -53671"/>
            <a:gd name="adj2" fmla="val 100634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(4) Please output it to a line printer after saving the displayed page by a text file type.</a:t>
          </a:r>
        </a:p>
      </xdr:txBody>
    </xdr:sp>
    <xdr:clientData/>
  </xdr:twoCellAnchor>
  <xdr:twoCellAnchor>
    <xdr:from>
      <xdr:col>1</xdr:col>
      <xdr:colOff>38100</xdr:colOff>
      <xdr:row>1</xdr:row>
      <xdr:rowOff>171450</xdr:rowOff>
    </xdr:from>
    <xdr:to>
      <xdr:col>5</xdr:col>
      <xdr:colOff>390525</xdr:colOff>
      <xdr:row>6</xdr:row>
      <xdr:rowOff>66675</xdr:rowOff>
    </xdr:to>
    <xdr:sp macro="" textlink="">
      <xdr:nvSpPr>
        <xdr:cNvPr id="13353" name="Text Box 41"/>
        <xdr:cNvSpPr txBox="1">
          <a:spLocks noChangeArrowheads="1"/>
        </xdr:cNvSpPr>
      </xdr:nvSpPr>
      <xdr:spPr bwMode="auto">
        <a:xfrm>
          <a:off x="723900" y="428625"/>
          <a:ext cx="7439025" cy="838200"/>
        </a:xfrm>
        <a:prstGeom prst="rect">
          <a:avLst/>
        </a:prstGeom>
        <a:solidFill>
          <a:srgbClr val="FF99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1148" rIns="54864" bIns="0" anchor="t" upright="1"/>
        <a:lstStyle/>
        <a:p>
          <a:pPr algn="ctr" rtl="0">
            <a:defRPr sz="1000"/>
          </a:pPr>
          <a:r>
            <a:rPr lang="en-US" altLang="ja-JP" sz="2400" b="0" i="0" u="none" strike="noStrike" baseline="0">
              <a:solidFill>
                <a:srgbClr val="000000"/>
              </a:solidFill>
              <a:latin typeface="Arial"/>
              <a:cs typeface="Arial"/>
            </a:rPr>
            <a:t>TSDP does not use.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64</xdr:row>
      <xdr:rowOff>133350</xdr:rowOff>
    </xdr:from>
    <xdr:to>
      <xdr:col>3</xdr:col>
      <xdr:colOff>1724025</xdr:colOff>
      <xdr:row>69</xdr:row>
      <xdr:rowOff>95250</xdr:rowOff>
    </xdr:to>
    <xdr:sp macro="" textlink="">
      <xdr:nvSpPr>
        <xdr:cNvPr id="15362" name="Rectangle 2"/>
        <xdr:cNvSpPr>
          <a:spLocks noChangeArrowheads="1"/>
        </xdr:cNvSpPr>
      </xdr:nvSpPr>
      <xdr:spPr bwMode="auto">
        <a:xfrm>
          <a:off x="4248150" y="12030075"/>
          <a:ext cx="1228725" cy="866775"/>
        </a:xfrm>
        <a:prstGeom prst="rect">
          <a:avLst/>
        </a:prstGeom>
        <a:gradFill rotWithShape="1">
          <a:gsLst>
            <a:gs pos="0">
              <a:srgbClr val="CCECFF"/>
            </a:gs>
            <a:gs pos="100000">
              <a:srgbClr val="CCECFF">
                <a:gamma/>
                <a:tint val="0"/>
                <a:invGamma/>
              </a:srgbClr>
            </a:gs>
          </a:gsLst>
          <a:lin ang="2700000" scaled="1"/>
        </a:gradFill>
        <a:ln w="25400" algn="ctr">
          <a:solidFill>
            <a:srgbClr val="3366FF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PARTS-A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EMP-C1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10.0 (THB) </a:t>
          </a:r>
        </a:p>
      </xdr:txBody>
    </xdr:sp>
    <xdr:clientData/>
  </xdr:twoCellAnchor>
  <xdr:twoCellAnchor>
    <xdr:from>
      <xdr:col>3</xdr:col>
      <xdr:colOff>1866900</xdr:colOff>
      <xdr:row>64</xdr:row>
      <xdr:rowOff>133350</xdr:rowOff>
    </xdr:from>
    <xdr:to>
      <xdr:col>4</xdr:col>
      <xdr:colOff>752475</xdr:colOff>
      <xdr:row>69</xdr:row>
      <xdr:rowOff>95250</xdr:rowOff>
    </xdr:to>
    <xdr:sp macro="" textlink="">
      <xdr:nvSpPr>
        <xdr:cNvPr id="15363" name="Rectangle 3"/>
        <xdr:cNvSpPr>
          <a:spLocks noChangeArrowheads="1"/>
        </xdr:cNvSpPr>
      </xdr:nvSpPr>
      <xdr:spPr bwMode="auto">
        <a:xfrm>
          <a:off x="5619750" y="12030075"/>
          <a:ext cx="1219200" cy="866775"/>
        </a:xfrm>
        <a:prstGeom prst="rect">
          <a:avLst/>
        </a:prstGeom>
        <a:gradFill rotWithShape="1">
          <a:gsLst>
            <a:gs pos="0">
              <a:srgbClr val="CCECFF"/>
            </a:gs>
            <a:gs pos="100000">
              <a:srgbClr val="CCECFF">
                <a:gamma/>
                <a:tint val="0"/>
                <a:invGamma/>
              </a:srgbClr>
            </a:gs>
          </a:gsLst>
          <a:lin ang="2700000" scaled="1"/>
        </a:gradFill>
        <a:ln w="25400" algn="ctr">
          <a:solidFill>
            <a:srgbClr val="3366FF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PARTS-A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EMP-C2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9.8 (THB)</a:t>
          </a:r>
        </a:p>
      </xdr:txBody>
    </xdr:sp>
    <xdr:clientData/>
  </xdr:twoCellAnchor>
  <xdr:twoCellAnchor>
    <xdr:from>
      <xdr:col>4</xdr:col>
      <xdr:colOff>904875</xdr:colOff>
      <xdr:row>64</xdr:row>
      <xdr:rowOff>133350</xdr:rowOff>
    </xdr:from>
    <xdr:to>
      <xdr:col>5</xdr:col>
      <xdr:colOff>438150</xdr:colOff>
      <xdr:row>69</xdr:row>
      <xdr:rowOff>95250</xdr:rowOff>
    </xdr:to>
    <xdr:sp macro="" textlink="">
      <xdr:nvSpPr>
        <xdr:cNvPr id="15364" name="Rectangle 4"/>
        <xdr:cNvSpPr>
          <a:spLocks noChangeArrowheads="1"/>
        </xdr:cNvSpPr>
      </xdr:nvSpPr>
      <xdr:spPr bwMode="auto">
        <a:xfrm>
          <a:off x="6991350" y="12030075"/>
          <a:ext cx="1219200" cy="866775"/>
        </a:xfrm>
        <a:prstGeom prst="rect">
          <a:avLst/>
        </a:prstGeom>
        <a:gradFill rotWithShape="1">
          <a:gsLst>
            <a:gs pos="0">
              <a:srgbClr val="CCECFF"/>
            </a:gs>
            <a:gs pos="100000">
              <a:srgbClr val="CCECFF">
                <a:gamma/>
                <a:tint val="0"/>
                <a:invGamma/>
              </a:srgbClr>
            </a:gs>
          </a:gsLst>
          <a:lin ang="2700000" scaled="1"/>
        </a:gradFill>
        <a:ln w="25400" algn="ctr">
          <a:solidFill>
            <a:srgbClr val="3366FF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PARTS-A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EMP-N1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9.7 (THB)</a:t>
          </a:r>
        </a:p>
      </xdr:txBody>
    </xdr:sp>
    <xdr:clientData/>
  </xdr:twoCellAnchor>
  <xdr:twoCellAnchor>
    <xdr:from>
      <xdr:col>5</xdr:col>
      <xdr:colOff>581025</xdr:colOff>
      <xdr:row>64</xdr:row>
      <xdr:rowOff>133350</xdr:rowOff>
    </xdr:from>
    <xdr:to>
      <xdr:col>6</xdr:col>
      <xdr:colOff>485775</xdr:colOff>
      <xdr:row>69</xdr:row>
      <xdr:rowOff>95250</xdr:rowOff>
    </xdr:to>
    <xdr:sp macro="" textlink="">
      <xdr:nvSpPr>
        <xdr:cNvPr id="15365" name="Rectangle 5"/>
        <xdr:cNvSpPr>
          <a:spLocks noChangeArrowheads="1"/>
        </xdr:cNvSpPr>
      </xdr:nvSpPr>
      <xdr:spPr bwMode="auto">
        <a:xfrm>
          <a:off x="8353425" y="12030075"/>
          <a:ext cx="1228725" cy="866775"/>
        </a:xfrm>
        <a:prstGeom prst="rect">
          <a:avLst/>
        </a:prstGeom>
        <a:gradFill rotWithShape="1">
          <a:gsLst>
            <a:gs pos="0">
              <a:srgbClr val="CCECFF"/>
            </a:gs>
            <a:gs pos="100000">
              <a:srgbClr val="CCECFF">
                <a:gamma/>
                <a:tint val="0"/>
                <a:invGamma/>
              </a:srgbClr>
            </a:gs>
          </a:gsLst>
          <a:lin ang="2700000" scaled="1"/>
        </a:gradFill>
        <a:ln w="25400" algn="ctr">
          <a:solidFill>
            <a:srgbClr val="3366FF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PARTS-A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EMP-N2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9.7 (THB)</a:t>
          </a:r>
        </a:p>
      </xdr:txBody>
    </xdr:sp>
    <xdr:clientData/>
  </xdr:twoCellAnchor>
  <xdr:twoCellAnchor>
    <xdr:from>
      <xdr:col>2</xdr:col>
      <xdr:colOff>428625</xdr:colOff>
      <xdr:row>79</xdr:row>
      <xdr:rowOff>9525</xdr:rowOff>
    </xdr:from>
    <xdr:to>
      <xdr:col>2</xdr:col>
      <xdr:colOff>1647825</xdr:colOff>
      <xdr:row>83</xdr:row>
      <xdr:rowOff>152400</xdr:rowOff>
    </xdr:to>
    <xdr:sp macro="" textlink="">
      <xdr:nvSpPr>
        <xdr:cNvPr id="15366" name="Rectangle 6"/>
        <xdr:cNvSpPr>
          <a:spLocks noChangeArrowheads="1"/>
        </xdr:cNvSpPr>
      </xdr:nvSpPr>
      <xdr:spPr bwMode="auto">
        <a:xfrm>
          <a:off x="1514475" y="14620875"/>
          <a:ext cx="1219200" cy="866775"/>
        </a:xfrm>
        <a:prstGeom prst="rect">
          <a:avLst/>
        </a:prstGeom>
        <a:gradFill rotWithShape="1">
          <a:gsLst>
            <a:gs pos="0">
              <a:srgbClr val="CCECFF"/>
            </a:gs>
            <a:gs pos="100000">
              <a:srgbClr val="CCECFF">
                <a:gamma/>
                <a:tint val="0"/>
                <a:invGamma/>
              </a:srgbClr>
            </a:gs>
          </a:gsLst>
          <a:lin ang="2700000" scaled="1"/>
        </a:gradFill>
        <a:ln w="25400" algn="ctr">
          <a:solidFill>
            <a:srgbClr val="3366FF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PARTS-A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EMP-B2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10.0 (THB)</a:t>
          </a:r>
        </a:p>
      </xdr:txBody>
    </xdr:sp>
    <xdr:clientData/>
  </xdr:twoCellAnchor>
  <xdr:twoCellAnchor>
    <xdr:from>
      <xdr:col>2</xdr:col>
      <xdr:colOff>1790700</xdr:colOff>
      <xdr:row>79</xdr:row>
      <xdr:rowOff>9525</xdr:rowOff>
    </xdr:from>
    <xdr:to>
      <xdr:col>3</xdr:col>
      <xdr:colOff>352425</xdr:colOff>
      <xdr:row>83</xdr:row>
      <xdr:rowOff>152400</xdr:rowOff>
    </xdr:to>
    <xdr:sp macro="" textlink="">
      <xdr:nvSpPr>
        <xdr:cNvPr id="15367" name="Rectangle 7"/>
        <xdr:cNvSpPr>
          <a:spLocks noChangeArrowheads="1"/>
        </xdr:cNvSpPr>
      </xdr:nvSpPr>
      <xdr:spPr bwMode="auto">
        <a:xfrm>
          <a:off x="2876550" y="14620875"/>
          <a:ext cx="1228725" cy="866775"/>
        </a:xfrm>
        <a:prstGeom prst="rect">
          <a:avLst/>
        </a:prstGeom>
        <a:gradFill rotWithShape="1">
          <a:gsLst>
            <a:gs pos="0">
              <a:srgbClr val="CCECFF"/>
            </a:gs>
            <a:gs pos="100000">
              <a:srgbClr val="CCECFF">
                <a:gamma/>
                <a:tint val="0"/>
                <a:invGamma/>
              </a:srgbClr>
            </a:gs>
          </a:gsLst>
          <a:lin ang="2700000" scaled="1"/>
        </a:gradFill>
        <a:ln w="25400" algn="ctr">
          <a:solidFill>
            <a:srgbClr val="3366FF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PARTS-A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EMP-B1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9.8 (THB)</a:t>
          </a:r>
        </a:p>
      </xdr:txBody>
    </xdr:sp>
    <xdr:clientData/>
  </xdr:twoCellAnchor>
  <xdr:twoCellAnchor>
    <xdr:from>
      <xdr:col>3</xdr:col>
      <xdr:colOff>495300</xdr:colOff>
      <xdr:row>79</xdr:row>
      <xdr:rowOff>9525</xdr:rowOff>
    </xdr:from>
    <xdr:to>
      <xdr:col>3</xdr:col>
      <xdr:colOff>1724025</xdr:colOff>
      <xdr:row>83</xdr:row>
      <xdr:rowOff>152400</xdr:rowOff>
    </xdr:to>
    <xdr:sp macro="" textlink="">
      <xdr:nvSpPr>
        <xdr:cNvPr id="15368" name="Rectangle 8"/>
        <xdr:cNvSpPr>
          <a:spLocks noChangeArrowheads="1"/>
        </xdr:cNvSpPr>
      </xdr:nvSpPr>
      <xdr:spPr bwMode="auto">
        <a:xfrm>
          <a:off x="4248150" y="14620875"/>
          <a:ext cx="1228725" cy="866775"/>
        </a:xfrm>
        <a:prstGeom prst="rect">
          <a:avLst/>
        </a:prstGeom>
        <a:gradFill rotWithShape="1">
          <a:gsLst>
            <a:gs pos="0">
              <a:srgbClr val="CCECFF"/>
            </a:gs>
            <a:gs pos="100000">
              <a:srgbClr val="CCECFF">
                <a:gamma/>
                <a:tint val="0"/>
                <a:invGamma/>
              </a:srgbClr>
            </a:gs>
          </a:gsLst>
          <a:lin ang="2700000" scaled="1"/>
        </a:gradFill>
        <a:ln w="25400" algn="ctr">
          <a:solidFill>
            <a:srgbClr val="3366FF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PARTS-A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EMP-C1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9.7 (THB)</a:t>
          </a:r>
        </a:p>
      </xdr:txBody>
    </xdr:sp>
    <xdr:clientData/>
  </xdr:twoCellAnchor>
  <xdr:twoCellAnchor>
    <xdr:from>
      <xdr:col>3</xdr:col>
      <xdr:colOff>1866900</xdr:colOff>
      <xdr:row>79</xdr:row>
      <xdr:rowOff>9525</xdr:rowOff>
    </xdr:from>
    <xdr:to>
      <xdr:col>4</xdr:col>
      <xdr:colOff>752475</xdr:colOff>
      <xdr:row>83</xdr:row>
      <xdr:rowOff>152400</xdr:rowOff>
    </xdr:to>
    <xdr:sp macro="" textlink="">
      <xdr:nvSpPr>
        <xdr:cNvPr id="15369" name="Rectangle 9"/>
        <xdr:cNvSpPr>
          <a:spLocks noChangeArrowheads="1"/>
        </xdr:cNvSpPr>
      </xdr:nvSpPr>
      <xdr:spPr bwMode="auto">
        <a:xfrm>
          <a:off x="5619750" y="14620875"/>
          <a:ext cx="1219200" cy="866775"/>
        </a:xfrm>
        <a:prstGeom prst="rect">
          <a:avLst/>
        </a:prstGeom>
        <a:gradFill rotWithShape="1">
          <a:gsLst>
            <a:gs pos="0">
              <a:srgbClr val="CCECFF"/>
            </a:gs>
            <a:gs pos="100000">
              <a:srgbClr val="CCECFF">
                <a:gamma/>
                <a:tint val="0"/>
                <a:invGamma/>
              </a:srgbClr>
            </a:gs>
          </a:gsLst>
          <a:lin ang="2700000" scaled="1"/>
        </a:gradFill>
        <a:ln w="25400" algn="ctr">
          <a:solidFill>
            <a:srgbClr val="3366FF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PARTS-A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EMP-C2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9.7 (THB)</a:t>
          </a:r>
        </a:p>
      </xdr:txBody>
    </xdr:sp>
    <xdr:clientData/>
  </xdr:twoCellAnchor>
  <xdr:twoCellAnchor>
    <xdr:from>
      <xdr:col>2</xdr:col>
      <xdr:colOff>1038225</xdr:colOff>
      <xdr:row>69</xdr:row>
      <xdr:rowOff>104775</xdr:rowOff>
    </xdr:from>
    <xdr:to>
      <xdr:col>3</xdr:col>
      <xdr:colOff>1114425</xdr:colOff>
      <xdr:row>79</xdr:row>
      <xdr:rowOff>0</xdr:rowOff>
    </xdr:to>
    <xdr:cxnSp macro="">
      <xdr:nvCxnSpPr>
        <xdr:cNvPr id="15611" name="AutoShape 10"/>
        <xdr:cNvCxnSpPr>
          <a:cxnSpLocks noChangeShapeType="1"/>
          <a:stCxn id="15362" idx="2"/>
          <a:endCxn id="15366" idx="0"/>
        </xdr:cNvCxnSpPr>
      </xdr:nvCxnSpPr>
      <xdr:spPr bwMode="auto">
        <a:xfrm flipH="1">
          <a:off x="2124075" y="12906375"/>
          <a:ext cx="2743200" cy="1704975"/>
        </a:xfrm>
        <a:prstGeom prst="straightConnector1">
          <a:avLst/>
        </a:prstGeom>
        <a:noFill/>
        <a:ln w="25400">
          <a:solidFill>
            <a:srgbClr val="FF0000"/>
          </a:solidFill>
          <a:round/>
          <a:headEnd type="oval" w="med" len="med"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2409825</xdr:colOff>
      <xdr:row>69</xdr:row>
      <xdr:rowOff>104775</xdr:rowOff>
    </xdr:from>
    <xdr:to>
      <xdr:col>4</xdr:col>
      <xdr:colOff>142875</xdr:colOff>
      <xdr:row>79</xdr:row>
      <xdr:rowOff>0</xdr:rowOff>
    </xdr:to>
    <xdr:cxnSp macro="">
      <xdr:nvCxnSpPr>
        <xdr:cNvPr id="15612" name="AutoShape 11"/>
        <xdr:cNvCxnSpPr>
          <a:cxnSpLocks noChangeShapeType="1"/>
          <a:stCxn id="15363" idx="2"/>
          <a:endCxn id="15367" idx="0"/>
        </xdr:cNvCxnSpPr>
      </xdr:nvCxnSpPr>
      <xdr:spPr bwMode="auto">
        <a:xfrm flipH="1">
          <a:off x="3495675" y="12906375"/>
          <a:ext cx="2733675" cy="1704975"/>
        </a:xfrm>
        <a:prstGeom prst="straightConnector1">
          <a:avLst/>
        </a:prstGeom>
        <a:noFill/>
        <a:ln w="25400">
          <a:solidFill>
            <a:srgbClr val="FF0000"/>
          </a:solidFill>
          <a:round/>
          <a:headEnd type="oval" w="med" len="med"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1114425</xdr:colOff>
      <xdr:row>69</xdr:row>
      <xdr:rowOff>104775</xdr:rowOff>
    </xdr:from>
    <xdr:to>
      <xdr:col>4</xdr:col>
      <xdr:colOff>1514475</xdr:colOff>
      <xdr:row>79</xdr:row>
      <xdr:rowOff>0</xdr:rowOff>
    </xdr:to>
    <xdr:cxnSp macro="">
      <xdr:nvCxnSpPr>
        <xdr:cNvPr id="15613" name="AutoShape 12"/>
        <xdr:cNvCxnSpPr>
          <a:cxnSpLocks noChangeShapeType="1"/>
          <a:stCxn id="15364" idx="2"/>
          <a:endCxn id="15368" idx="0"/>
        </xdr:cNvCxnSpPr>
      </xdr:nvCxnSpPr>
      <xdr:spPr bwMode="auto">
        <a:xfrm flipH="1">
          <a:off x="4867275" y="12906375"/>
          <a:ext cx="2733675" cy="1704975"/>
        </a:xfrm>
        <a:prstGeom prst="straightConnector1">
          <a:avLst/>
        </a:prstGeom>
        <a:noFill/>
        <a:ln w="25400">
          <a:solidFill>
            <a:srgbClr val="FF0000"/>
          </a:solidFill>
          <a:round/>
          <a:headEnd type="oval" w="med" len="med"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142875</xdr:colOff>
      <xdr:row>69</xdr:row>
      <xdr:rowOff>104775</xdr:rowOff>
    </xdr:from>
    <xdr:to>
      <xdr:col>5</xdr:col>
      <xdr:colOff>1200150</xdr:colOff>
      <xdr:row>79</xdr:row>
      <xdr:rowOff>0</xdr:rowOff>
    </xdr:to>
    <xdr:cxnSp macro="">
      <xdr:nvCxnSpPr>
        <xdr:cNvPr id="15614" name="AutoShape 13"/>
        <xdr:cNvCxnSpPr>
          <a:cxnSpLocks noChangeShapeType="1"/>
          <a:stCxn id="15365" idx="2"/>
          <a:endCxn id="15369" idx="0"/>
        </xdr:cNvCxnSpPr>
      </xdr:nvCxnSpPr>
      <xdr:spPr bwMode="auto">
        <a:xfrm flipH="1">
          <a:off x="6229350" y="12906375"/>
          <a:ext cx="2743200" cy="1704975"/>
        </a:xfrm>
        <a:prstGeom prst="straightConnector1">
          <a:avLst/>
        </a:prstGeom>
        <a:noFill/>
        <a:ln w="25400">
          <a:solidFill>
            <a:srgbClr val="FF0000"/>
          </a:solidFill>
          <a:round/>
          <a:headEnd type="oval" w="med" len="med"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904875</xdr:colOff>
      <xdr:row>79</xdr:row>
      <xdr:rowOff>9525</xdr:rowOff>
    </xdr:from>
    <xdr:to>
      <xdr:col>5</xdr:col>
      <xdr:colOff>438150</xdr:colOff>
      <xdr:row>83</xdr:row>
      <xdr:rowOff>152400</xdr:rowOff>
    </xdr:to>
    <xdr:sp macro="" textlink="">
      <xdr:nvSpPr>
        <xdr:cNvPr id="15374" name="Rectangle 14"/>
        <xdr:cNvSpPr>
          <a:spLocks noChangeArrowheads="1"/>
        </xdr:cNvSpPr>
      </xdr:nvSpPr>
      <xdr:spPr bwMode="auto">
        <a:xfrm>
          <a:off x="6991350" y="14620875"/>
          <a:ext cx="1219200" cy="866775"/>
        </a:xfrm>
        <a:prstGeom prst="rect">
          <a:avLst/>
        </a:prstGeom>
        <a:solidFill>
          <a:srgbClr val="FFFFFF"/>
        </a:solidFill>
        <a:ln w="25400" algn="ctr">
          <a:solidFill>
            <a:srgbClr val="3366FF"/>
          </a:solidFill>
          <a:prstDash val="dash"/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6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5</xdr:col>
      <xdr:colOff>581025</xdr:colOff>
      <xdr:row>79</xdr:row>
      <xdr:rowOff>9525</xdr:rowOff>
    </xdr:from>
    <xdr:to>
      <xdr:col>6</xdr:col>
      <xdr:colOff>485775</xdr:colOff>
      <xdr:row>83</xdr:row>
      <xdr:rowOff>152400</xdr:rowOff>
    </xdr:to>
    <xdr:sp macro="" textlink="">
      <xdr:nvSpPr>
        <xdr:cNvPr id="15375" name="Rectangle 15"/>
        <xdr:cNvSpPr>
          <a:spLocks noChangeArrowheads="1"/>
        </xdr:cNvSpPr>
      </xdr:nvSpPr>
      <xdr:spPr bwMode="auto">
        <a:xfrm>
          <a:off x="8353425" y="14620875"/>
          <a:ext cx="1228725" cy="866775"/>
        </a:xfrm>
        <a:prstGeom prst="rect">
          <a:avLst/>
        </a:prstGeom>
        <a:solidFill>
          <a:srgbClr val="FFFFFF"/>
        </a:solidFill>
        <a:ln w="25400" algn="ctr">
          <a:solidFill>
            <a:srgbClr val="3366FF"/>
          </a:solidFill>
          <a:prstDash val="dash"/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6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oneCellAnchor>
    <xdr:from>
      <xdr:col>3</xdr:col>
      <xdr:colOff>571500</xdr:colOff>
      <xdr:row>62</xdr:row>
      <xdr:rowOff>152400</xdr:rowOff>
    </xdr:from>
    <xdr:ext cx="1003137" cy="359971"/>
    <xdr:sp macro="" textlink="">
      <xdr:nvSpPr>
        <xdr:cNvPr id="15378" name="Text Box 18"/>
        <xdr:cNvSpPr txBox="1">
          <a:spLocks noChangeArrowheads="1"/>
        </xdr:cNvSpPr>
      </xdr:nvSpPr>
      <xdr:spPr bwMode="auto">
        <a:xfrm>
          <a:off x="4325471" y="11627224"/>
          <a:ext cx="1003137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2010Q2</a:t>
          </a:r>
        </a:p>
      </xdr:txBody>
    </xdr:sp>
    <xdr:clientData/>
  </xdr:oneCellAnchor>
  <xdr:oneCellAnchor>
    <xdr:from>
      <xdr:col>3</xdr:col>
      <xdr:colOff>1962150</xdr:colOff>
      <xdr:row>62</xdr:row>
      <xdr:rowOff>152400</xdr:rowOff>
    </xdr:from>
    <xdr:ext cx="1003137" cy="359971"/>
    <xdr:sp macro="" textlink="">
      <xdr:nvSpPr>
        <xdr:cNvPr id="15379" name="Text Box 19"/>
        <xdr:cNvSpPr txBox="1">
          <a:spLocks noChangeArrowheads="1"/>
        </xdr:cNvSpPr>
      </xdr:nvSpPr>
      <xdr:spPr bwMode="auto">
        <a:xfrm>
          <a:off x="5716121" y="11627224"/>
          <a:ext cx="1003137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2010Q3</a:t>
          </a:r>
        </a:p>
      </xdr:txBody>
    </xdr:sp>
    <xdr:clientData/>
  </xdr:oneCellAnchor>
  <xdr:oneCellAnchor>
    <xdr:from>
      <xdr:col>4</xdr:col>
      <xdr:colOff>1009650</xdr:colOff>
      <xdr:row>62</xdr:row>
      <xdr:rowOff>152400</xdr:rowOff>
    </xdr:from>
    <xdr:ext cx="1003137" cy="359971"/>
    <xdr:sp macro="" textlink="">
      <xdr:nvSpPr>
        <xdr:cNvPr id="15380" name="Text Box 20"/>
        <xdr:cNvSpPr txBox="1">
          <a:spLocks noChangeArrowheads="1"/>
        </xdr:cNvSpPr>
      </xdr:nvSpPr>
      <xdr:spPr bwMode="auto">
        <a:xfrm>
          <a:off x="7094444" y="11627224"/>
          <a:ext cx="1003137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2010Q4</a:t>
          </a:r>
        </a:p>
      </xdr:txBody>
    </xdr:sp>
    <xdr:clientData/>
  </xdr:oneCellAnchor>
  <xdr:oneCellAnchor>
    <xdr:from>
      <xdr:col>5</xdr:col>
      <xdr:colOff>676275</xdr:colOff>
      <xdr:row>62</xdr:row>
      <xdr:rowOff>152400</xdr:rowOff>
    </xdr:from>
    <xdr:ext cx="1003137" cy="359971"/>
    <xdr:sp macro="" textlink="">
      <xdr:nvSpPr>
        <xdr:cNvPr id="15381" name="Text Box 21"/>
        <xdr:cNvSpPr txBox="1">
          <a:spLocks noChangeArrowheads="1"/>
        </xdr:cNvSpPr>
      </xdr:nvSpPr>
      <xdr:spPr bwMode="auto">
        <a:xfrm>
          <a:off x="8441951" y="11627224"/>
          <a:ext cx="1003137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2011Q1</a:t>
          </a:r>
        </a:p>
      </xdr:txBody>
    </xdr:sp>
    <xdr:clientData/>
  </xdr:oneCellAnchor>
  <xdr:oneCellAnchor>
    <xdr:from>
      <xdr:col>3</xdr:col>
      <xdr:colOff>571500</xdr:colOff>
      <xdr:row>84</xdr:row>
      <xdr:rowOff>0</xdr:rowOff>
    </xdr:from>
    <xdr:ext cx="1003137" cy="359971"/>
    <xdr:sp macro="" textlink="">
      <xdr:nvSpPr>
        <xdr:cNvPr id="15382" name="Text Box 22"/>
        <xdr:cNvSpPr txBox="1">
          <a:spLocks noChangeArrowheads="1"/>
        </xdr:cNvSpPr>
      </xdr:nvSpPr>
      <xdr:spPr bwMode="auto">
        <a:xfrm>
          <a:off x="4325471" y="15419294"/>
          <a:ext cx="1003137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2010Q4</a:t>
          </a:r>
        </a:p>
      </xdr:txBody>
    </xdr:sp>
    <xdr:clientData/>
  </xdr:oneCellAnchor>
  <xdr:oneCellAnchor>
    <xdr:from>
      <xdr:col>3</xdr:col>
      <xdr:colOff>1962150</xdr:colOff>
      <xdr:row>84</xdr:row>
      <xdr:rowOff>0</xdr:rowOff>
    </xdr:from>
    <xdr:ext cx="1003137" cy="359971"/>
    <xdr:sp macro="" textlink="">
      <xdr:nvSpPr>
        <xdr:cNvPr id="15383" name="Text Box 23"/>
        <xdr:cNvSpPr txBox="1">
          <a:spLocks noChangeArrowheads="1"/>
        </xdr:cNvSpPr>
      </xdr:nvSpPr>
      <xdr:spPr bwMode="auto">
        <a:xfrm>
          <a:off x="5716121" y="15419294"/>
          <a:ext cx="1003137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2011Q1</a:t>
          </a:r>
        </a:p>
      </xdr:txBody>
    </xdr:sp>
    <xdr:clientData/>
  </xdr:oneCellAnchor>
  <xdr:oneCellAnchor>
    <xdr:from>
      <xdr:col>2</xdr:col>
      <xdr:colOff>504825</xdr:colOff>
      <xdr:row>84</xdr:row>
      <xdr:rowOff>0</xdr:rowOff>
    </xdr:from>
    <xdr:ext cx="1003137" cy="359971"/>
    <xdr:sp macro="" textlink="">
      <xdr:nvSpPr>
        <xdr:cNvPr id="15384" name="Text Box 24"/>
        <xdr:cNvSpPr txBox="1">
          <a:spLocks noChangeArrowheads="1"/>
        </xdr:cNvSpPr>
      </xdr:nvSpPr>
      <xdr:spPr bwMode="auto">
        <a:xfrm>
          <a:off x="1591796" y="15419294"/>
          <a:ext cx="1003137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2010Q2</a:t>
          </a:r>
        </a:p>
      </xdr:txBody>
    </xdr:sp>
    <xdr:clientData/>
  </xdr:oneCellAnchor>
  <xdr:oneCellAnchor>
    <xdr:from>
      <xdr:col>2</xdr:col>
      <xdr:colOff>1866900</xdr:colOff>
      <xdr:row>84</xdr:row>
      <xdr:rowOff>0</xdr:rowOff>
    </xdr:from>
    <xdr:ext cx="1003137" cy="359971"/>
    <xdr:sp macro="" textlink="">
      <xdr:nvSpPr>
        <xdr:cNvPr id="15385" name="Text Box 25"/>
        <xdr:cNvSpPr txBox="1">
          <a:spLocks noChangeArrowheads="1"/>
        </xdr:cNvSpPr>
      </xdr:nvSpPr>
      <xdr:spPr bwMode="auto">
        <a:xfrm>
          <a:off x="2953871" y="15419294"/>
          <a:ext cx="1003137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2010Q3</a:t>
          </a:r>
        </a:p>
      </xdr:txBody>
    </xdr:sp>
    <xdr:clientData/>
  </xdr:oneCellAnchor>
  <xdr:twoCellAnchor editAs="oneCell">
    <xdr:from>
      <xdr:col>1</xdr:col>
      <xdr:colOff>57150</xdr:colOff>
      <xdr:row>63</xdr:row>
      <xdr:rowOff>28575</xdr:rowOff>
    </xdr:from>
    <xdr:to>
      <xdr:col>2</xdr:col>
      <xdr:colOff>381000</xdr:colOff>
      <xdr:row>71</xdr:row>
      <xdr:rowOff>57150</xdr:rowOff>
    </xdr:to>
    <xdr:sp macro="" textlink="">
      <xdr:nvSpPr>
        <xdr:cNvPr id="15386" name="Text Box 26"/>
        <xdr:cNvSpPr txBox="1">
          <a:spLocks noChangeArrowheads="1"/>
        </xdr:cNvSpPr>
      </xdr:nvSpPr>
      <xdr:spPr bwMode="auto">
        <a:xfrm rot="-5400000">
          <a:off x="366712" y="12120563"/>
          <a:ext cx="1476375" cy="723900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vertOverflow="clip" vert="vert270" wrap="square" lIns="90000" tIns="46800" rIns="90000" bIns="46800" anchor="ctr" upright="1"/>
        <a:lstStyle/>
        <a:p>
          <a:pPr algn="ctr" rtl="0">
            <a:lnSpc>
              <a:spcPts val="1900"/>
            </a:lnSpc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End of</a:t>
          </a:r>
        </a:p>
        <a:p>
          <a:pPr algn="ctr" rtl="0">
            <a:lnSpc>
              <a:spcPts val="1900"/>
            </a:lnSpc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2010A</a:t>
          </a:r>
        </a:p>
      </xdr:txBody>
    </xdr:sp>
    <xdr:clientData/>
  </xdr:twoCellAnchor>
  <xdr:twoCellAnchor editAs="oneCell">
    <xdr:from>
      <xdr:col>1</xdr:col>
      <xdr:colOff>9525</xdr:colOff>
      <xdr:row>77</xdr:row>
      <xdr:rowOff>152400</xdr:rowOff>
    </xdr:from>
    <xdr:to>
      <xdr:col>2</xdr:col>
      <xdr:colOff>390525</xdr:colOff>
      <xdr:row>87</xdr:row>
      <xdr:rowOff>114300</xdr:rowOff>
    </xdr:to>
    <xdr:sp macro="" textlink="">
      <xdr:nvSpPr>
        <xdr:cNvPr id="15387" name="Text Box 27"/>
        <xdr:cNvSpPr txBox="1">
          <a:spLocks noChangeArrowheads="1"/>
        </xdr:cNvSpPr>
      </xdr:nvSpPr>
      <xdr:spPr bwMode="auto">
        <a:xfrm rot="-5400000">
          <a:off x="200025" y="14897100"/>
          <a:ext cx="1771650" cy="781050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Beginning of</a:t>
          </a:r>
        </a:p>
        <a:p>
          <a:pPr algn="ctr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2010B</a:t>
          </a:r>
        </a:p>
      </xdr:txBody>
    </xdr:sp>
    <xdr:clientData/>
  </xdr:twoCellAnchor>
  <xdr:twoCellAnchor>
    <xdr:from>
      <xdr:col>2</xdr:col>
      <xdr:colOff>352425</xdr:colOff>
      <xdr:row>62</xdr:row>
      <xdr:rowOff>133350</xdr:rowOff>
    </xdr:from>
    <xdr:to>
      <xdr:col>3</xdr:col>
      <xdr:colOff>428625</xdr:colOff>
      <xdr:row>86</xdr:row>
      <xdr:rowOff>38100</xdr:rowOff>
    </xdr:to>
    <xdr:sp macro="" textlink="">
      <xdr:nvSpPr>
        <xdr:cNvPr id="15627" name="AutoShape 28"/>
        <xdr:cNvSpPr>
          <a:spLocks noChangeArrowheads="1"/>
        </xdr:cNvSpPr>
      </xdr:nvSpPr>
      <xdr:spPr bwMode="auto">
        <a:xfrm>
          <a:off x="1438275" y="11668125"/>
          <a:ext cx="2743200" cy="4248150"/>
        </a:xfrm>
        <a:prstGeom prst="roundRect">
          <a:avLst>
            <a:gd name="adj" fmla="val 4292"/>
          </a:avLst>
        </a:prstGeom>
        <a:noFill/>
        <a:ln w="9525" algn="ctr">
          <a:solidFill>
            <a:srgbClr val="333333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428625</xdr:colOff>
      <xdr:row>62</xdr:row>
      <xdr:rowOff>133350</xdr:rowOff>
    </xdr:from>
    <xdr:to>
      <xdr:col>4</xdr:col>
      <xdr:colOff>828675</xdr:colOff>
      <xdr:row>86</xdr:row>
      <xdr:rowOff>38100</xdr:rowOff>
    </xdr:to>
    <xdr:sp macro="" textlink="">
      <xdr:nvSpPr>
        <xdr:cNvPr id="15628" name="AutoShape 29"/>
        <xdr:cNvSpPr>
          <a:spLocks noChangeArrowheads="1"/>
        </xdr:cNvSpPr>
      </xdr:nvSpPr>
      <xdr:spPr bwMode="auto">
        <a:xfrm>
          <a:off x="4181475" y="11668125"/>
          <a:ext cx="2733675" cy="4248150"/>
        </a:xfrm>
        <a:prstGeom prst="roundRect">
          <a:avLst>
            <a:gd name="adj" fmla="val 4292"/>
          </a:avLst>
        </a:prstGeom>
        <a:noFill/>
        <a:ln w="9525" algn="ctr">
          <a:solidFill>
            <a:srgbClr val="333333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828675</xdr:colOff>
      <xdr:row>62</xdr:row>
      <xdr:rowOff>133350</xdr:rowOff>
    </xdr:from>
    <xdr:to>
      <xdr:col>6</xdr:col>
      <xdr:colOff>552450</xdr:colOff>
      <xdr:row>86</xdr:row>
      <xdr:rowOff>38100</xdr:rowOff>
    </xdr:to>
    <xdr:sp macro="" textlink="">
      <xdr:nvSpPr>
        <xdr:cNvPr id="15629" name="AutoShape 30"/>
        <xdr:cNvSpPr>
          <a:spLocks noChangeArrowheads="1"/>
        </xdr:cNvSpPr>
      </xdr:nvSpPr>
      <xdr:spPr bwMode="auto">
        <a:xfrm>
          <a:off x="6915150" y="11668125"/>
          <a:ext cx="2733675" cy="4248150"/>
        </a:xfrm>
        <a:prstGeom prst="roundRect">
          <a:avLst>
            <a:gd name="adj" fmla="val 4292"/>
          </a:avLst>
        </a:prstGeom>
        <a:noFill/>
        <a:ln w="9525" algn="ctr">
          <a:solidFill>
            <a:srgbClr val="333333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571500</xdr:colOff>
      <xdr:row>60</xdr:row>
      <xdr:rowOff>152400</xdr:rowOff>
    </xdr:from>
    <xdr:ext cx="2490916" cy="359971"/>
    <xdr:sp macro="" textlink="">
      <xdr:nvSpPr>
        <xdr:cNvPr id="15391" name="Text Box 31"/>
        <xdr:cNvSpPr txBox="1">
          <a:spLocks noChangeArrowheads="1"/>
        </xdr:cNvSpPr>
      </xdr:nvSpPr>
      <xdr:spPr bwMode="auto">
        <a:xfrm>
          <a:off x="4325471" y="11268635"/>
          <a:ext cx="2490916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Current fiscal half year</a:t>
          </a:r>
        </a:p>
      </xdr:txBody>
    </xdr:sp>
    <xdr:clientData/>
  </xdr:oneCellAnchor>
  <xdr:oneCellAnchor>
    <xdr:from>
      <xdr:col>4</xdr:col>
      <xdr:colOff>1104900</xdr:colOff>
      <xdr:row>60</xdr:row>
      <xdr:rowOff>152400</xdr:rowOff>
    </xdr:from>
    <xdr:ext cx="2195835" cy="359971"/>
    <xdr:sp macro="" textlink="">
      <xdr:nvSpPr>
        <xdr:cNvPr id="15392" name="Text Box 32"/>
        <xdr:cNvSpPr txBox="1">
          <a:spLocks noChangeArrowheads="1"/>
        </xdr:cNvSpPr>
      </xdr:nvSpPr>
      <xdr:spPr bwMode="auto">
        <a:xfrm>
          <a:off x="7189694" y="11268635"/>
          <a:ext cx="2195835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Next fiscal half year</a:t>
          </a:r>
        </a:p>
      </xdr:txBody>
    </xdr:sp>
    <xdr:clientData/>
  </xdr:oneCellAnchor>
  <xdr:oneCellAnchor>
    <xdr:from>
      <xdr:col>4</xdr:col>
      <xdr:colOff>1009650</xdr:colOff>
      <xdr:row>84</xdr:row>
      <xdr:rowOff>0</xdr:rowOff>
    </xdr:from>
    <xdr:ext cx="1003137" cy="359971"/>
    <xdr:sp macro="" textlink="">
      <xdr:nvSpPr>
        <xdr:cNvPr id="15393" name="Text Box 33"/>
        <xdr:cNvSpPr txBox="1">
          <a:spLocks noChangeArrowheads="1"/>
        </xdr:cNvSpPr>
      </xdr:nvSpPr>
      <xdr:spPr bwMode="auto">
        <a:xfrm>
          <a:off x="7094444" y="15419294"/>
          <a:ext cx="1003137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2011Q2</a:t>
          </a:r>
        </a:p>
      </xdr:txBody>
    </xdr:sp>
    <xdr:clientData/>
  </xdr:oneCellAnchor>
  <xdr:oneCellAnchor>
    <xdr:from>
      <xdr:col>5</xdr:col>
      <xdr:colOff>676275</xdr:colOff>
      <xdr:row>84</xdr:row>
      <xdr:rowOff>0</xdr:rowOff>
    </xdr:from>
    <xdr:ext cx="1003137" cy="359971"/>
    <xdr:sp macro="" textlink="">
      <xdr:nvSpPr>
        <xdr:cNvPr id="15394" name="Text Box 34"/>
        <xdr:cNvSpPr txBox="1">
          <a:spLocks noChangeArrowheads="1"/>
        </xdr:cNvSpPr>
      </xdr:nvSpPr>
      <xdr:spPr bwMode="auto">
        <a:xfrm>
          <a:off x="8441951" y="15419294"/>
          <a:ext cx="1003137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2011Q3</a:t>
          </a:r>
        </a:p>
      </xdr:txBody>
    </xdr:sp>
    <xdr:clientData/>
  </xdr:oneCellAnchor>
  <xdr:oneCellAnchor>
    <xdr:from>
      <xdr:col>2</xdr:col>
      <xdr:colOff>381000</xdr:colOff>
      <xdr:row>60</xdr:row>
      <xdr:rowOff>104775</xdr:rowOff>
    </xdr:from>
    <xdr:ext cx="2619285" cy="359971"/>
    <xdr:sp macro="" textlink="">
      <xdr:nvSpPr>
        <xdr:cNvPr id="15397" name="Text Box 37"/>
        <xdr:cNvSpPr txBox="1">
          <a:spLocks noChangeArrowheads="1"/>
        </xdr:cNvSpPr>
      </xdr:nvSpPr>
      <xdr:spPr bwMode="auto">
        <a:xfrm>
          <a:off x="1467971" y="11221010"/>
          <a:ext cx="2619285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Previous fiscal half year</a:t>
          </a:r>
        </a:p>
      </xdr:txBody>
    </xdr:sp>
    <xdr:clientData/>
  </xdr:oneCellAnchor>
  <xdr:oneCellAnchor>
    <xdr:from>
      <xdr:col>2</xdr:col>
      <xdr:colOff>914400</xdr:colOff>
      <xdr:row>86</xdr:row>
      <xdr:rowOff>57150</xdr:rowOff>
    </xdr:from>
    <xdr:ext cx="1567073" cy="359971"/>
    <xdr:sp macro="" textlink="">
      <xdr:nvSpPr>
        <xdr:cNvPr id="15399" name="Text Box 39"/>
        <xdr:cNvSpPr txBox="1">
          <a:spLocks noChangeArrowheads="1"/>
        </xdr:cNvSpPr>
      </xdr:nvSpPr>
      <xdr:spPr bwMode="auto">
        <a:xfrm>
          <a:off x="2001371" y="15835032"/>
          <a:ext cx="1567073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ctr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(History data)</a:t>
          </a:r>
        </a:p>
      </xdr:txBody>
    </xdr:sp>
    <xdr:clientData/>
  </xdr:oneCellAnchor>
  <xdr:twoCellAnchor>
    <xdr:from>
      <xdr:col>0</xdr:col>
      <xdr:colOff>266700</xdr:colOff>
      <xdr:row>57</xdr:row>
      <xdr:rowOff>28575</xdr:rowOff>
    </xdr:from>
    <xdr:to>
      <xdr:col>5</xdr:col>
      <xdr:colOff>219075</xdr:colOff>
      <xdr:row>59</xdr:row>
      <xdr:rowOff>161925</xdr:rowOff>
    </xdr:to>
    <xdr:sp macro="" textlink="">
      <xdr:nvSpPr>
        <xdr:cNvPr id="15400" name="Rectangle 40"/>
        <xdr:cNvSpPr>
          <a:spLocks noChangeArrowheads="1"/>
        </xdr:cNvSpPr>
      </xdr:nvSpPr>
      <xdr:spPr bwMode="auto">
        <a:xfrm>
          <a:off x="266700" y="10658475"/>
          <a:ext cx="77247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altLang="ja-JP" sz="2600" b="0" i="0" u="none" strike="noStrike" baseline="0">
              <a:solidFill>
                <a:srgbClr val="000000"/>
              </a:solidFill>
              <a:latin typeface="Arial"/>
              <a:cs typeface="Arial"/>
            </a:rPr>
            <a:t>Example of rotation processing - Normal case</a:t>
          </a:r>
        </a:p>
      </xdr:txBody>
    </xdr:sp>
    <xdr:clientData/>
  </xdr:twoCellAnchor>
  <xdr:twoCellAnchor>
    <xdr:from>
      <xdr:col>2</xdr:col>
      <xdr:colOff>352425</xdr:colOff>
      <xdr:row>101</xdr:row>
      <xdr:rowOff>38100</xdr:rowOff>
    </xdr:from>
    <xdr:to>
      <xdr:col>3</xdr:col>
      <xdr:colOff>428625</xdr:colOff>
      <xdr:row>124</xdr:row>
      <xdr:rowOff>123825</xdr:rowOff>
    </xdr:to>
    <xdr:sp macro="" textlink="">
      <xdr:nvSpPr>
        <xdr:cNvPr id="15637" name="AutoShape 121"/>
        <xdr:cNvSpPr>
          <a:spLocks noChangeArrowheads="1"/>
        </xdr:cNvSpPr>
      </xdr:nvSpPr>
      <xdr:spPr bwMode="auto">
        <a:xfrm>
          <a:off x="1438275" y="18630900"/>
          <a:ext cx="2743200" cy="4248150"/>
        </a:xfrm>
        <a:prstGeom prst="roundRect">
          <a:avLst>
            <a:gd name="adj" fmla="val 4292"/>
          </a:avLst>
        </a:prstGeom>
        <a:noFill/>
        <a:ln w="9525" algn="ctr">
          <a:solidFill>
            <a:srgbClr val="333333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428625</xdr:colOff>
      <xdr:row>117</xdr:row>
      <xdr:rowOff>76200</xdr:rowOff>
    </xdr:from>
    <xdr:to>
      <xdr:col>2</xdr:col>
      <xdr:colOff>1647825</xdr:colOff>
      <xdr:row>122</xdr:row>
      <xdr:rowOff>57150</xdr:rowOff>
    </xdr:to>
    <xdr:sp macro="" textlink="">
      <xdr:nvSpPr>
        <xdr:cNvPr id="15482" name="Rectangle 122"/>
        <xdr:cNvSpPr>
          <a:spLocks noChangeArrowheads="1"/>
        </xdr:cNvSpPr>
      </xdr:nvSpPr>
      <xdr:spPr bwMode="auto">
        <a:xfrm>
          <a:off x="1514475" y="21564600"/>
          <a:ext cx="1219200" cy="885825"/>
        </a:xfrm>
        <a:prstGeom prst="rect">
          <a:avLst/>
        </a:prstGeom>
        <a:gradFill rotWithShape="1">
          <a:gsLst>
            <a:gs pos="0">
              <a:srgbClr val="CCECFF"/>
            </a:gs>
            <a:gs pos="100000">
              <a:srgbClr val="CCECFF">
                <a:gamma/>
                <a:tint val="0"/>
                <a:invGamma/>
              </a:srgbClr>
            </a:gs>
          </a:gsLst>
          <a:lin ang="2700000" scaled="1"/>
        </a:gradFill>
        <a:ln w="25400" algn="ctr">
          <a:solidFill>
            <a:srgbClr val="3366FF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PARTS-A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EMP-B2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10.0 (THB)</a:t>
          </a:r>
        </a:p>
      </xdr:txBody>
    </xdr:sp>
    <xdr:clientData/>
  </xdr:twoCellAnchor>
  <xdr:twoCellAnchor>
    <xdr:from>
      <xdr:col>2</xdr:col>
      <xdr:colOff>1790700</xdr:colOff>
      <xdr:row>117</xdr:row>
      <xdr:rowOff>76200</xdr:rowOff>
    </xdr:from>
    <xdr:to>
      <xdr:col>3</xdr:col>
      <xdr:colOff>352425</xdr:colOff>
      <xdr:row>122</xdr:row>
      <xdr:rowOff>57150</xdr:rowOff>
    </xdr:to>
    <xdr:sp macro="" textlink="">
      <xdr:nvSpPr>
        <xdr:cNvPr id="15483" name="Rectangle 123"/>
        <xdr:cNvSpPr>
          <a:spLocks noChangeArrowheads="1"/>
        </xdr:cNvSpPr>
      </xdr:nvSpPr>
      <xdr:spPr bwMode="auto">
        <a:xfrm>
          <a:off x="2876550" y="21564600"/>
          <a:ext cx="1228725" cy="885825"/>
        </a:xfrm>
        <a:prstGeom prst="rect">
          <a:avLst/>
        </a:prstGeom>
        <a:gradFill rotWithShape="1">
          <a:gsLst>
            <a:gs pos="0">
              <a:srgbClr val="CCECFF"/>
            </a:gs>
            <a:gs pos="100000">
              <a:srgbClr val="CCECFF">
                <a:gamma/>
                <a:tint val="0"/>
                <a:invGamma/>
              </a:srgbClr>
            </a:gs>
          </a:gsLst>
          <a:lin ang="2700000" scaled="1"/>
        </a:gradFill>
        <a:ln w="25400" algn="ctr">
          <a:solidFill>
            <a:srgbClr val="3366FF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PARTS-A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EMP-B1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9.8 (THB)</a:t>
          </a:r>
        </a:p>
      </xdr:txBody>
    </xdr:sp>
    <xdr:clientData/>
  </xdr:twoCellAnchor>
  <xdr:twoCellAnchor>
    <xdr:from>
      <xdr:col>3</xdr:col>
      <xdr:colOff>428625</xdr:colOff>
      <xdr:row>101</xdr:row>
      <xdr:rowOff>38100</xdr:rowOff>
    </xdr:from>
    <xdr:to>
      <xdr:col>4</xdr:col>
      <xdr:colOff>828675</xdr:colOff>
      <xdr:row>124</xdr:row>
      <xdr:rowOff>123825</xdr:rowOff>
    </xdr:to>
    <xdr:sp macro="" textlink="">
      <xdr:nvSpPr>
        <xdr:cNvPr id="15640" name="AutoShape 124"/>
        <xdr:cNvSpPr>
          <a:spLocks noChangeArrowheads="1"/>
        </xdr:cNvSpPr>
      </xdr:nvSpPr>
      <xdr:spPr bwMode="auto">
        <a:xfrm>
          <a:off x="4181475" y="18630900"/>
          <a:ext cx="2733675" cy="4248150"/>
        </a:xfrm>
        <a:prstGeom prst="roundRect">
          <a:avLst>
            <a:gd name="adj" fmla="val 4292"/>
          </a:avLst>
        </a:prstGeom>
        <a:noFill/>
        <a:ln w="9525" algn="ctr">
          <a:solidFill>
            <a:srgbClr val="333333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828675</xdr:colOff>
      <xdr:row>101</xdr:row>
      <xdr:rowOff>38100</xdr:rowOff>
    </xdr:from>
    <xdr:to>
      <xdr:col>6</xdr:col>
      <xdr:colOff>552450</xdr:colOff>
      <xdr:row>124</xdr:row>
      <xdr:rowOff>123825</xdr:rowOff>
    </xdr:to>
    <xdr:sp macro="" textlink="">
      <xdr:nvSpPr>
        <xdr:cNvPr id="15641" name="AutoShape 125"/>
        <xdr:cNvSpPr>
          <a:spLocks noChangeArrowheads="1"/>
        </xdr:cNvSpPr>
      </xdr:nvSpPr>
      <xdr:spPr bwMode="auto">
        <a:xfrm>
          <a:off x="6915150" y="18630900"/>
          <a:ext cx="2733675" cy="4248150"/>
        </a:xfrm>
        <a:prstGeom prst="roundRect">
          <a:avLst>
            <a:gd name="adj" fmla="val 4292"/>
          </a:avLst>
        </a:prstGeom>
        <a:noFill/>
        <a:ln w="9525" algn="ctr">
          <a:solidFill>
            <a:srgbClr val="333333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295275</xdr:colOff>
      <xdr:row>93</xdr:row>
      <xdr:rowOff>0</xdr:rowOff>
    </xdr:from>
    <xdr:to>
      <xdr:col>4</xdr:col>
      <xdr:colOff>952500</xdr:colOff>
      <xdr:row>95</xdr:row>
      <xdr:rowOff>114300</xdr:rowOff>
    </xdr:to>
    <xdr:sp macro="" textlink="">
      <xdr:nvSpPr>
        <xdr:cNvPr id="15486" name="Rectangle 126"/>
        <xdr:cNvSpPr>
          <a:spLocks noChangeArrowheads="1"/>
        </xdr:cNvSpPr>
      </xdr:nvSpPr>
      <xdr:spPr bwMode="auto">
        <a:xfrm>
          <a:off x="295275" y="17145000"/>
          <a:ext cx="67437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altLang="ja-JP" sz="2600" b="0" i="0" u="none" strike="noStrike" baseline="0">
              <a:solidFill>
                <a:srgbClr val="000000"/>
              </a:solidFill>
              <a:latin typeface="Arial"/>
              <a:cs typeface="Arial"/>
            </a:rPr>
            <a:t>Example of rotation processing - Special case</a:t>
          </a:r>
        </a:p>
      </xdr:txBody>
    </xdr:sp>
    <xdr:clientData/>
  </xdr:twoCellAnchor>
  <xdr:twoCellAnchor>
    <xdr:from>
      <xdr:col>3</xdr:col>
      <xdr:colOff>495300</xdr:colOff>
      <xdr:row>103</xdr:row>
      <xdr:rowOff>38100</xdr:rowOff>
    </xdr:from>
    <xdr:to>
      <xdr:col>3</xdr:col>
      <xdr:colOff>1724025</xdr:colOff>
      <xdr:row>108</xdr:row>
      <xdr:rowOff>0</xdr:rowOff>
    </xdr:to>
    <xdr:sp macro="" textlink="">
      <xdr:nvSpPr>
        <xdr:cNvPr id="15487" name="Rectangle 127"/>
        <xdr:cNvSpPr>
          <a:spLocks noChangeArrowheads="1"/>
        </xdr:cNvSpPr>
      </xdr:nvSpPr>
      <xdr:spPr bwMode="auto">
        <a:xfrm>
          <a:off x="4248150" y="18992850"/>
          <a:ext cx="1228725" cy="866775"/>
        </a:xfrm>
        <a:prstGeom prst="rect">
          <a:avLst/>
        </a:prstGeom>
        <a:gradFill rotWithShape="1">
          <a:gsLst>
            <a:gs pos="0">
              <a:srgbClr val="CCECFF"/>
            </a:gs>
            <a:gs pos="100000">
              <a:srgbClr val="CCECFF">
                <a:gamma/>
                <a:tint val="0"/>
                <a:invGamma/>
              </a:srgbClr>
            </a:gs>
          </a:gsLst>
          <a:lin ang="2700000" scaled="1"/>
        </a:gradFill>
        <a:ln w="25400" algn="ctr">
          <a:solidFill>
            <a:srgbClr val="3366FF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PARTS-A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EMP-C1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10.0 (THB)</a:t>
          </a:r>
        </a:p>
      </xdr:txBody>
    </xdr:sp>
    <xdr:clientData/>
  </xdr:twoCellAnchor>
  <xdr:twoCellAnchor>
    <xdr:from>
      <xdr:col>3</xdr:col>
      <xdr:colOff>1866900</xdr:colOff>
      <xdr:row>103</xdr:row>
      <xdr:rowOff>38100</xdr:rowOff>
    </xdr:from>
    <xdr:to>
      <xdr:col>4</xdr:col>
      <xdr:colOff>752475</xdr:colOff>
      <xdr:row>108</xdr:row>
      <xdr:rowOff>0</xdr:rowOff>
    </xdr:to>
    <xdr:sp macro="" textlink="">
      <xdr:nvSpPr>
        <xdr:cNvPr id="15488" name="Rectangle 128"/>
        <xdr:cNvSpPr>
          <a:spLocks noChangeArrowheads="1"/>
        </xdr:cNvSpPr>
      </xdr:nvSpPr>
      <xdr:spPr bwMode="auto">
        <a:xfrm>
          <a:off x="5619750" y="18992850"/>
          <a:ext cx="1219200" cy="866775"/>
        </a:xfrm>
        <a:prstGeom prst="rect">
          <a:avLst/>
        </a:prstGeom>
        <a:gradFill rotWithShape="1">
          <a:gsLst>
            <a:gs pos="0">
              <a:srgbClr val="CCECFF"/>
            </a:gs>
            <a:gs pos="100000">
              <a:srgbClr val="CCECFF">
                <a:gamma/>
                <a:tint val="0"/>
                <a:invGamma/>
              </a:srgbClr>
            </a:gs>
          </a:gsLst>
          <a:lin ang="2700000" scaled="1"/>
        </a:gradFill>
        <a:ln w="25400" algn="ctr">
          <a:solidFill>
            <a:srgbClr val="3366FF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PARTS-A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EMP-C2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9.8 (THB)</a:t>
          </a:r>
        </a:p>
      </xdr:txBody>
    </xdr:sp>
    <xdr:clientData/>
  </xdr:twoCellAnchor>
  <xdr:twoCellAnchor>
    <xdr:from>
      <xdr:col>3</xdr:col>
      <xdr:colOff>495300</xdr:colOff>
      <xdr:row>117</xdr:row>
      <xdr:rowOff>76200</xdr:rowOff>
    </xdr:from>
    <xdr:to>
      <xdr:col>3</xdr:col>
      <xdr:colOff>1724025</xdr:colOff>
      <xdr:row>122</xdr:row>
      <xdr:rowOff>57150</xdr:rowOff>
    </xdr:to>
    <xdr:sp macro="" textlink="">
      <xdr:nvSpPr>
        <xdr:cNvPr id="15489" name="Rectangle 129"/>
        <xdr:cNvSpPr>
          <a:spLocks noChangeArrowheads="1"/>
        </xdr:cNvSpPr>
      </xdr:nvSpPr>
      <xdr:spPr bwMode="auto">
        <a:xfrm>
          <a:off x="4248150" y="21564600"/>
          <a:ext cx="1228725" cy="885825"/>
        </a:xfrm>
        <a:prstGeom prst="rect">
          <a:avLst/>
        </a:prstGeom>
        <a:gradFill rotWithShape="1">
          <a:gsLst>
            <a:gs pos="0">
              <a:srgbClr val="CCECFF"/>
            </a:gs>
            <a:gs pos="100000">
              <a:srgbClr val="CCECFF">
                <a:gamma/>
                <a:tint val="0"/>
                <a:invGamma/>
              </a:srgbClr>
            </a:gs>
          </a:gsLst>
          <a:lin ang="2700000" scaled="1"/>
        </a:gradFill>
        <a:ln w="25400" algn="ctr">
          <a:solidFill>
            <a:srgbClr val="3366FF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PARTS-A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EMP-C1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10.0 (THB)</a:t>
          </a:r>
        </a:p>
      </xdr:txBody>
    </xdr:sp>
    <xdr:clientData/>
  </xdr:twoCellAnchor>
  <xdr:twoCellAnchor>
    <xdr:from>
      <xdr:col>3</xdr:col>
      <xdr:colOff>1866900</xdr:colOff>
      <xdr:row>117</xdr:row>
      <xdr:rowOff>76200</xdr:rowOff>
    </xdr:from>
    <xdr:to>
      <xdr:col>4</xdr:col>
      <xdr:colOff>752475</xdr:colOff>
      <xdr:row>122</xdr:row>
      <xdr:rowOff>57150</xdr:rowOff>
    </xdr:to>
    <xdr:sp macro="" textlink="">
      <xdr:nvSpPr>
        <xdr:cNvPr id="15490" name="Rectangle 130"/>
        <xdr:cNvSpPr>
          <a:spLocks noChangeArrowheads="1"/>
        </xdr:cNvSpPr>
      </xdr:nvSpPr>
      <xdr:spPr bwMode="auto">
        <a:xfrm>
          <a:off x="5619750" y="21564600"/>
          <a:ext cx="1219200" cy="885825"/>
        </a:xfrm>
        <a:prstGeom prst="rect">
          <a:avLst/>
        </a:prstGeom>
        <a:gradFill rotWithShape="1">
          <a:gsLst>
            <a:gs pos="0">
              <a:srgbClr val="CCECFF"/>
            </a:gs>
            <a:gs pos="100000">
              <a:srgbClr val="CCECFF">
                <a:gamma/>
                <a:tint val="0"/>
                <a:invGamma/>
              </a:srgbClr>
            </a:gs>
          </a:gsLst>
          <a:lin ang="2700000" scaled="1"/>
        </a:gradFill>
        <a:ln w="25400" algn="ctr">
          <a:solidFill>
            <a:srgbClr val="3366FF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PARTS-A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EMP-C2</a:t>
          </a: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9.8 (THB)</a:t>
          </a:r>
        </a:p>
      </xdr:txBody>
    </xdr:sp>
    <xdr:clientData/>
  </xdr:twoCellAnchor>
  <xdr:twoCellAnchor>
    <xdr:from>
      <xdr:col>2</xdr:col>
      <xdr:colOff>1038225</xdr:colOff>
      <xdr:row>108</xdr:row>
      <xdr:rowOff>9525</xdr:rowOff>
    </xdr:from>
    <xdr:to>
      <xdr:col>3</xdr:col>
      <xdr:colOff>1114425</xdr:colOff>
      <xdr:row>117</xdr:row>
      <xdr:rowOff>66675</xdr:rowOff>
    </xdr:to>
    <xdr:cxnSp macro="">
      <xdr:nvCxnSpPr>
        <xdr:cNvPr id="15647" name="AutoShape 131"/>
        <xdr:cNvCxnSpPr>
          <a:cxnSpLocks noChangeShapeType="1"/>
          <a:stCxn id="15487" idx="2"/>
          <a:endCxn id="15482" idx="0"/>
        </xdr:cNvCxnSpPr>
      </xdr:nvCxnSpPr>
      <xdr:spPr bwMode="auto">
        <a:xfrm flipH="1">
          <a:off x="2124075" y="19869150"/>
          <a:ext cx="2743200" cy="1685925"/>
        </a:xfrm>
        <a:prstGeom prst="straightConnector1">
          <a:avLst/>
        </a:prstGeom>
        <a:noFill/>
        <a:ln w="25400">
          <a:solidFill>
            <a:srgbClr val="FF0000"/>
          </a:solidFill>
          <a:round/>
          <a:headEnd type="oval" w="med" len="med"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2409825</xdr:colOff>
      <xdr:row>108</xdr:row>
      <xdr:rowOff>9525</xdr:rowOff>
    </xdr:from>
    <xdr:to>
      <xdr:col>4</xdr:col>
      <xdr:colOff>142875</xdr:colOff>
      <xdr:row>117</xdr:row>
      <xdr:rowOff>66675</xdr:rowOff>
    </xdr:to>
    <xdr:cxnSp macro="">
      <xdr:nvCxnSpPr>
        <xdr:cNvPr id="15648" name="AutoShape 132"/>
        <xdr:cNvCxnSpPr>
          <a:cxnSpLocks noChangeShapeType="1"/>
          <a:stCxn id="15488" idx="2"/>
          <a:endCxn id="15483" idx="0"/>
        </xdr:cNvCxnSpPr>
      </xdr:nvCxnSpPr>
      <xdr:spPr bwMode="auto">
        <a:xfrm flipH="1">
          <a:off x="3495675" y="19869150"/>
          <a:ext cx="2733675" cy="1685925"/>
        </a:xfrm>
        <a:prstGeom prst="straightConnector1">
          <a:avLst/>
        </a:prstGeom>
        <a:noFill/>
        <a:ln w="25400">
          <a:solidFill>
            <a:srgbClr val="FF0000"/>
          </a:solidFill>
          <a:round/>
          <a:headEnd type="oval" w="med" len="med"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904875</xdr:colOff>
      <xdr:row>117</xdr:row>
      <xdr:rowOff>76200</xdr:rowOff>
    </xdr:from>
    <xdr:to>
      <xdr:col>5</xdr:col>
      <xdr:colOff>438150</xdr:colOff>
      <xdr:row>122</xdr:row>
      <xdr:rowOff>57150</xdr:rowOff>
    </xdr:to>
    <xdr:sp macro="" textlink="">
      <xdr:nvSpPr>
        <xdr:cNvPr id="15493" name="Rectangle 133"/>
        <xdr:cNvSpPr>
          <a:spLocks noChangeArrowheads="1"/>
        </xdr:cNvSpPr>
      </xdr:nvSpPr>
      <xdr:spPr bwMode="auto">
        <a:xfrm>
          <a:off x="6991350" y="21564600"/>
          <a:ext cx="1219200" cy="885825"/>
        </a:xfrm>
        <a:prstGeom prst="rect">
          <a:avLst/>
        </a:prstGeom>
        <a:solidFill>
          <a:srgbClr val="FFFFFF"/>
        </a:solidFill>
        <a:ln w="25400" algn="ctr">
          <a:solidFill>
            <a:srgbClr val="3366FF"/>
          </a:solidFill>
          <a:prstDash val="dash"/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6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5</xdr:col>
      <xdr:colOff>581025</xdr:colOff>
      <xdr:row>117</xdr:row>
      <xdr:rowOff>76200</xdr:rowOff>
    </xdr:from>
    <xdr:to>
      <xdr:col>6</xdr:col>
      <xdr:colOff>485775</xdr:colOff>
      <xdr:row>122</xdr:row>
      <xdr:rowOff>57150</xdr:rowOff>
    </xdr:to>
    <xdr:sp macro="" textlink="">
      <xdr:nvSpPr>
        <xdr:cNvPr id="15494" name="Rectangle 134"/>
        <xdr:cNvSpPr>
          <a:spLocks noChangeArrowheads="1"/>
        </xdr:cNvSpPr>
      </xdr:nvSpPr>
      <xdr:spPr bwMode="auto">
        <a:xfrm>
          <a:off x="8353425" y="21564600"/>
          <a:ext cx="1228725" cy="885825"/>
        </a:xfrm>
        <a:prstGeom prst="rect">
          <a:avLst/>
        </a:prstGeom>
        <a:solidFill>
          <a:srgbClr val="FFFFFF"/>
        </a:solidFill>
        <a:ln w="25400" algn="ctr">
          <a:solidFill>
            <a:srgbClr val="3366FF"/>
          </a:solidFill>
          <a:prstDash val="dash"/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6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oneCellAnchor>
    <xdr:from>
      <xdr:col>3</xdr:col>
      <xdr:colOff>571500</xdr:colOff>
      <xdr:row>101</xdr:row>
      <xdr:rowOff>57150</xdr:rowOff>
    </xdr:from>
    <xdr:ext cx="1003137" cy="359971"/>
    <xdr:sp macro="" textlink="">
      <xdr:nvSpPr>
        <xdr:cNvPr id="15497" name="Text Box 137"/>
        <xdr:cNvSpPr txBox="1">
          <a:spLocks noChangeArrowheads="1"/>
        </xdr:cNvSpPr>
      </xdr:nvSpPr>
      <xdr:spPr bwMode="auto">
        <a:xfrm>
          <a:off x="4325471" y="18524444"/>
          <a:ext cx="1003137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2010Q2</a:t>
          </a:r>
        </a:p>
      </xdr:txBody>
    </xdr:sp>
    <xdr:clientData/>
  </xdr:oneCellAnchor>
  <xdr:oneCellAnchor>
    <xdr:from>
      <xdr:col>3</xdr:col>
      <xdr:colOff>1962150</xdr:colOff>
      <xdr:row>101</xdr:row>
      <xdr:rowOff>57150</xdr:rowOff>
    </xdr:from>
    <xdr:ext cx="1003137" cy="359971"/>
    <xdr:sp macro="" textlink="">
      <xdr:nvSpPr>
        <xdr:cNvPr id="15498" name="Text Box 138"/>
        <xdr:cNvSpPr txBox="1">
          <a:spLocks noChangeArrowheads="1"/>
        </xdr:cNvSpPr>
      </xdr:nvSpPr>
      <xdr:spPr bwMode="auto">
        <a:xfrm>
          <a:off x="5716121" y="18524444"/>
          <a:ext cx="1003137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2010Q3</a:t>
          </a:r>
        </a:p>
      </xdr:txBody>
    </xdr:sp>
    <xdr:clientData/>
  </xdr:oneCellAnchor>
  <xdr:oneCellAnchor>
    <xdr:from>
      <xdr:col>4</xdr:col>
      <xdr:colOff>1009650</xdr:colOff>
      <xdr:row>101</xdr:row>
      <xdr:rowOff>57150</xdr:rowOff>
    </xdr:from>
    <xdr:ext cx="1003137" cy="359971"/>
    <xdr:sp macro="" textlink="">
      <xdr:nvSpPr>
        <xdr:cNvPr id="15499" name="Text Box 139"/>
        <xdr:cNvSpPr txBox="1">
          <a:spLocks noChangeArrowheads="1"/>
        </xdr:cNvSpPr>
      </xdr:nvSpPr>
      <xdr:spPr bwMode="auto">
        <a:xfrm>
          <a:off x="7094444" y="18524444"/>
          <a:ext cx="1003137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2010Q4</a:t>
          </a:r>
        </a:p>
      </xdr:txBody>
    </xdr:sp>
    <xdr:clientData/>
  </xdr:oneCellAnchor>
  <xdr:oneCellAnchor>
    <xdr:from>
      <xdr:col>5</xdr:col>
      <xdr:colOff>676275</xdr:colOff>
      <xdr:row>101</xdr:row>
      <xdr:rowOff>57150</xdr:rowOff>
    </xdr:from>
    <xdr:ext cx="1003137" cy="359971"/>
    <xdr:sp macro="" textlink="">
      <xdr:nvSpPr>
        <xdr:cNvPr id="15500" name="Text Box 140"/>
        <xdr:cNvSpPr txBox="1">
          <a:spLocks noChangeArrowheads="1"/>
        </xdr:cNvSpPr>
      </xdr:nvSpPr>
      <xdr:spPr bwMode="auto">
        <a:xfrm>
          <a:off x="8441951" y="18524444"/>
          <a:ext cx="1003137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2010Q1</a:t>
          </a:r>
        </a:p>
      </xdr:txBody>
    </xdr:sp>
    <xdr:clientData/>
  </xdr:oneCellAnchor>
  <xdr:oneCellAnchor>
    <xdr:from>
      <xdr:col>3</xdr:col>
      <xdr:colOff>571500</xdr:colOff>
      <xdr:row>122</xdr:row>
      <xdr:rowOff>66675</xdr:rowOff>
    </xdr:from>
    <xdr:ext cx="1003137" cy="359971"/>
    <xdr:sp macro="" textlink="">
      <xdr:nvSpPr>
        <xdr:cNvPr id="15501" name="Text Box 141"/>
        <xdr:cNvSpPr txBox="1">
          <a:spLocks noChangeArrowheads="1"/>
        </xdr:cNvSpPr>
      </xdr:nvSpPr>
      <xdr:spPr bwMode="auto">
        <a:xfrm>
          <a:off x="4325471" y="22299146"/>
          <a:ext cx="1003137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2010Q4</a:t>
          </a:r>
        </a:p>
      </xdr:txBody>
    </xdr:sp>
    <xdr:clientData/>
  </xdr:oneCellAnchor>
  <xdr:oneCellAnchor>
    <xdr:from>
      <xdr:col>3</xdr:col>
      <xdr:colOff>1962150</xdr:colOff>
      <xdr:row>122</xdr:row>
      <xdr:rowOff>66675</xdr:rowOff>
    </xdr:from>
    <xdr:ext cx="1003137" cy="359971"/>
    <xdr:sp macro="" textlink="">
      <xdr:nvSpPr>
        <xdr:cNvPr id="15502" name="Text Box 142"/>
        <xdr:cNvSpPr txBox="1">
          <a:spLocks noChangeArrowheads="1"/>
        </xdr:cNvSpPr>
      </xdr:nvSpPr>
      <xdr:spPr bwMode="auto">
        <a:xfrm>
          <a:off x="5716121" y="22299146"/>
          <a:ext cx="1003137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2011Q1</a:t>
          </a:r>
        </a:p>
      </xdr:txBody>
    </xdr:sp>
    <xdr:clientData/>
  </xdr:oneCellAnchor>
  <xdr:oneCellAnchor>
    <xdr:from>
      <xdr:col>2</xdr:col>
      <xdr:colOff>504825</xdr:colOff>
      <xdr:row>122</xdr:row>
      <xdr:rowOff>66675</xdr:rowOff>
    </xdr:from>
    <xdr:ext cx="1003137" cy="359971"/>
    <xdr:sp macro="" textlink="">
      <xdr:nvSpPr>
        <xdr:cNvPr id="15503" name="Text Box 143"/>
        <xdr:cNvSpPr txBox="1">
          <a:spLocks noChangeArrowheads="1"/>
        </xdr:cNvSpPr>
      </xdr:nvSpPr>
      <xdr:spPr bwMode="auto">
        <a:xfrm>
          <a:off x="1591796" y="22299146"/>
          <a:ext cx="1003137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2010Q2</a:t>
          </a:r>
        </a:p>
      </xdr:txBody>
    </xdr:sp>
    <xdr:clientData/>
  </xdr:oneCellAnchor>
  <xdr:oneCellAnchor>
    <xdr:from>
      <xdr:col>2</xdr:col>
      <xdr:colOff>1866900</xdr:colOff>
      <xdr:row>122</xdr:row>
      <xdr:rowOff>66675</xdr:rowOff>
    </xdr:from>
    <xdr:ext cx="1003137" cy="359971"/>
    <xdr:sp macro="" textlink="">
      <xdr:nvSpPr>
        <xdr:cNvPr id="15504" name="Text Box 144"/>
        <xdr:cNvSpPr txBox="1">
          <a:spLocks noChangeArrowheads="1"/>
        </xdr:cNvSpPr>
      </xdr:nvSpPr>
      <xdr:spPr bwMode="auto">
        <a:xfrm>
          <a:off x="2953871" y="22299146"/>
          <a:ext cx="1003137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2010Q3</a:t>
          </a:r>
        </a:p>
      </xdr:txBody>
    </xdr:sp>
    <xdr:clientData/>
  </xdr:oneCellAnchor>
  <xdr:twoCellAnchor editAs="oneCell">
    <xdr:from>
      <xdr:col>1</xdr:col>
      <xdr:colOff>85725</xdr:colOff>
      <xdr:row>101</xdr:row>
      <xdr:rowOff>123825</xdr:rowOff>
    </xdr:from>
    <xdr:to>
      <xdr:col>2</xdr:col>
      <xdr:colOff>485775</xdr:colOff>
      <xdr:row>109</xdr:row>
      <xdr:rowOff>28575</xdr:rowOff>
    </xdr:to>
    <xdr:sp macro="" textlink="">
      <xdr:nvSpPr>
        <xdr:cNvPr id="15505" name="Text Box 145"/>
        <xdr:cNvSpPr txBox="1">
          <a:spLocks noChangeArrowheads="1"/>
        </xdr:cNvSpPr>
      </xdr:nvSpPr>
      <xdr:spPr bwMode="auto">
        <a:xfrm rot="-5400000">
          <a:off x="495300" y="18992850"/>
          <a:ext cx="1352550" cy="800100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vertOverflow="clip" vert="vert270" wrap="square" lIns="90000" tIns="46800" rIns="90000" bIns="46800" anchor="ctr" upright="1"/>
        <a:lstStyle/>
        <a:p>
          <a:pPr algn="ctr" rtl="0">
            <a:lnSpc>
              <a:spcPts val="1900"/>
            </a:lnSpc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End of</a:t>
          </a:r>
        </a:p>
        <a:p>
          <a:pPr algn="ctr" rtl="0">
            <a:lnSpc>
              <a:spcPts val="1900"/>
            </a:lnSpc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2010A</a:t>
          </a:r>
        </a:p>
      </xdr:txBody>
    </xdr:sp>
    <xdr:clientData/>
  </xdr:twoCellAnchor>
  <xdr:twoCellAnchor editAs="oneCell">
    <xdr:from>
      <xdr:col>1</xdr:col>
      <xdr:colOff>85725</xdr:colOff>
      <xdr:row>116</xdr:row>
      <xdr:rowOff>28575</xdr:rowOff>
    </xdr:from>
    <xdr:to>
      <xdr:col>2</xdr:col>
      <xdr:colOff>485775</xdr:colOff>
      <xdr:row>125</xdr:row>
      <xdr:rowOff>114300</xdr:rowOff>
    </xdr:to>
    <xdr:sp macro="" textlink="">
      <xdr:nvSpPr>
        <xdr:cNvPr id="15506" name="Text Box 146"/>
        <xdr:cNvSpPr txBox="1">
          <a:spLocks noChangeArrowheads="1"/>
        </xdr:cNvSpPr>
      </xdr:nvSpPr>
      <xdr:spPr bwMode="auto">
        <a:xfrm rot="-5400000">
          <a:off x="314325" y="21793200"/>
          <a:ext cx="1714500" cy="800100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vertOverflow="clip" vert="vert270" wrap="square" lIns="90000" tIns="46800" rIns="90000" bIns="46800" anchor="ctr" upright="1"/>
        <a:lstStyle/>
        <a:p>
          <a:pPr algn="ctr" rtl="0">
            <a:lnSpc>
              <a:spcPts val="1900"/>
            </a:lnSpc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Beginning of</a:t>
          </a:r>
        </a:p>
        <a:p>
          <a:pPr algn="ctr" rtl="0">
            <a:lnSpc>
              <a:spcPts val="1900"/>
            </a:lnSpc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2010B</a:t>
          </a:r>
        </a:p>
      </xdr:txBody>
    </xdr:sp>
    <xdr:clientData/>
  </xdr:twoCellAnchor>
  <xdr:twoCellAnchor>
    <xdr:from>
      <xdr:col>4</xdr:col>
      <xdr:colOff>904875</xdr:colOff>
      <xdr:row>103</xdr:row>
      <xdr:rowOff>38100</xdr:rowOff>
    </xdr:from>
    <xdr:to>
      <xdr:col>5</xdr:col>
      <xdr:colOff>438150</xdr:colOff>
      <xdr:row>107</xdr:row>
      <xdr:rowOff>104775</xdr:rowOff>
    </xdr:to>
    <xdr:sp macro="" textlink="">
      <xdr:nvSpPr>
        <xdr:cNvPr id="15510" name="Rectangle 150"/>
        <xdr:cNvSpPr>
          <a:spLocks noChangeArrowheads="1"/>
        </xdr:cNvSpPr>
      </xdr:nvSpPr>
      <xdr:spPr bwMode="auto">
        <a:xfrm>
          <a:off x="6991350" y="18992850"/>
          <a:ext cx="1219200" cy="790575"/>
        </a:xfrm>
        <a:prstGeom prst="rect">
          <a:avLst/>
        </a:prstGeom>
        <a:solidFill>
          <a:srgbClr val="FFFFFF"/>
        </a:solidFill>
        <a:ln w="25400" algn="ctr">
          <a:solidFill>
            <a:srgbClr val="3366FF"/>
          </a:solidFill>
          <a:prstDash val="dash"/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FF0000"/>
              </a:solidFill>
              <a:latin typeface="Arial"/>
              <a:cs typeface="Arial"/>
            </a:rPr>
            <a:t>Not</a:t>
          </a:r>
        </a:p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FF0000"/>
              </a:solidFill>
              <a:latin typeface="Arial"/>
              <a:cs typeface="Arial"/>
            </a:rPr>
            <a:t>registered</a:t>
          </a:r>
        </a:p>
      </xdr:txBody>
    </xdr:sp>
    <xdr:clientData/>
  </xdr:twoCellAnchor>
  <xdr:twoCellAnchor>
    <xdr:from>
      <xdr:col>5</xdr:col>
      <xdr:colOff>581025</xdr:colOff>
      <xdr:row>103</xdr:row>
      <xdr:rowOff>38100</xdr:rowOff>
    </xdr:from>
    <xdr:to>
      <xdr:col>6</xdr:col>
      <xdr:colOff>485775</xdr:colOff>
      <xdr:row>107</xdr:row>
      <xdr:rowOff>104775</xdr:rowOff>
    </xdr:to>
    <xdr:sp macro="" textlink="">
      <xdr:nvSpPr>
        <xdr:cNvPr id="15511" name="Rectangle 151"/>
        <xdr:cNvSpPr>
          <a:spLocks noChangeArrowheads="1"/>
        </xdr:cNvSpPr>
      </xdr:nvSpPr>
      <xdr:spPr bwMode="auto">
        <a:xfrm>
          <a:off x="8353425" y="18992850"/>
          <a:ext cx="1228725" cy="790575"/>
        </a:xfrm>
        <a:prstGeom prst="rect">
          <a:avLst/>
        </a:prstGeom>
        <a:solidFill>
          <a:srgbClr val="FFFFFF"/>
        </a:solidFill>
        <a:ln w="25400" algn="ctr">
          <a:solidFill>
            <a:srgbClr val="3366FF"/>
          </a:solidFill>
          <a:prstDash val="dash"/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FF0000"/>
              </a:solidFill>
              <a:latin typeface="Arial"/>
              <a:cs typeface="Arial"/>
            </a:rPr>
            <a:t>Not</a:t>
          </a:r>
        </a:p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FF0000"/>
              </a:solidFill>
              <a:latin typeface="Arial"/>
              <a:cs typeface="Arial"/>
            </a:rPr>
            <a:t>registered</a:t>
          </a:r>
        </a:p>
      </xdr:txBody>
    </xdr:sp>
    <xdr:clientData/>
  </xdr:twoCellAnchor>
  <xdr:oneCellAnchor>
    <xdr:from>
      <xdr:col>4</xdr:col>
      <xdr:colOff>1009650</xdr:colOff>
      <xdr:row>122</xdr:row>
      <xdr:rowOff>66675</xdr:rowOff>
    </xdr:from>
    <xdr:ext cx="1003137" cy="359971"/>
    <xdr:sp macro="" textlink="">
      <xdr:nvSpPr>
        <xdr:cNvPr id="15512" name="Text Box 152"/>
        <xdr:cNvSpPr txBox="1">
          <a:spLocks noChangeArrowheads="1"/>
        </xdr:cNvSpPr>
      </xdr:nvSpPr>
      <xdr:spPr bwMode="auto">
        <a:xfrm>
          <a:off x="7094444" y="22299146"/>
          <a:ext cx="1003137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2011Q2</a:t>
          </a:r>
        </a:p>
      </xdr:txBody>
    </xdr:sp>
    <xdr:clientData/>
  </xdr:oneCellAnchor>
  <xdr:oneCellAnchor>
    <xdr:from>
      <xdr:col>5</xdr:col>
      <xdr:colOff>676275</xdr:colOff>
      <xdr:row>122</xdr:row>
      <xdr:rowOff>66675</xdr:rowOff>
    </xdr:from>
    <xdr:ext cx="1003137" cy="359971"/>
    <xdr:sp macro="" textlink="">
      <xdr:nvSpPr>
        <xdr:cNvPr id="15513" name="Text Box 153"/>
        <xdr:cNvSpPr txBox="1">
          <a:spLocks noChangeArrowheads="1"/>
        </xdr:cNvSpPr>
      </xdr:nvSpPr>
      <xdr:spPr bwMode="auto">
        <a:xfrm>
          <a:off x="8441951" y="22299146"/>
          <a:ext cx="1003137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2011Q3</a:t>
          </a:r>
        </a:p>
      </xdr:txBody>
    </xdr:sp>
    <xdr:clientData/>
  </xdr:oneCellAnchor>
  <xdr:twoCellAnchor>
    <xdr:from>
      <xdr:col>4</xdr:col>
      <xdr:colOff>142875</xdr:colOff>
      <xdr:row>108</xdr:row>
      <xdr:rowOff>9525</xdr:rowOff>
    </xdr:from>
    <xdr:to>
      <xdr:col>4</xdr:col>
      <xdr:colOff>142875</xdr:colOff>
      <xdr:row>117</xdr:row>
      <xdr:rowOff>66675</xdr:rowOff>
    </xdr:to>
    <xdr:cxnSp macro="">
      <xdr:nvCxnSpPr>
        <xdr:cNvPr id="15665" name="AutoShape 156"/>
        <xdr:cNvCxnSpPr>
          <a:cxnSpLocks noChangeShapeType="1"/>
          <a:stCxn id="15488" idx="2"/>
          <a:endCxn id="15490" idx="0"/>
        </xdr:cNvCxnSpPr>
      </xdr:nvCxnSpPr>
      <xdr:spPr bwMode="auto">
        <a:xfrm>
          <a:off x="6229350" y="19869150"/>
          <a:ext cx="0" cy="1685925"/>
        </a:xfrm>
        <a:prstGeom prst="straightConnector1">
          <a:avLst/>
        </a:prstGeom>
        <a:noFill/>
        <a:ln w="25400">
          <a:solidFill>
            <a:srgbClr val="FF0000"/>
          </a:solidFill>
          <a:round/>
          <a:headEnd type="oval" w="med" len="med"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1114425</xdr:colOff>
      <xdr:row>108</xdr:row>
      <xdr:rowOff>9525</xdr:rowOff>
    </xdr:from>
    <xdr:to>
      <xdr:col>3</xdr:col>
      <xdr:colOff>1114425</xdr:colOff>
      <xdr:row>117</xdr:row>
      <xdr:rowOff>66675</xdr:rowOff>
    </xdr:to>
    <xdr:cxnSp macro="">
      <xdr:nvCxnSpPr>
        <xdr:cNvPr id="15666" name="AutoShape 157"/>
        <xdr:cNvCxnSpPr>
          <a:cxnSpLocks noChangeShapeType="1"/>
          <a:stCxn id="15487" idx="2"/>
          <a:endCxn id="15489" idx="0"/>
        </xdr:cNvCxnSpPr>
      </xdr:nvCxnSpPr>
      <xdr:spPr bwMode="auto">
        <a:xfrm>
          <a:off x="4867275" y="19869150"/>
          <a:ext cx="0" cy="1685925"/>
        </a:xfrm>
        <a:prstGeom prst="straightConnector1">
          <a:avLst/>
        </a:prstGeom>
        <a:noFill/>
        <a:ln w="25400">
          <a:solidFill>
            <a:srgbClr val="FF0000"/>
          </a:solidFill>
          <a:round/>
          <a:headEnd type="oval" w="med" len="med"/>
          <a:tailEnd type="triangle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2</xdr:col>
      <xdr:colOff>66675</xdr:colOff>
      <xdr:row>95</xdr:row>
      <xdr:rowOff>152400</xdr:rowOff>
    </xdr:from>
    <xdr:ext cx="8747116" cy="330476"/>
    <xdr:sp macro="" textlink="">
      <xdr:nvSpPr>
        <xdr:cNvPr id="15518" name="Text Box 158"/>
        <xdr:cNvSpPr txBox="1">
          <a:spLocks noChangeArrowheads="1"/>
        </xdr:cNvSpPr>
      </xdr:nvSpPr>
      <xdr:spPr bwMode="auto">
        <a:xfrm>
          <a:off x="1153646" y="17543929"/>
          <a:ext cx="8747116" cy="330476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If next fiscal half year’s unit price is not registered, current fiscal half year’s unit price is copied.</a:t>
          </a:r>
        </a:p>
      </xdr:txBody>
    </xdr:sp>
    <xdr:clientData/>
  </xdr:oneCellAnchor>
  <xdr:twoCellAnchor>
    <xdr:from>
      <xdr:col>4</xdr:col>
      <xdr:colOff>466725</xdr:colOff>
      <xdr:row>114</xdr:row>
      <xdr:rowOff>104775</xdr:rowOff>
    </xdr:from>
    <xdr:to>
      <xdr:col>4</xdr:col>
      <xdr:colOff>1257300</xdr:colOff>
      <xdr:row>116</xdr:row>
      <xdr:rowOff>133350</xdr:rowOff>
    </xdr:to>
    <xdr:sp macro="" textlink="">
      <xdr:nvSpPr>
        <xdr:cNvPr id="15519" name="AutoShape 159"/>
        <xdr:cNvSpPr>
          <a:spLocks noChangeArrowheads="1"/>
        </xdr:cNvSpPr>
      </xdr:nvSpPr>
      <xdr:spPr bwMode="auto">
        <a:xfrm>
          <a:off x="6553200" y="21050250"/>
          <a:ext cx="790575" cy="390525"/>
        </a:xfrm>
        <a:prstGeom prst="wedgeRectCallout">
          <a:avLst>
            <a:gd name="adj1" fmla="val -76505"/>
            <a:gd name="adj2" fmla="val -76829"/>
          </a:avLst>
        </a:prstGeom>
        <a:gradFill rotWithShape="1">
          <a:gsLst>
            <a:gs pos="0">
              <a:srgbClr val="FFFF99"/>
            </a:gs>
            <a:gs pos="100000">
              <a:srgbClr val="FFFF99">
                <a:gamma/>
                <a:tint val="0"/>
                <a:invGamma/>
              </a:srgbClr>
            </a:gs>
          </a:gsLst>
          <a:lin ang="2700000" scaled="1"/>
        </a:gradFill>
        <a:ln w="25400" algn="ctr">
          <a:solidFill>
            <a:srgbClr val="FF6600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Copy</a:t>
          </a:r>
        </a:p>
      </xdr:txBody>
    </xdr:sp>
    <xdr:clientData/>
  </xdr:twoCellAnchor>
  <xdr:twoCellAnchor>
    <xdr:from>
      <xdr:col>3</xdr:col>
      <xdr:colOff>1438275</xdr:colOff>
      <xdr:row>114</xdr:row>
      <xdr:rowOff>104775</xdr:rowOff>
    </xdr:from>
    <xdr:to>
      <xdr:col>3</xdr:col>
      <xdr:colOff>2228850</xdr:colOff>
      <xdr:row>116</xdr:row>
      <xdr:rowOff>133350</xdr:rowOff>
    </xdr:to>
    <xdr:sp macro="" textlink="">
      <xdr:nvSpPr>
        <xdr:cNvPr id="15520" name="AutoShape 160"/>
        <xdr:cNvSpPr>
          <a:spLocks noChangeArrowheads="1"/>
        </xdr:cNvSpPr>
      </xdr:nvSpPr>
      <xdr:spPr bwMode="auto">
        <a:xfrm>
          <a:off x="5191125" y="21050250"/>
          <a:ext cx="790575" cy="390525"/>
        </a:xfrm>
        <a:prstGeom prst="wedgeRectCallout">
          <a:avLst>
            <a:gd name="adj1" fmla="val -76505"/>
            <a:gd name="adj2" fmla="val -76829"/>
          </a:avLst>
        </a:prstGeom>
        <a:gradFill rotWithShape="1">
          <a:gsLst>
            <a:gs pos="0">
              <a:srgbClr val="FFFF99"/>
            </a:gs>
            <a:gs pos="100000">
              <a:srgbClr val="FFFF99">
                <a:gamma/>
                <a:tint val="0"/>
                <a:invGamma/>
              </a:srgbClr>
            </a:gs>
          </a:gsLst>
          <a:lin ang="2700000" scaled="1"/>
        </a:gradFill>
        <a:ln w="25400" algn="ctr">
          <a:solidFill>
            <a:srgbClr val="FF6600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Copy</a:t>
          </a:r>
        </a:p>
      </xdr:txBody>
    </xdr:sp>
    <xdr:clientData/>
  </xdr:twoCellAnchor>
  <xdr:oneCellAnchor>
    <xdr:from>
      <xdr:col>2</xdr:col>
      <xdr:colOff>295275</xdr:colOff>
      <xdr:row>98</xdr:row>
      <xdr:rowOff>152400</xdr:rowOff>
    </xdr:from>
    <xdr:ext cx="2619285" cy="359971"/>
    <xdr:sp macro="" textlink="">
      <xdr:nvSpPr>
        <xdr:cNvPr id="15521" name="Text Box 161"/>
        <xdr:cNvSpPr txBox="1">
          <a:spLocks noChangeArrowheads="1"/>
        </xdr:cNvSpPr>
      </xdr:nvSpPr>
      <xdr:spPr bwMode="auto">
        <a:xfrm>
          <a:off x="1382246" y="18081812"/>
          <a:ext cx="2619285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Previous fiscal half year</a:t>
          </a:r>
        </a:p>
      </xdr:txBody>
    </xdr:sp>
    <xdr:clientData/>
  </xdr:oneCellAnchor>
  <xdr:oneCellAnchor>
    <xdr:from>
      <xdr:col>3</xdr:col>
      <xdr:colOff>533400</xdr:colOff>
      <xdr:row>99</xdr:row>
      <xdr:rowOff>57150</xdr:rowOff>
    </xdr:from>
    <xdr:ext cx="2490916" cy="359971"/>
    <xdr:sp macro="" textlink="">
      <xdr:nvSpPr>
        <xdr:cNvPr id="15522" name="Text Box 162"/>
        <xdr:cNvSpPr txBox="1">
          <a:spLocks noChangeArrowheads="1"/>
        </xdr:cNvSpPr>
      </xdr:nvSpPr>
      <xdr:spPr bwMode="auto">
        <a:xfrm>
          <a:off x="4287371" y="18165856"/>
          <a:ext cx="2490916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Current fiscal half year</a:t>
          </a:r>
        </a:p>
      </xdr:txBody>
    </xdr:sp>
    <xdr:clientData/>
  </xdr:oneCellAnchor>
  <xdr:oneCellAnchor>
    <xdr:from>
      <xdr:col>4</xdr:col>
      <xdr:colOff>1057275</xdr:colOff>
      <xdr:row>99</xdr:row>
      <xdr:rowOff>57150</xdr:rowOff>
    </xdr:from>
    <xdr:ext cx="2195835" cy="359971"/>
    <xdr:sp macro="" textlink="">
      <xdr:nvSpPr>
        <xdr:cNvPr id="15523" name="Text Box 163"/>
        <xdr:cNvSpPr txBox="1">
          <a:spLocks noChangeArrowheads="1"/>
        </xdr:cNvSpPr>
      </xdr:nvSpPr>
      <xdr:spPr bwMode="auto">
        <a:xfrm>
          <a:off x="7142069" y="18165856"/>
          <a:ext cx="2195835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Next fiscal half year</a:t>
          </a:r>
        </a:p>
      </xdr:txBody>
    </xdr:sp>
    <xdr:clientData/>
  </xdr:oneCellAnchor>
  <xdr:oneCellAnchor>
    <xdr:from>
      <xdr:col>2</xdr:col>
      <xdr:colOff>1009650</xdr:colOff>
      <xdr:row>124</xdr:row>
      <xdr:rowOff>123825</xdr:rowOff>
    </xdr:from>
    <xdr:ext cx="1567073" cy="359971"/>
    <xdr:sp macro="" textlink="">
      <xdr:nvSpPr>
        <xdr:cNvPr id="15524" name="Text Box 164"/>
        <xdr:cNvSpPr txBox="1">
          <a:spLocks noChangeArrowheads="1"/>
        </xdr:cNvSpPr>
      </xdr:nvSpPr>
      <xdr:spPr bwMode="auto">
        <a:xfrm>
          <a:off x="2096621" y="22714884"/>
          <a:ext cx="1567073" cy="359971"/>
        </a:xfrm>
        <a:prstGeom prst="rect">
          <a:avLst/>
        </a:prstGeom>
        <a:noFill/>
        <a:ln w="25400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(History data)</a:t>
          </a:r>
        </a:p>
      </xdr:txBody>
    </xdr:sp>
    <xdr:clientData/>
  </xdr:oneCellAnchor>
  <xdr:twoCellAnchor editAs="oneCell">
    <xdr:from>
      <xdr:col>2</xdr:col>
      <xdr:colOff>0</xdr:colOff>
      <xdr:row>22</xdr:row>
      <xdr:rowOff>0</xdr:rowOff>
    </xdr:from>
    <xdr:to>
      <xdr:col>6</xdr:col>
      <xdr:colOff>390525</xdr:colOff>
      <xdr:row>53</xdr:row>
      <xdr:rowOff>85725</xdr:rowOff>
    </xdr:to>
    <xdr:pic>
      <xdr:nvPicPr>
        <xdr:cNvPr id="15674" name="Picture 1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4257675"/>
          <a:ext cx="8401050" cy="573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2495550</xdr:colOff>
      <xdr:row>17</xdr:row>
      <xdr:rowOff>76200</xdr:rowOff>
    </xdr:from>
    <xdr:to>
      <xdr:col>3</xdr:col>
      <xdr:colOff>238125</xdr:colOff>
      <xdr:row>19</xdr:row>
      <xdr:rowOff>142875</xdr:rowOff>
    </xdr:to>
    <xdr:sp macro="" textlink="">
      <xdr:nvSpPr>
        <xdr:cNvPr id="15675" name="AutoShape 166"/>
        <xdr:cNvSpPr>
          <a:spLocks noChangeArrowheads="1"/>
        </xdr:cNvSpPr>
      </xdr:nvSpPr>
      <xdr:spPr bwMode="auto">
        <a:xfrm>
          <a:off x="3581400" y="3381375"/>
          <a:ext cx="409575" cy="447675"/>
        </a:xfrm>
        <a:prstGeom prst="downArrow">
          <a:avLst>
            <a:gd name="adj1" fmla="val 50000"/>
            <a:gd name="adj2" fmla="val 27326"/>
          </a:avLst>
        </a:prstGeom>
        <a:solidFill>
          <a:srgbClr val="FF99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2076450</xdr:colOff>
      <xdr:row>17</xdr:row>
      <xdr:rowOff>171450</xdr:rowOff>
    </xdr:from>
    <xdr:to>
      <xdr:col>3</xdr:col>
      <xdr:colOff>695325</xdr:colOff>
      <xdr:row>19</xdr:row>
      <xdr:rowOff>0</xdr:rowOff>
    </xdr:to>
    <xdr:sp macro="" textlink="">
      <xdr:nvSpPr>
        <xdr:cNvPr id="15528" name="Text Box 168"/>
        <xdr:cNvSpPr txBox="1">
          <a:spLocks noChangeArrowheads="1"/>
        </xdr:cNvSpPr>
      </xdr:nvSpPr>
      <xdr:spPr bwMode="auto">
        <a:xfrm>
          <a:off x="3162300" y="3476625"/>
          <a:ext cx="12858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After finished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44</xdr:row>
      <xdr:rowOff>0</xdr:rowOff>
    </xdr:from>
    <xdr:to>
      <xdr:col>7</xdr:col>
      <xdr:colOff>285750</xdr:colOff>
      <xdr:row>76</xdr:row>
      <xdr:rowOff>171450</xdr:rowOff>
    </xdr:to>
    <xdr:pic>
      <xdr:nvPicPr>
        <xdr:cNvPr id="2869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8134350"/>
          <a:ext cx="8286750" cy="596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7</xdr:col>
      <xdr:colOff>285750</xdr:colOff>
      <xdr:row>41</xdr:row>
      <xdr:rowOff>104775</xdr:rowOff>
    </xdr:to>
    <xdr:pic>
      <xdr:nvPicPr>
        <xdr:cNvPr id="2869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2524125"/>
          <a:ext cx="8286750" cy="517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990600</xdr:colOff>
      <xdr:row>15</xdr:row>
      <xdr:rowOff>85725</xdr:rowOff>
    </xdr:from>
    <xdr:to>
      <xdr:col>2</xdr:col>
      <xdr:colOff>2066925</xdr:colOff>
      <xdr:row>17</xdr:row>
      <xdr:rowOff>57150</xdr:rowOff>
    </xdr:to>
    <xdr:sp macro="" textlink="">
      <xdr:nvSpPr>
        <xdr:cNvPr id="28695" name="Oval 3"/>
        <xdr:cNvSpPr>
          <a:spLocks noChangeArrowheads="1"/>
        </xdr:cNvSpPr>
      </xdr:nvSpPr>
      <xdr:spPr bwMode="auto">
        <a:xfrm>
          <a:off x="2076450" y="2971800"/>
          <a:ext cx="1076325" cy="333375"/>
        </a:xfrm>
        <a:prstGeom prst="ellips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15</xdr:row>
      <xdr:rowOff>76200</xdr:rowOff>
    </xdr:from>
    <xdr:to>
      <xdr:col>2</xdr:col>
      <xdr:colOff>1533525</xdr:colOff>
      <xdr:row>59</xdr:row>
      <xdr:rowOff>123825</xdr:rowOff>
    </xdr:to>
    <xdr:cxnSp macro="">
      <xdr:nvCxnSpPr>
        <xdr:cNvPr id="28696" name="AutoShape 5"/>
        <xdr:cNvCxnSpPr>
          <a:cxnSpLocks noChangeShapeType="1"/>
          <a:stCxn id="28695" idx="0"/>
        </xdr:cNvCxnSpPr>
      </xdr:nvCxnSpPr>
      <xdr:spPr bwMode="auto">
        <a:xfrm rot="-5400000" flipH="1" flipV="1">
          <a:off x="-2152650" y="6200775"/>
          <a:ext cx="8010525" cy="1533525"/>
        </a:xfrm>
        <a:prstGeom prst="bentConnector4">
          <a:avLst>
            <a:gd name="adj1" fmla="val -2560"/>
            <a:gd name="adj2" fmla="val 114907"/>
          </a:avLst>
        </a:prstGeom>
        <a:noFill/>
        <a:ln w="31750">
          <a:solidFill>
            <a:srgbClr val="FF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590550</xdr:colOff>
      <xdr:row>18</xdr:row>
      <xdr:rowOff>9525</xdr:rowOff>
    </xdr:from>
    <xdr:to>
      <xdr:col>3</xdr:col>
      <xdr:colOff>1181100</xdr:colOff>
      <xdr:row>19</xdr:row>
      <xdr:rowOff>123825</xdr:rowOff>
    </xdr:to>
    <xdr:sp macro="" textlink="">
      <xdr:nvSpPr>
        <xdr:cNvPr id="28697" name="AutoShape 6"/>
        <xdr:cNvSpPr>
          <a:spLocks noChangeArrowheads="1"/>
        </xdr:cNvSpPr>
      </xdr:nvSpPr>
      <xdr:spPr bwMode="auto">
        <a:xfrm>
          <a:off x="1676400" y="3438525"/>
          <a:ext cx="3257550" cy="295275"/>
        </a:xfrm>
        <a:prstGeom prst="roundRect">
          <a:avLst>
            <a:gd name="adj" fmla="val 16667"/>
          </a:avLst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1266825</xdr:colOff>
      <xdr:row>15</xdr:row>
      <xdr:rowOff>165287</xdr:rowOff>
    </xdr:from>
    <xdr:to>
      <xdr:col>6</xdr:col>
      <xdr:colOff>400050</xdr:colOff>
      <xdr:row>19</xdr:row>
      <xdr:rowOff>117703</xdr:rowOff>
    </xdr:to>
    <xdr:sp macro="" textlink="">
      <xdr:nvSpPr>
        <xdr:cNvPr id="27655" name="AutoShape 7"/>
        <xdr:cNvSpPr>
          <a:spLocks noChangeArrowheads="1"/>
        </xdr:cNvSpPr>
      </xdr:nvSpPr>
      <xdr:spPr bwMode="auto">
        <a:xfrm>
          <a:off x="5019675" y="2676525"/>
          <a:ext cx="3524250" cy="666750"/>
        </a:xfrm>
        <a:prstGeom prst="wedgeRectCallout">
          <a:avLst>
            <a:gd name="adj1" fmla="val -66755"/>
            <a:gd name="adj2" fmla="val 31431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(1) "</a:t>
          </a: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IAS_ONHAND_SNAP_CREATE_TIME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" and "</a:t>
          </a:r>
          <a:r>
            <a:rPr lang="en-US" altLang="ja-JP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IAS_ONHAND_VMI_CREATE_TIME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" is input or chooses from LOV.</a:t>
          </a:r>
        </a:p>
      </xdr:txBody>
    </xdr:sp>
    <xdr:clientData/>
  </xdr:twoCellAnchor>
  <xdr:twoCellAnchor>
    <xdr:from>
      <xdr:col>3</xdr:col>
      <xdr:colOff>219075</xdr:colOff>
      <xdr:row>28</xdr:row>
      <xdr:rowOff>98612</xdr:rowOff>
    </xdr:from>
    <xdr:to>
      <xdr:col>4</xdr:col>
      <xdr:colOff>600075</xdr:colOff>
      <xdr:row>31</xdr:row>
      <xdr:rowOff>14567</xdr:rowOff>
    </xdr:to>
    <xdr:sp macro="" textlink="">
      <xdr:nvSpPr>
        <xdr:cNvPr id="27656" name="AutoShape 8"/>
        <xdr:cNvSpPr>
          <a:spLocks/>
        </xdr:cNvSpPr>
      </xdr:nvSpPr>
      <xdr:spPr bwMode="auto">
        <a:xfrm>
          <a:off x="3973046" y="4924985"/>
          <a:ext cx="2140323" cy="453839"/>
        </a:xfrm>
        <a:prstGeom prst="borderCallout1">
          <a:avLst>
            <a:gd name="adj1" fmla="val 17394"/>
            <a:gd name="adj2" fmla="val -3556"/>
            <a:gd name="adj3" fmla="val -95277"/>
            <a:gd name="adj4" fmla="val -828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Arial"/>
              <a:cs typeface="Arial"/>
            </a:rPr>
            <a:t>In case of TSDP, "+07:00:00" is default value.</a:t>
          </a:r>
        </a:p>
      </xdr:txBody>
    </xdr:sp>
    <xdr:clientData/>
  </xdr:twoCellAnchor>
  <xdr:twoCellAnchor>
    <xdr:from>
      <xdr:col>2</xdr:col>
      <xdr:colOff>495300</xdr:colOff>
      <xdr:row>53</xdr:row>
      <xdr:rowOff>76200</xdr:rowOff>
    </xdr:from>
    <xdr:to>
      <xdr:col>2</xdr:col>
      <xdr:colOff>1676400</xdr:colOff>
      <xdr:row>54</xdr:row>
      <xdr:rowOff>152400</xdr:rowOff>
    </xdr:to>
    <xdr:sp macro="" textlink="">
      <xdr:nvSpPr>
        <xdr:cNvPr id="28700" name="AutoShape 10"/>
        <xdr:cNvSpPr>
          <a:spLocks noChangeArrowheads="1"/>
        </xdr:cNvSpPr>
      </xdr:nvSpPr>
      <xdr:spPr bwMode="auto">
        <a:xfrm>
          <a:off x="1581150" y="9839325"/>
          <a:ext cx="1181100" cy="257175"/>
        </a:xfrm>
        <a:prstGeom prst="roundRect">
          <a:avLst>
            <a:gd name="adj" fmla="val 16667"/>
          </a:avLst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133350</xdr:colOff>
      <xdr:row>49</xdr:row>
      <xdr:rowOff>155762</xdr:rowOff>
    </xdr:from>
    <xdr:to>
      <xdr:col>5</xdr:col>
      <xdr:colOff>371475</xdr:colOff>
      <xdr:row>52</xdr:row>
      <xdr:rowOff>79657</xdr:rowOff>
    </xdr:to>
    <xdr:sp macro="" textlink="">
      <xdr:nvSpPr>
        <xdr:cNvPr id="27659" name="AutoShape 11"/>
        <xdr:cNvSpPr>
          <a:spLocks noChangeArrowheads="1"/>
        </xdr:cNvSpPr>
      </xdr:nvSpPr>
      <xdr:spPr bwMode="auto">
        <a:xfrm>
          <a:off x="3886200" y="8820150"/>
          <a:ext cx="3276600" cy="457200"/>
        </a:xfrm>
        <a:prstGeom prst="wedgeRectCallout">
          <a:avLst>
            <a:gd name="adj1" fmla="val -84593"/>
            <a:gd name="adj2" fmla="val 95833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(2) Acquires transaction created until 23:59:59 by change to "+23:59:59".</a:t>
          </a:r>
        </a:p>
      </xdr:txBody>
    </xdr:sp>
    <xdr:clientData/>
  </xdr:twoCellAnchor>
  <xdr:twoCellAnchor>
    <xdr:from>
      <xdr:col>2</xdr:col>
      <xdr:colOff>2028825</xdr:colOff>
      <xdr:row>69</xdr:row>
      <xdr:rowOff>85725</xdr:rowOff>
    </xdr:from>
    <xdr:to>
      <xdr:col>3</xdr:col>
      <xdr:colOff>438150</xdr:colOff>
      <xdr:row>71</xdr:row>
      <xdr:rowOff>57150</xdr:rowOff>
    </xdr:to>
    <xdr:sp macro="" textlink="">
      <xdr:nvSpPr>
        <xdr:cNvPr id="28702" name="Oval 13"/>
        <xdr:cNvSpPr>
          <a:spLocks noChangeArrowheads="1"/>
        </xdr:cNvSpPr>
      </xdr:nvSpPr>
      <xdr:spPr bwMode="auto">
        <a:xfrm>
          <a:off x="3114675" y="12744450"/>
          <a:ext cx="1076325" cy="333375"/>
        </a:xfrm>
        <a:prstGeom prst="ellips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5</xdr:row>
      <xdr:rowOff>0</xdr:rowOff>
    </xdr:from>
    <xdr:to>
      <xdr:col>4</xdr:col>
      <xdr:colOff>657225</xdr:colOff>
      <xdr:row>5</xdr:row>
      <xdr:rowOff>0</xdr:rowOff>
    </xdr:to>
    <xdr:sp macro="" textlink="">
      <xdr:nvSpPr>
        <xdr:cNvPr id="18446" name="Line 1"/>
        <xdr:cNvSpPr>
          <a:spLocks noChangeShapeType="1"/>
        </xdr:cNvSpPr>
      </xdr:nvSpPr>
      <xdr:spPr bwMode="auto">
        <a:xfrm>
          <a:off x="2847975" y="1019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666750</xdr:colOff>
      <xdr:row>5</xdr:row>
      <xdr:rowOff>0</xdr:rowOff>
    </xdr:from>
    <xdr:to>
      <xdr:col>4</xdr:col>
      <xdr:colOff>666750</xdr:colOff>
      <xdr:row>5</xdr:row>
      <xdr:rowOff>0</xdr:rowOff>
    </xdr:to>
    <xdr:sp macro="" textlink="">
      <xdr:nvSpPr>
        <xdr:cNvPr id="18447" name="Line 2"/>
        <xdr:cNvSpPr>
          <a:spLocks noChangeShapeType="1"/>
        </xdr:cNvSpPr>
      </xdr:nvSpPr>
      <xdr:spPr bwMode="auto">
        <a:xfrm>
          <a:off x="2857500" y="1019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666750</xdr:colOff>
      <xdr:row>5</xdr:row>
      <xdr:rowOff>0</xdr:rowOff>
    </xdr:from>
    <xdr:to>
      <xdr:col>4</xdr:col>
      <xdr:colOff>666750</xdr:colOff>
      <xdr:row>5</xdr:row>
      <xdr:rowOff>0</xdr:rowOff>
    </xdr:to>
    <xdr:sp macro="" textlink="">
      <xdr:nvSpPr>
        <xdr:cNvPr id="18448" name="Line 3"/>
        <xdr:cNvSpPr>
          <a:spLocks noChangeShapeType="1"/>
        </xdr:cNvSpPr>
      </xdr:nvSpPr>
      <xdr:spPr bwMode="auto">
        <a:xfrm>
          <a:off x="2857500" y="1019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14</xdr:col>
      <xdr:colOff>361950</xdr:colOff>
      <xdr:row>28</xdr:row>
      <xdr:rowOff>123825</xdr:rowOff>
    </xdr:to>
    <xdr:pic>
      <xdr:nvPicPr>
        <xdr:cNvPr id="184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2943225"/>
          <a:ext cx="7905750" cy="2600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485775</xdr:colOff>
      <xdr:row>16</xdr:row>
      <xdr:rowOff>123825</xdr:rowOff>
    </xdr:from>
    <xdr:to>
      <xdr:col>7</xdr:col>
      <xdr:colOff>276225</xdr:colOff>
      <xdr:row>18</xdr:row>
      <xdr:rowOff>76200</xdr:rowOff>
    </xdr:to>
    <xdr:sp macro="" textlink="">
      <xdr:nvSpPr>
        <xdr:cNvPr id="18450" name="Oval 6"/>
        <xdr:cNvSpPr>
          <a:spLocks noChangeArrowheads="1"/>
        </xdr:cNvSpPr>
      </xdr:nvSpPr>
      <xdr:spPr bwMode="auto">
        <a:xfrm>
          <a:off x="4048125" y="3257550"/>
          <a:ext cx="476250" cy="333375"/>
        </a:xfrm>
        <a:prstGeom prst="ellips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295275</xdr:colOff>
      <xdr:row>23</xdr:row>
      <xdr:rowOff>76200</xdr:rowOff>
    </xdr:from>
    <xdr:to>
      <xdr:col>3</xdr:col>
      <xdr:colOff>571500</xdr:colOff>
      <xdr:row>27</xdr:row>
      <xdr:rowOff>171450</xdr:rowOff>
    </xdr:to>
    <xdr:sp macro="" textlink="">
      <xdr:nvSpPr>
        <xdr:cNvPr id="18451" name="Oval 7"/>
        <xdr:cNvSpPr>
          <a:spLocks noChangeArrowheads="1"/>
        </xdr:cNvSpPr>
      </xdr:nvSpPr>
      <xdr:spPr bwMode="auto">
        <a:xfrm>
          <a:off x="1800225" y="4543425"/>
          <a:ext cx="276225" cy="857250"/>
        </a:xfrm>
        <a:prstGeom prst="ellips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5</xdr:row>
      <xdr:rowOff>0</xdr:rowOff>
    </xdr:from>
    <xdr:to>
      <xdr:col>4</xdr:col>
      <xdr:colOff>657225</xdr:colOff>
      <xdr:row>5</xdr:row>
      <xdr:rowOff>0</xdr:rowOff>
    </xdr:to>
    <xdr:sp macro="" textlink="">
      <xdr:nvSpPr>
        <xdr:cNvPr id="20581" name="Line 1"/>
        <xdr:cNvSpPr>
          <a:spLocks noChangeShapeType="1"/>
        </xdr:cNvSpPr>
      </xdr:nvSpPr>
      <xdr:spPr bwMode="auto">
        <a:xfrm>
          <a:off x="2771775" y="1028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666750</xdr:colOff>
      <xdr:row>5</xdr:row>
      <xdr:rowOff>0</xdr:rowOff>
    </xdr:from>
    <xdr:to>
      <xdr:col>4</xdr:col>
      <xdr:colOff>666750</xdr:colOff>
      <xdr:row>5</xdr:row>
      <xdr:rowOff>0</xdr:rowOff>
    </xdr:to>
    <xdr:sp macro="" textlink="">
      <xdr:nvSpPr>
        <xdr:cNvPr id="20582" name="Line 2"/>
        <xdr:cNvSpPr>
          <a:spLocks noChangeShapeType="1"/>
        </xdr:cNvSpPr>
      </xdr:nvSpPr>
      <xdr:spPr bwMode="auto">
        <a:xfrm>
          <a:off x="2781300" y="1028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666750</xdr:colOff>
      <xdr:row>5</xdr:row>
      <xdr:rowOff>0</xdr:rowOff>
    </xdr:from>
    <xdr:to>
      <xdr:col>4</xdr:col>
      <xdr:colOff>666750</xdr:colOff>
      <xdr:row>5</xdr:row>
      <xdr:rowOff>0</xdr:rowOff>
    </xdr:to>
    <xdr:sp macro="" textlink="">
      <xdr:nvSpPr>
        <xdr:cNvPr id="20583" name="Line 3"/>
        <xdr:cNvSpPr>
          <a:spLocks noChangeShapeType="1"/>
        </xdr:cNvSpPr>
      </xdr:nvSpPr>
      <xdr:spPr bwMode="auto">
        <a:xfrm>
          <a:off x="2781300" y="1028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571500</xdr:colOff>
      <xdr:row>42</xdr:row>
      <xdr:rowOff>152400</xdr:rowOff>
    </xdr:from>
    <xdr:to>
      <xdr:col>9</xdr:col>
      <xdr:colOff>295275</xdr:colOff>
      <xdr:row>54</xdr:row>
      <xdr:rowOff>133350</xdr:rowOff>
    </xdr:to>
    <xdr:sp macro="" textlink="">
      <xdr:nvSpPr>
        <xdr:cNvPr id="20584" name="Rectangle 64"/>
        <xdr:cNvSpPr>
          <a:spLocks noChangeArrowheads="1"/>
        </xdr:cNvSpPr>
      </xdr:nvSpPr>
      <xdr:spPr bwMode="auto">
        <a:xfrm>
          <a:off x="2000250" y="8239125"/>
          <a:ext cx="3838575" cy="2266950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504825</xdr:colOff>
      <xdr:row>38</xdr:row>
      <xdr:rowOff>133350</xdr:rowOff>
    </xdr:from>
    <xdr:to>
      <xdr:col>14</xdr:col>
      <xdr:colOff>371475</xdr:colOff>
      <xdr:row>52</xdr:row>
      <xdr:rowOff>171450</xdr:rowOff>
    </xdr:to>
    <xdr:sp macro="" textlink="">
      <xdr:nvSpPr>
        <xdr:cNvPr id="20545" name="AutoShape 65"/>
        <xdr:cNvSpPr>
          <a:spLocks noChangeArrowheads="1"/>
        </xdr:cNvSpPr>
      </xdr:nvSpPr>
      <xdr:spPr bwMode="auto">
        <a:xfrm>
          <a:off x="6048375" y="7458075"/>
          <a:ext cx="3295650" cy="2705100"/>
        </a:xfrm>
        <a:prstGeom prst="wedgeRoundRectCallout">
          <a:avLst>
            <a:gd name="adj1" fmla="val -69074"/>
            <a:gd name="adj2" fmla="val 35565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Key information is outputted if the updating rule for the balance has not been set up.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Arial"/>
              <a:cs typeface="Arial"/>
            </a:rPr>
            <a:t>    </a:t>
          </a:r>
          <a:r>
            <a:rPr lang="en-US" altLang="ja-JP" sz="1100" b="0" i="1" u="none" strike="noStrike" baseline="0">
              <a:solidFill>
                <a:srgbClr val="0000FF"/>
              </a:solidFill>
              <a:latin typeface="Arial"/>
              <a:cs typeface="Arial"/>
            </a:rPr>
            <a:t>Transaction Type Name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Arial"/>
              <a:cs typeface="Arial"/>
            </a:rPr>
            <a:t> --&gt; Revaluation cost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Arial"/>
              <a:cs typeface="Arial"/>
            </a:rPr>
            <a:t>    </a:t>
          </a:r>
          <a:r>
            <a:rPr lang="en-US" altLang="ja-JP" sz="1100" b="0" i="1" u="none" strike="noStrike" baseline="0">
              <a:solidFill>
                <a:srgbClr val="0000FF"/>
              </a:solidFill>
              <a:latin typeface="Arial"/>
              <a:cs typeface="Arial"/>
            </a:rPr>
            <a:t>balance NUM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Arial"/>
              <a:cs typeface="Arial"/>
            </a:rPr>
            <a:t> --&gt; (+)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Arial"/>
              <a:cs typeface="Arial"/>
            </a:rPr>
            <a:t>    </a:t>
          </a:r>
          <a:r>
            <a:rPr lang="en-US" altLang="ja-JP" sz="1100" b="0" i="1" u="none" strike="noStrike" baseline="0">
              <a:solidFill>
                <a:srgbClr val="0000FF"/>
              </a:solidFill>
              <a:latin typeface="Arial"/>
              <a:cs typeface="Arial"/>
            </a:rPr>
            <a:t>Subinventory Code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Arial"/>
              <a:cs typeface="Arial"/>
            </a:rPr>
            <a:t> --&gt; HDDQLC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Arial"/>
              <a:cs typeface="Arial"/>
            </a:rPr>
            <a:t>    </a:t>
          </a:r>
          <a:r>
            <a:rPr lang="en-US" altLang="ja-JP" sz="1100" b="0" i="1" u="none" strike="noStrike" baseline="0">
              <a:solidFill>
                <a:srgbClr val="0000FF"/>
              </a:solidFill>
              <a:latin typeface="Arial"/>
              <a:cs typeface="Arial"/>
            </a:rPr>
            <a:t>Transfer Subinventory Code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Arial"/>
              <a:cs typeface="Arial"/>
            </a:rPr>
            <a:t> --&gt; null</a:t>
          </a:r>
        </a:p>
        <a:p>
          <a:pPr algn="l" rtl="0">
            <a:defRPr sz="1000"/>
          </a:pPr>
          <a:endParaRPr lang="en-US" altLang="ja-JP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By the way,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Arial"/>
              <a:cs typeface="Arial"/>
            </a:rPr>
            <a:t>     </a:t>
          </a:r>
          <a:r>
            <a:rPr lang="en-US" altLang="ja-JP" sz="1100" b="0" i="1" u="none" strike="noStrike" baseline="0">
              <a:solidFill>
                <a:srgbClr val="0000FF"/>
              </a:solidFill>
              <a:latin typeface="Arial"/>
              <a:cs typeface="Arial"/>
            </a:rPr>
            <a:t>balance NUM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Arial"/>
              <a:cs typeface="Arial"/>
            </a:rPr>
            <a:t> --&gt; #</a:t>
          </a:r>
        </a:p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In this case, because to show quantity 0, it is not necessary to set up the balance update rule.</a:t>
          </a:r>
        </a:p>
      </xdr:txBody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9</xdr:col>
      <xdr:colOff>571500</xdr:colOff>
      <xdr:row>88</xdr:row>
      <xdr:rowOff>66675</xdr:rowOff>
    </xdr:to>
    <xdr:pic>
      <xdr:nvPicPr>
        <xdr:cNvPr id="20586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3230225"/>
          <a:ext cx="4686300" cy="3686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0</xdr:colOff>
      <xdr:row>110</xdr:row>
      <xdr:rowOff>104775</xdr:rowOff>
    </xdr:to>
    <xdr:pic>
      <xdr:nvPicPr>
        <xdr:cNvPr id="20587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7230725"/>
          <a:ext cx="6172200" cy="391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112</xdr:row>
      <xdr:rowOff>0</xdr:rowOff>
    </xdr:from>
    <xdr:to>
      <xdr:col>12</xdr:col>
      <xdr:colOff>419100</xdr:colOff>
      <xdr:row>134</xdr:row>
      <xdr:rowOff>152400</xdr:rowOff>
    </xdr:to>
    <xdr:pic>
      <xdr:nvPicPr>
        <xdr:cNvPr id="20588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21421725"/>
          <a:ext cx="6553200" cy="434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47625</xdr:colOff>
      <xdr:row>105</xdr:row>
      <xdr:rowOff>161925</xdr:rowOff>
    </xdr:from>
    <xdr:to>
      <xdr:col>11</xdr:col>
      <xdr:colOff>47625</xdr:colOff>
      <xdr:row>107</xdr:row>
      <xdr:rowOff>28575</xdr:rowOff>
    </xdr:to>
    <xdr:sp macro="" textlink="">
      <xdr:nvSpPr>
        <xdr:cNvPr id="20589" name="Oval 78"/>
        <xdr:cNvSpPr>
          <a:spLocks noChangeArrowheads="1"/>
        </xdr:cNvSpPr>
      </xdr:nvSpPr>
      <xdr:spPr bwMode="auto">
        <a:xfrm>
          <a:off x="5591175" y="20250150"/>
          <a:ext cx="1371600" cy="247650"/>
        </a:xfrm>
        <a:prstGeom prst="ellipse">
          <a:avLst/>
        </a:prstGeom>
        <a:noFill/>
        <a:ln w="2540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152400</xdr:colOff>
      <xdr:row>102</xdr:row>
      <xdr:rowOff>152400</xdr:rowOff>
    </xdr:from>
    <xdr:to>
      <xdr:col>14</xdr:col>
      <xdr:colOff>85725</xdr:colOff>
      <xdr:row>104</xdr:row>
      <xdr:rowOff>95250</xdr:rowOff>
    </xdr:to>
    <xdr:sp macro="" textlink="">
      <xdr:nvSpPr>
        <xdr:cNvPr id="20554" name="AutoShape 74"/>
        <xdr:cNvSpPr>
          <a:spLocks noChangeArrowheads="1"/>
        </xdr:cNvSpPr>
      </xdr:nvSpPr>
      <xdr:spPr bwMode="auto">
        <a:xfrm>
          <a:off x="6381750" y="19669125"/>
          <a:ext cx="2676525" cy="323850"/>
        </a:xfrm>
        <a:prstGeom prst="wedgeRectCallout">
          <a:avLst>
            <a:gd name="adj1" fmla="val -41458"/>
            <a:gd name="adj2" fmla="val 184375"/>
          </a:avLst>
        </a:prstGeom>
        <a:gradFill rotWithShape="1">
          <a:gsLst>
            <a:gs pos="0">
              <a:srgbClr val="FFFF99"/>
            </a:gs>
            <a:gs pos="100000">
              <a:srgbClr val="FFFF99">
                <a:gamma/>
                <a:tint val="0"/>
                <a:invGamma/>
              </a:srgbClr>
            </a:gs>
          </a:gsLst>
          <a:lin ang="2700000" scaled="1"/>
        </a:gradFill>
        <a:ln w="25400" algn="ctr">
          <a:solidFill>
            <a:srgbClr val="FF66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(5) Please click [View Output] button.</a:t>
          </a:r>
        </a:p>
        <a:p>
          <a:pPr algn="l" rtl="0">
            <a:defRPr sz="1000"/>
          </a:pPr>
          <a:endParaRPr lang="en-US" altLang="ja-JP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161925</xdr:colOff>
      <xdr:row>86</xdr:row>
      <xdr:rowOff>104775</xdr:rowOff>
    </xdr:from>
    <xdr:to>
      <xdr:col>9</xdr:col>
      <xdr:colOff>457200</xdr:colOff>
      <xdr:row>87</xdr:row>
      <xdr:rowOff>171450</xdr:rowOff>
    </xdr:to>
    <xdr:sp macro="" textlink="">
      <xdr:nvSpPr>
        <xdr:cNvPr id="20591" name="Oval 79"/>
        <xdr:cNvSpPr>
          <a:spLocks noChangeArrowheads="1"/>
        </xdr:cNvSpPr>
      </xdr:nvSpPr>
      <xdr:spPr bwMode="auto">
        <a:xfrm>
          <a:off x="5019675" y="16573500"/>
          <a:ext cx="981075" cy="257175"/>
        </a:xfrm>
        <a:prstGeom prst="ellipse">
          <a:avLst/>
        </a:prstGeom>
        <a:noFill/>
        <a:ln w="2540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523875</xdr:colOff>
      <xdr:row>82</xdr:row>
      <xdr:rowOff>142875</xdr:rowOff>
    </xdr:from>
    <xdr:to>
      <xdr:col>13</xdr:col>
      <xdr:colOff>47625</xdr:colOff>
      <xdr:row>84</xdr:row>
      <xdr:rowOff>104775</xdr:rowOff>
    </xdr:to>
    <xdr:sp macro="" textlink="">
      <xdr:nvSpPr>
        <xdr:cNvPr id="20557" name="AutoShape 77"/>
        <xdr:cNvSpPr>
          <a:spLocks noChangeArrowheads="1"/>
        </xdr:cNvSpPr>
      </xdr:nvSpPr>
      <xdr:spPr bwMode="auto">
        <a:xfrm>
          <a:off x="6067425" y="15849600"/>
          <a:ext cx="2266950" cy="342900"/>
        </a:xfrm>
        <a:prstGeom prst="wedgeRectCallout">
          <a:avLst>
            <a:gd name="adj1" fmla="val -57144"/>
            <a:gd name="adj2" fmla="val 191176"/>
          </a:avLst>
        </a:prstGeom>
        <a:gradFill rotWithShape="1">
          <a:gsLst>
            <a:gs pos="0">
              <a:srgbClr val="FFFF99"/>
            </a:gs>
            <a:gs pos="100000">
              <a:srgbClr val="FFFF99">
                <a:gamma/>
                <a:tint val="0"/>
                <a:invGamma/>
              </a:srgbClr>
            </a:gs>
          </a:gsLst>
          <a:lin ang="2700000" scaled="1"/>
        </a:gradFill>
        <a:ln w="25400" algn="ctr">
          <a:solidFill>
            <a:srgbClr val="FF66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(3) Please click [Find] button.</a:t>
          </a:r>
        </a:p>
        <a:p>
          <a:pPr algn="l" rtl="0">
            <a:defRPr sz="1000"/>
          </a:pPr>
          <a:endParaRPr lang="en-US" altLang="ja-JP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28575</xdr:colOff>
      <xdr:row>73</xdr:row>
      <xdr:rowOff>57150</xdr:rowOff>
    </xdr:from>
    <xdr:to>
      <xdr:col>4</xdr:col>
      <xdr:colOff>495300</xdr:colOff>
      <xdr:row>74</xdr:row>
      <xdr:rowOff>123825</xdr:rowOff>
    </xdr:to>
    <xdr:sp macro="" textlink="">
      <xdr:nvSpPr>
        <xdr:cNvPr id="20593" name="Oval 80"/>
        <xdr:cNvSpPr>
          <a:spLocks noChangeArrowheads="1"/>
        </xdr:cNvSpPr>
      </xdr:nvSpPr>
      <xdr:spPr bwMode="auto">
        <a:xfrm>
          <a:off x="1457325" y="14049375"/>
          <a:ext cx="1152525" cy="257175"/>
        </a:xfrm>
        <a:prstGeom prst="ellipse">
          <a:avLst/>
        </a:prstGeom>
        <a:noFill/>
        <a:ln w="2540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133350</xdr:colOff>
      <xdr:row>70</xdr:row>
      <xdr:rowOff>38100</xdr:rowOff>
    </xdr:from>
    <xdr:to>
      <xdr:col>9</xdr:col>
      <xdr:colOff>304800</xdr:colOff>
      <xdr:row>72</xdr:row>
      <xdr:rowOff>0</xdr:rowOff>
    </xdr:to>
    <xdr:sp macro="" textlink="">
      <xdr:nvSpPr>
        <xdr:cNvPr id="20555" name="AutoShape 75"/>
        <xdr:cNvSpPr>
          <a:spLocks noChangeArrowheads="1"/>
        </xdr:cNvSpPr>
      </xdr:nvSpPr>
      <xdr:spPr bwMode="auto">
        <a:xfrm>
          <a:off x="2933700" y="13458825"/>
          <a:ext cx="2914650" cy="342900"/>
        </a:xfrm>
        <a:prstGeom prst="wedgeRectCallout">
          <a:avLst>
            <a:gd name="adj1" fmla="val -66667"/>
            <a:gd name="adj2" fmla="val 158824"/>
          </a:avLst>
        </a:prstGeom>
        <a:gradFill rotWithShape="1">
          <a:gsLst>
            <a:gs pos="0">
              <a:srgbClr val="FFFF99"/>
            </a:gs>
            <a:gs pos="100000">
              <a:srgbClr val="FFFF99">
                <a:gamma/>
                <a:tint val="0"/>
                <a:invGamma/>
              </a:srgbClr>
            </a:gs>
          </a:gsLst>
          <a:lin ang="2700000" scaled="1"/>
        </a:gradFill>
        <a:ln w="25400" algn="ctr">
          <a:solidFill>
            <a:srgbClr val="FF66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(1) Please select [Specific Requests].</a:t>
          </a:r>
        </a:p>
        <a:p>
          <a:pPr algn="l" rtl="0">
            <a:defRPr sz="1000"/>
          </a:pPr>
          <a:endParaRPr lang="en-US" altLang="ja-JP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114300</xdr:colOff>
      <xdr:row>75</xdr:row>
      <xdr:rowOff>85725</xdr:rowOff>
    </xdr:from>
    <xdr:to>
      <xdr:col>9</xdr:col>
      <xdr:colOff>457200</xdr:colOff>
      <xdr:row>76</xdr:row>
      <xdr:rowOff>114300</xdr:rowOff>
    </xdr:to>
    <xdr:sp macro="" textlink="">
      <xdr:nvSpPr>
        <xdr:cNvPr id="20595" name="AutoShape 81"/>
        <xdr:cNvSpPr>
          <a:spLocks noChangeArrowheads="1"/>
        </xdr:cNvSpPr>
      </xdr:nvSpPr>
      <xdr:spPr bwMode="auto">
        <a:xfrm>
          <a:off x="2914650" y="14458950"/>
          <a:ext cx="3086100" cy="219075"/>
        </a:xfrm>
        <a:prstGeom prst="roundRect">
          <a:avLst>
            <a:gd name="adj" fmla="val 50000"/>
          </a:avLst>
        </a:prstGeom>
        <a:noFill/>
        <a:ln w="2540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180975</xdr:colOff>
      <xdr:row>78</xdr:row>
      <xdr:rowOff>104775</xdr:rowOff>
    </xdr:from>
    <xdr:to>
      <xdr:col>11</xdr:col>
      <xdr:colOff>419100</xdr:colOff>
      <xdr:row>80</xdr:row>
      <xdr:rowOff>66675</xdr:rowOff>
    </xdr:to>
    <xdr:sp macro="" textlink="">
      <xdr:nvSpPr>
        <xdr:cNvPr id="20556" name="AutoShape 76"/>
        <xdr:cNvSpPr>
          <a:spLocks noChangeArrowheads="1"/>
        </xdr:cNvSpPr>
      </xdr:nvSpPr>
      <xdr:spPr bwMode="auto">
        <a:xfrm>
          <a:off x="5038725" y="15049500"/>
          <a:ext cx="2295525" cy="342900"/>
        </a:xfrm>
        <a:prstGeom prst="wedgeRectCallout">
          <a:avLst>
            <a:gd name="adj1" fmla="val -60787"/>
            <a:gd name="adj2" fmla="val -167648"/>
          </a:avLst>
        </a:prstGeom>
        <a:gradFill rotWithShape="1">
          <a:gsLst>
            <a:gs pos="0">
              <a:srgbClr val="FFFF99"/>
            </a:gs>
            <a:gs pos="100000">
              <a:srgbClr val="FFFF99">
                <a:gamma/>
                <a:tint val="0"/>
                <a:invGamma/>
              </a:srgbClr>
            </a:gs>
          </a:gsLst>
          <a:lin ang="2700000" scaled="1"/>
        </a:gradFill>
        <a:ln w="25400" algn="ctr">
          <a:solidFill>
            <a:srgbClr val="FF66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(2) Please input Name "IAS%".</a:t>
          </a:r>
        </a:p>
        <a:p>
          <a:pPr algn="l" rtl="0">
            <a:defRPr sz="1000"/>
          </a:pPr>
          <a:endParaRPr lang="en-US" altLang="ja-JP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38100</xdr:colOff>
      <xdr:row>94</xdr:row>
      <xdr:rowOff>171450</xdr:rowOff>
    </xdr:from>
    <xdr:to>
      <xdr:col>11</xdr:col>
      <xdr:colOff>485775</xdr:colOff>
      <xdr:row>96</xdr:row>
      <xdr:rowOff>9525</xdr:rowOff>
    </xdr:to>
    <xdr:sp macro="" textlink="">
      <xdr:nvSpPr>
        <xdr:cNvPr id="20597" name="AutoShape 82"/>
        <xdr:cNvSpPr>
          <a:spLocks noChangeArrowheads="1"/>
        </xdr:cNvSpPr>
      </xdr:nvSpPr>
      <xdr:spPr bwMode="auto">
        <a:xfrm>
          <a:off x="1466850" y="18164175"/>
          <a:ext cx="5934075" cy="219075"/>
        </a:xfrm>
        <a:prstGeom prst="roundRect">
          <a:avLst>
            <a:gd name="adj" fmla="val 50000"/>
          </a:avLst>
        </a:prstGeom>
        <a:noFill/>
        <a:ln w="2540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123825</xdr:colOff>
      <xdr:row>91</xdr:row>
      <xdr:rowOff>47625</xdr:rowOff>
    </xdr:from>
    <xdr:to>
      <xdr:col>14</xdr:col>
      <xdr:colOff>66675</xdr:colOff>
      <xdr:row>93</xdr:row>
      <xdr:rowOff>9525</xdr:rowOff>
    </xdr:to>
    <xdr:sp macro="" textlink="">
      <xdr:nvSpPr>
        <xdr:cNvPr id="20553" name="AutoShape 73"/>
        <xdr:cNvSpPr>
          <a:spLocks noChangeArrowheads="1"/>
        </xdr:cNvSpPr>
      </xdr:nvSpPr>
      <xdr:spPr bwMode="auto">
        <a:xfrm>
          <a:off x="6353175" y="17468850"/>
          <a:ext cx="2686050" cy="342900"/>
        </a:xfrm>
        <a:prstGeom prst="wedgeRectCallout">
          <a:avLst>
            <a:gd name="adj1" fmla="val -45745"/>
            <a:gd name="adj2" fmla="val 182352"/>
          </a:avLst>
        </a:prstGeom>
        <a:gradFill rotWithShape="1">
          <a:gsLst>
            <a:gs pos="0">
              <a:srgbClr val="FFFF99"/>
            </a:gs>
            <a:gs pos="100000">
              <a:srgbClr val="FFFF99">
                <a:gamma/>
                <a:tint val="0"/>
                <a:invGamma/>
              </a:srgbClr>
            </a:gs>
          </a:gsLst>
          <a:lin ang="2700000" scaled="1"/>
        </a:gradFill>
        <a:ln w="25400" algn="ctr">
          <a:solidFill>
            <a:srgbClr val="FF66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(4) Please select the target request.</a:t>
          </a:r>
        </a:p>
        <a:p>
          <a:pPr algn="l" rtl="0">
            <a:defRPr sz="1000"/>
          </a:pPr>
          <a:endParaRPr lang="en-US" altLang="ja-JP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7</xdr:row>
      <xdr:rowOff>0</xdr:rowOff>
    </xdr:from>
    <xdr:to>
      <xdr:col>4</xdr:col>
      <xdr:colOff>657225</xdr:colOff>
      <xdr:row>7</xdr:row>
      <xdr:rowOff>0</xdr:rowOff>
    </xdr:to>
    <xdr:sp macro="" textlink="">
      <xdr:nvSpPr>
        <xdr:cNvPr id="19599" name="Line 1"/>
        <xdr:cNvSpPr>
          <a:spLocks noChangeShapeType="1"/>
        </xdr:cNvSpPr>
      </xdr:nvSpPr>
      <xdr:spPr bwMode="auto">
        <a:xfrm>
          <a:off x="2771775" y="1428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666750</xdr:colOff>
      <xdr:row>7</xdr:row>
      <xdr:rowOff>0</xdr:rowOff>
    </xdr:from>
    <xdr:to>
      <xdr:col>4</xdr:col>
      <xdr:colOff>666750</xdr:colOff>
      <xdr:row>7</xdr:row>
      <xdr:rowOff>0</xdr:rowOff>
    </xdr:to>
    <xdr:sp macro="" textlink="">
      <xdr:nvSpPr>
        <xdr:cNvPr id="19600" name="Line 2"/>
        <xdr:cNvSpPr>
          <a:spLocks noChangeShapeType="1"/>
        </xdr:cNvSpPr>
      </xdr:nvSpPr>
      <xdr:spPr bwMode="auto">
        <a:xfrm>
          <a:off x="2781300" y="1428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666750</xdr:colOff>
      <xdr:row>7</xdr:row>
      <xdr:rowOff>0</xdr:rowOff>
    </xdr:from>
    <xdr:to>
      <xdr:col>4</xdr:col>
      <xdr:colOff>666750</xdr:colOff>
      <xdr:row>7</xdr:row>
      <xdr:rowOff>0</xdr:rowOff>
    </xdr:to>
    <xdr:sp macro="" textlink="">
      <xdr:nvSpPr>
        <xdr:cNvPr id="19601" name="Line 3"/>
        <xdr:cNvSpPr>
          <a:spLocks noChangeShapeType="1"/>
        </xdr:cNvSpPr>
      </xdr:nvSpPr>
      <xdr:spPr bwMode="auto">
        <a:xfrm>
          <a:off x="2781300" y="1428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590550</xdr:colOff>
      <xdr:row>60</xdr:row>
      <xdr:rowOff>95250</xdr:rowOff>
    </xdr:from>
    <xdr:to>
      <xdr:col>6</xdr:col>
      <xdr:colOff>590550</xdr:colOff>
      <xdr:row>66</xdr:row>
      <xdr:rowOff>133350</xdr:rowOff>
    </xdr:to>
    <xdr:sp macro="" textlink="">
      <xdr:nvSpPr>
        <xdr:cNvPr id="19602" name="Line 4"/>
        <xdr:cNvSpPr>
          <a:spLocks noChangeShapeType="1"/>
        </xdr:cNvSpPr>
      </xdr:nvSpPr>
      <xdr:spPr bwMode="auto">
        <a:xfrm flipH="1">
          <a:off x="4076700" y="11610975"/>
          <a:ext cx="0" cy="1123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60</xdr:row>
      <xdr:rowOff>114300</xdr:rowOff>
    </xdr:from>
    <xdr:to>
      <xdr:col>14</xdr:col>
      <xdr:colOff>0</xdr:colOff>
      <xdr:row>60</xdr:row>
      <xdr:rowOff>114300</xdr:rowOff>
    </xdr:to>
    <xdr:sp macro="" textlink="">
      <xdr:nvSpPr>
        <xdr:cNvPr id="19603" name="Line 5"/>
        <xdr:cNvSpPr>
          <a:spLocks noChangeShapeType="1"/>
        </xdr:cNvSpPr>
      </xdr:nvSpPr>
      <xdr:spPr bwMode="auto">
        <a:xfrm flipV="1">
          <a:off x="762000" y="11630025"/>
          <a:ext cx="82105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419100</xdr:colOff>
      <xdr:row>54</xdr:row>
      <xdr:rowOff>76200</xdr:rowOff>
    </xdr:from>
    <xdr:to>
      <xdr:col>10</xdr:col>
      <xdr:colOff>485775</xdr:colOff>
      <xdr:row>56</xdr:row>
      <xdr:rowOff>171450</xdr:rowOff>
    </xdr:to>
    <xdr:sp macro="" textlink="">
      <xdr:nvSpPr>
        <xdr:cNvPr id="19462" name="Text Box 6"/>
        <xdr:cNvSpPr txBox="1">
          <a:spLocks noChangeArrowheads="1"/>
        </xdr:cNvSpPr>
      </xdr:nvSpPr>
      <xdr:spPr bwMode="auto">
        <a:xfrm>
          <a:off x="3219450" y="10506075"/>
          <a:ext cx="3495675" cy="466725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"IAS_ONHAND_SNAP_CREATE_TIME" in</a:t>
          </a:r>
        </a:p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IA Parameter master is setting to "</a:t>
          </a:r>
          <a:r>
            <a:rPr lang="ja-JP" altLang="en-US" sz="1200" b="0" i="0" u="none" strike="noStrike" baseline="0">
              <a:solidFill>
                <a:srgbClr val="FF0000"/>
              </a:solidFill>
              <a:latin typeface="Arial"/>
              <a:cs typeface="Arial"/>
            </a:rPr>
            <a:t>+07:00:00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"</a:t>
          </a:r>
        </a:p>
        <a:p>
          <a:pPr algn="ctr" rtl="0"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2</xdr:col>
      <xdr:colOff>295275</xdr:colOff>
      <xdr:row>59</xdr:row>
      <xdr:rowOff>38100</xdr:rowOff>
    </xdr:from>
    <xdr:ext cx="630983" cy="310387"/>
    <xdr:sp macro="" textlink="">
      <xdr:nvSpPr>
        <xdr:cNvPr id="19463" name="Text Box 7"/>
        <xdr:cNvSpPr txBox="1">
          <a:spLocks noChangeArrowheads="1"/>
        </xdr:cNvSpPr>
      </xdr:nvSpPr>
      <xdr:spPr bwMode="auto">
        <a:xfrm>
          <a:off x="1050235" y="11376991"/>
          <a:ext cx="630983" cy="30098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07:00</a:t>
          </a:r>
        </a:p>
      </xdr:txBody>
    </xdr:sp>
    <xdr:clientData/>
  </xdr:oneCellAnchor>
  <xdr:oneCellAnchor>
    <xdr:from>
      <xdr:col>12</xdr:col>
      <xdr:colOff>419100</xdr:colOff>
      <xdr:row>59</xdr:row>
      <xdr:rowOff>38100</xdr:rowOff>
    </xdr:from>
    <xdr:ext cx="630983" cy="310387"/>
    <xdr:sp macro="" textlink="">
      <xdr:nvSpPr>
        <xdr:cNvPr id="19464" name="Text Box 8"/>
        <xdr:cNvSpPr txBox="1">
          <a:spLocks noChangeArrowheads="1"/>
        </xdr:cNvSpPr>
      </xdr:nvSpPr>
      <xdr:spPr bwMode="auto">
        <a:xfrm>
          <a:off x="8039100" y="11376991"/>
          <a:ext cx="630983" cy="30098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00:00</a:t>
          </a:r>
        </a:p>
      </xdr:txBody>
    </xdr:sp>
    <xdr:clientData/>
  </xdr:oneCellAnchor>
  <xdr:twoCellAnchor>
    <xdr:from>
      <xdr:col>8</xdr:col>
      <xdr:colOff>85725</xdr:colOff>
      <xdr:row>56</xdr:row>
      <xdr:rowOff>133350</xdr:rowOff>
    </xdr:from>
    <xdr:to>
      <xdr:col>8</xdr:col>
      <xdr:colOff>85725</xdr:colOff>
      <xdr:row>66</xdr:row>
      <xdr:rowOff>161925</xdr:rowOff>
    </xdr:to>
    <xdr:sp macro="" textlink="">
      <xdr:nvSpPr>
        <xdr:cNvPr id="19607" name="Line 9"/>
        <xdr:cNvSpPr>
          <a:spLocks noChangeShapeType="1"/>
        </xdr:cNvSpPr>
      </xdr:nvSpPr>
      <xdr:spPr bwMode="auto">
        <a:xfrm>
          <a:off x="4943475" y="10934700"/>
          <a:ext cx="0" cy="1828800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 type="arrow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600075</xdr:colOff>
      <xdr:row>60</xdr:row>
      <xdr:rowOff>104775</xdr:rowOff>
    </xdr:from>
    <xdr:to>
      <xdr:col>2</xdr:col>
      <xdr:colOff>600075</xdr:colOff>
      <xdr:row>66</xdr:row>
      <xdr:rowOff>133350</xdr:rowOff>
    </xdr:to>
    <xdr:sp macro="" textlink="">
      <xdr:nvSpPr>
        <xdr:cNvPr id="19608" name="Line 10"/>
        <xdr:cNvSpPr>
          <a:spLocks noChangeShapeType="1"/>
        </xdr:cNvSpPr>
      </xdr:nvSpPr>
      <xdr:spPr bwMode="auto">
        <a:xfrm flipH="1">
          <a:off x="1343025" y="11620500"/>
          <a:ext cx="0" cy="11144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85725</xdr:colOff>
      <xdr:row>60</xdr:row>
      <xdr:rowOff>123825</xdr:rowOff>
    </xdr:from>
    <xdr:to>
      <xdr:col>8</xdr:col>
      <xdr:colOff>85725</xdr:colOff>
      <xdr:row>66</xdr:row>
      <xdr:rowOff>161925</xdr:rowOff>
    </xdr:to>
    <xdr:sp macro="" textlink="">
      <xdr:nvSpPr>
        <xdr:cNvPr id="19609" name="Line 11"/>
        <xdr:cNvSpPr>
          <a:spLocks noChangeShapeType="1"/>
        </xdr:cNvSpPr>
      </xdr:nvSpPr>
      <xdr:spPr bwMode="auto">
        <a:xfrm flipH="1">
          <a:off x="4943475" y="11639550"/>
          <a:ext cx="0" cy="112395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38100</xdr:colOff>
      <xdr:row>60</xdr:row>
      <xdr:rowOff>123825</xdr:rowOff>
    </xdr:from>
    <xdr:to>
      <xdr:col>13</xdr:col>
      <xdr:colOff>38100</xdr:colOff>
      <xdr:row>66</xdr:row>
      <xdr:rowOff>85725</xdr:rowOff>
    </xdr:to>
    <xdr:sp macro="" textlink="">
      <xdr:nvSpPr>
        <xdr:cNvPr id="19610" name="Line 12"/>
        <xdr:cNvSpPr>
          <a:spLocks noChangeShapeType="1"/>
        </xdr:cNvSpPr>
      </xdr:nvSpPr>
      <xdr:spPr bwMode="auto">
        <a:xfrm flipH="1">
          <a:off x="8324850" y="11639550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600075</xdr:colOff>
      <xdr:row>63</xdr:row>
      <xdr:rowOff>152400</xdr:rowOff>
    </xdr:from>
    <xdr:to>
      <xdr:col>8</xdr:col>
      <xdr:colOff>85725</xdr:colOff>
      <xdr:row>66</xdr:row>
      <xdr:rowOff>38100</xdr:rowOff>
    </xdr:to>
    <xdr:sp macro="" textlink="">
      <xdr:nvSpPr>
        <xdr:cNvPr id="19469" name="AutoShape 13"/>
        <xdr:cNvSpPr>
          <a:spLocks noChangeArrowheads="1"/>
        </xdr:cNvSpPr>
      </xdr:nvSpPr>
      <xdr:spPr bwMode="auto">
        <a:xfrm>
          <a:off x="1343025" y="12211050"/>
          <a:ext cx="3600450" cy="428625"/>
        </a:xfrm>
        <a:prstGeom prst="rightArrow">
          <a:avLst>
            <a:gd name="adj1" fmla="val 72796"/>
            <a:gd name="adj2" fmla="val 104417"/>
          </a:avLst>
        </a:prstGeom>
        <a:gradFill rotWithShape="1">
          <a:gsLst>
            <a:gs pos="0">
              <a:srgbClr val="CCFFCC"/>
            </a:gs>
            <a:gs pos="100000">
              <a:srgbClr val="CCFFCC">
                <a:gamma/>
                <a:tint val="0"/>
                <a:invGamma/>
              </a:srgbClr>
            </a:gs>
          </a:gsLst>
          <a:lin ang="2700000" scaled="1"/>
        </a:gradFill>
        <a:ln w="9525" algn="ctr">
          <a:solidFill>
            <a:srgbClr val="008000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Transaction acquirable period into IA</a:t>
          </a:r>
        </a:p>
        <a:p>
          <a:pPr algn="l" rtl="0"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590550</xdr:colOff>
      <xdr:row>61</xdr:row>
      <xdr:rowOff>28575</xdr:rowOff>
    </xdr:from>
    <xdr:to>
      <xdr:col>13</xdr:col>
      <xdr:colOff>38100</xdr:colOff>
      <xdr:row>63</xdr:row>
      <xdr:rowOff>76200</xdr:rowOff>
    </xdr:to>
    <xdr:sp macro="" textlink="">
      <xdr:nvSpPr>
        <xdr:cNvPr id="19470" name="AutoShape 14"/>
        <xdr:cNvSpPr>
          <a:spLocks noChangeArrowheads="1"/>
        </xdr:cNvSpPr>
      </xdr:nvSpPr>
      <xdr:spPr bwMode="auto">
        <a:xfrm>
          <a:off x="4076700" y="11725275"/>
          <a:ext cx="4248150" cy="409575"/>
        </a:xfrm>
        <a:prstGeom prst="rightArrow">
          <a:avLst>
            <a:gd name="adj1" fmla="val 68870"/>
            <a:gd name="adj2" fmla="val 176134"/>
          </a:avLst>
        </a:prstGeom>
        <a:gradFill rotWithShape="1">
          <a:gsLst>
            <a:gs pos="0">
              <a:srgbClr val="FFCCFF"/>
            </a:gs>
            <a:gs pos="100000">
              <a:srgbClr val="FFCCFF">
                <a:gamma/>
                <a:tint val="0"/>
                <a:invGamma/>
              </a:srgbClr>
            </a:gs>
          </a:gsLst>
          <a:lin ang="2700000" scaled="1"/>
        </a:gradFill>
        <a:ln w="9525" algn="ctr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b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today</a:t>
          </a:r>
        </a:p>
      </xdr:txBody>
    </xdr:sp>
    <xdr:clientData/>
  </xdr:twoCellAnchor>
  <xdr:twoCellAnchor>
    <xdr:from>
      <xdr:col>2</xdr:col>
      <xdr:colOff>600075</xdr:colOff>
      <xdr:row>61</xdr:row>
      <xdr:rowOff>28575</xdr:rowOff>
    </xdr:from>
    <xdr:to>
      <xdr:col>6</xdr:col>
      <xdr:colOff>590550</xdr:colOff>
      <xdr:row>63</xdr:row>
      <xdr:rowOff>76200</xdr:rowOff>
    </xdr:to>
    <xdr:sp macro="" textlink="">
      <xdr:nvSpPr>
        <xdr:cNvPr id="19471" name="AutoShape 15"/>
        <xdr:cNvSpPr>
          <a:spLocks noChangeArrowheads="1"/>
        </xdr:cNvSpPr>
      </xdr:nvSpPr>
      <xdr:spPr bwMode="auto">
        <a:xfrm flipH="1">
          <a:off x="1343025" y="11725275"/>
          <a:ext cx="2733675" cy="409575"/>
        </a:xfrm>
        <a:prstGeom prst="rightArrow">
          <a:avLst>
            <a:gd name="adj1" fmla="val 68880"/>
            <a:gd name="adj2" fmla="val 113033"/>
          </a:avLst>
        </a:prstGeom>
        <a:gradFill rotWithShape="1">
          <a:gsLst>
            <a:gs pos="0">
              <a:srgbClr val="CCFFFF"/>
            </a:gs>
            <a:gs pos="100000">
              <a:srgbClr val="CCFFFF">
                <a:gamma/>
                <a:tint val="0"/>
                <a:invGamma/>
              </a:srgbClr>
            </a:gs>
          </a:gsLst>
          <a:lin ang="2700000" scaled="1"/>
        </a:gradFill>
        <a:ln w="9525" algn="ctr">
          <a:solidFill>
            <a:srgbClr val="0000FF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b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yesterday</a:t>
          </a:r>
        </a:p>
      </xdr:txBody>
    </xdr:sp>
    <xdr:clientData/>
  </xdr:twoCellAnchor>
  <xdr:oneCellAnchor>
    <xdr:from>
      <xdr:col>6</xdr:col>
      <xdr:colOff>295275</xdr:colOff>
      <xdr:row>59</xdr:row>
      <xdr:rowOff>38100</xdr:rowOff>
    </xdr:from>
    <xdr:ext cx="630983" cy="310387"/>
    <xdr:sp macro="" textlink="">
      <xdr:nvSpPr>
        <xdr:cNvPr id="19472" name="Text Box 16"/>
        <xdr:cNvSpPr txBox="1">
          <a:spLocks noChangeArrowheads="1"/>
        </xdr:cNvSpPr>
      </xdr:nvSpPr>
      <xdr:spPr bwMode="auto">
        <a:xfrm>
          <a:off x="3800061" y="11376991"/>
          <a:ext cx="630983" cy="30098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00:00</a:t>
          </a:r>
        </a:p>
      </xdr:txBody>
    </xdr:sp>
    <xdr:clientData/>
  </xdr:oneCellAnchor>
  <xdr:twoCellAnchor>
    <xdr:from>
      <xdr:col>7</xdr:col>
      <xdr:colOff>485775</xdr:colOff>
      <xdr:row>71</xdr:row>
      <xdr:rowOff>114300</xdr:rowOff>
    </xdr:from>
    <xdr:to>
      <xdr:col>8</xdr:col>
      <xdr:colOff>371475</xdr:colOff>
      <xdr:row>75</xdr:row>
      <xdr:rowOff>38100</xdr:rowOff>
    </xdr:to>
    <xdr:sp macro="" textlink="">
      <xdr:nvSpPr>
        <xdr:cNvPr id="19615" name="AutoShape 17"/>
        <xdr:cNvSpPr>
          <a:spLocks noChangeArrowheads="1"/>
        </xdr:cNvSpPr>
      </xdr:nvSpPr>
      <xdr:spPr bwMode="auto">
        <a:xfrm>
          <a:off x="4657725" y="13620750"/>
          <a:ext cx="571500" cy="647700"/>
        </a:xfrm>
        <a:prstGeom prst="downArrow">
          <a:avLst>
            <a:gd name="adj1" fmla="val 50000"/>
            <a:gd name="adj2" fmla="val 28333"/>
          </a:avLst>
        </a:prstGeom>
        <a:solidFill>
          <a:srgbClr val="FF6600"/>
        </a:solidFill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342900</xdr:colOff>
      <xdr:row>67</xdr:row>
      <xdr:rowOff>123825</xdr:rowOff>
    </xdr:from>
    <xdr:to>
      <xdr:col>8</xdr:col>
      <xdr:colOff>523875</xdr:colOff>
      <xdr:row>70</xdr:row>
      <xdr:rowOff>152400</xdr:rowOff>
    </xdr:to>
    <xdr:sp macro="" textlink="">
      <xdr:nvSpPr>
        <xdr:cNvPr id="19474" name="AutoShape 18"/>
        <xdr:cNvSpPr>
          <a:spLocks noChangeArrowheads="1"/>
        </xdr:cNvSpPr>
      </xdr:nvSpPr>
      <xdr:spPr bwMode="auto">
        <a:xfrm>
          <a:off x="4514850" y="12906375"/>
          <a:ext cx="866775" cy="571500"/>
        </a:xfrm>
        <a:prstGeom prst="flowChartMagneticDisk">
          <a:avLst/>
        </a:prstGeom>
        <a:gradFill rotWithShape="1">
          <a:gsLst>
            <a:gs pos="0">
              <a:srgbClr val="FFFFFF"/>
            </a:gs>
            <a:gs pos="100000">
              <a:srgbClr val="FFFF99"/>
            </a:gs>
          </a:gsLst>
          <a:lin ang="2700000" scaled="1"/>
        </a:gra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On-Hand</a:t>
          </a:r>
        </a:p>
      </xdr:txBody>
    </xdr:sp>
    <xdr:clientData/>
  </xdr:twoCellAnchor>
  <xdr:twoCellAnchor>
    <xdr:from>
      <xdr:col>7</xdr:col>
      <xdr:colOff>342900</xdr:colOff>
      <xdr:row>76</xdr:row>
      <xdr:rowOff>76200</xdr:rowOff>
    </xdr:from>
    <xdr:to>
      <xdr:col>8</xdr:col>
      <xdr:colOff>523875</xdr:colOff>
      <xdr:row>79</xdr:row>
      <xdr:rowOff>114300</xdr:rowOff>
    </xdr:to>
    <xdr:sp macro="" textlink="">
      <xdr:nvSpPr>
        <xdr:cNvPr id="19475" name="AutoShape 19"/>
        <xdr:cNvSpPr>
          <a:spLocks noChangeArrowheads="1"/>
        </xdr:cNvSpPr>
      </xdr:nvSpPr>
      <xdr:spPr bwMode="auto">
        <a:xfrm>
          <a:off x="4514850" y="14487525"/>
          <a:ext cx="866775" cy="581025"/>
        </a:xfrm>
        <a:prstGeom prst="flowChartMagneticDisk">
          <a:avLst/>
        </a:prstGeom>
        <a:gradFill rotWithShape="1">
          <a:gsLst>
            <a:gs pos="0">
              <a:srgbClr val="FFFFFF"/>
            </a:gs>
            <a:gs pos="100000">
              <a:srgbClr val="FFFF99"/>
            </a:gs>
          </a:gsLst>
          <a:lin ang="2700000" scaled="1"/>
        </a:gra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ctr" rtl="0">
            <a:defRPr sz="1000"/>
          </a:pPr>
          <a:r>
            <a:rPr lang="en-US" altLang="ja-JP" sz="1200" b="0" i="1" u="none" strike="noStrike" baseline="0">
              <a:solidFill>
                <a:srgbClr val="FF0000"/>
              </a:solidFill>
              <a:latin typeface="Arial"/>
              <a:cs typeface="Arial"/>
            </a:rPr>
            <a:t>INV</a:t>
          </a:r>
        </a:p>
      </xdr:txBody>
    </xdr:sp>
    <xdr:clientData/>
  </xdr:twoCellAnchor>
  <xdr:twoCellAnchor>
    <xdr:from>
      <xdr:col>4</xdr:col>
      <xdr:colOff>304800</xdr:colOff>
      <xdr:row>66</xdr:row>
      <xdr:rowOff>161925</xdr:rowOff>
    </xdr:from>
    <xdr:to>
      <xdr:col>5</xdr:col>
      <xdr:colOff>200025</xdr:colOff>
      <xdr:row>75</xdr:row>
      <xdr:rowOff>47625</xdr:rowOff>
    </xdr:to>
    <xdr:sp macro="" textlink="">
      <xdr:nvSpPr>
        <xdr:cNvPr id="19618" name="AutoShape 20"/>
        <xdr:cNvSpPr>
          <a:spLocks noChangeArrowheads="1"/>
        </xdr:cNvSpPr>
      </xdr:nvSpPr>
      <xdr:spPr bwMode="auto">
        <a:xfrm>
          <a:off x="2419350" y="12763500"/>
          <a:ext cx="581025" cy="1514475"/>
        </a:xfrm>
        <a:prstGeom prst="downArrow">
          <a:avLst>
            <a:gd name="adj1" fmla="val 49861"/>
            <a:gd name="adj2" fmla="val 39038"/>
          </a:avLst>
        </a:prstGeom>
        <a:solidFill>
          <a:srgbClr val="FF6600"/>
        </a:solidFill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161925</xdr:colOff>
      <xdr:row>76</xdr:row>
      <xdr:rowOff>76200</xdr:rowOff>
    </xdr:from>
    <xdr:to>
      <xdr:col>5</xdr:col>
      <xdr:colOff>342900</xdr:colOff>
      <xdr:row>79</xdr:row>
      <xdr:rowOff>114300</xdr:rowOff>
    </xdr:to>
    <xdr:sp macro="" textlink="">
      <xdr:nvSpPr>
        <xdr:cNvPr id="19477" name="AutoShape 21"/>
        <xdr:cNvSpPr>
          <a:spLocks noChangeArrowheads="1"/>
        </xdr:cNvSpPr>
      </xdr:nvSpPr>
      <xdr:spPr bwMode="auto">
        <a:xfrm>
          <a:off x="2276475" y="14487525"/>
          <a:ext cx="866775" cy="581025"/>
        </a:xfrm>
        <a:prstGeom prst="flowChartMagneticDisk">
          <a:avLst/>
        </a:prstGeom>
        <a:gradFill rotWithShape="1">
          <a:gsLst>
            <a:gs pos="0">
              <a:srgbClr val="FFFFFF"/>
            </a:gs>
            <a:gs pos="100000">
              <a:srgbClr val="FFFF99"/>
            </a:gs>
          </a:gsLst>
          <a:lin ang="2700000" scaled="1"/>
        </a:gra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ctr" rtl="0">
            <a:defRPr sz="1000"/>
          </a:pPr>
          <a:r>
            <a:rPr lang="en-US" altLang="ja-JP" sz="1200" b="0" i="1" u="none" strike="noStrike" baseline="0">
              <a:solidFill>
                <a:srgbClr val="FF0000"/>
              </a:solidFill>
              <a:latin typeface="Arial"/>
              <a:cs typeface="Arial"/>
            </a:rPr>
            <a:t>Balance</a:t>
          </a:r>
        </a:p>
      </xdr:txBody>
    </xdr:sp>
    <xdr:clientData/>
  </xdr:twoCellAnchor>
  <xdr:twoCellAnchor>
    <xdr:from>
      <xdr:col>9</xdr:col>
      <xdr:colOff>409575</xdr:colOff>
      <xdr:row>71</xdr:row>
      <xdr:rowOff>47625</xdr:rowOff>
    </xdr:from>
    <xdr:to>
      <xdr:col>13</xdr:col>
      <xdr:colOff>66675</xdr:colOff>
      <xdr:row>75</xdr:row>
      <xdr:rowOff>47625</xdr:rowOff>
    </xdr:to>
    <xdr:sp macro="" textlink="">
      <xdr:nvSpPr>
        <xdr:cNvPr id="19478" name="AutoShape 22"/>
        <xdr:cNvSpPr>
          <a:spLocks noChangeArrowheads="1"/>
        </xdr:cNvSpPr>
      </xdr:nvSpPr>
      <xdr:spPr bwMode="auto">
        <a:xfrm>
          <a:off x="5953125" y="13554075"/>
          <a:ext cx="2400300" cy="723900"/>
        </a:xfrm>
        <a:prstGeom prst="wedgeRoundRectCallout">
          <a:avLst>
            <a:gd name="adj1" fmla="val -44444"/>
            <a:gd name="adj2" fmla="val 72370"/>
            <a:gd name="adj3" fmla="val 16667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report is the variance which compared </a:t>
          </a:r>
          <a:r>
            <a:rPr lang="en-US" altLang="ja-JP" sz="1200" b="0" i="1" u="none" strike="noStrike" baseline="0">
              <a:solidFill>
                <a:srgbClr val="FF0000"/>
              </a:solidFill>
              <a:latin typeface="Arial"/>
              <a:cs typeface="Arial"/>
            </a:rPr>
            <a:t>Balance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and </a:t>
          </a:r>
          <a:r>
            <a:rPr lang="en-US" altLang="ja-JP" sz="1200" b="0" i="1" u="none" strike="noStrike" baseline="0">
              <a:solidFill>
                <a:srgbClr val="FF0000"/>
              </a:solidFill>
              <a:latin typeface="Arial"/>
              <a:cs typeface="Arial"/>
            </a:rPr>
            <a:t>INV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of this timing.</a:t>
          </a:r>
        </a:p>
      </xdr:txBody>
    </xdr:sp>
    <xdr:clientData/>
  </xdr:twoCellAnchor>
  <xdr:twoCellAnchor>
    <xdr:from>
      <xdr:col>3</xdr:col>
      <xdr:colOff>276225</xdr:colOff>
      <xdr:row>75</xdr:row>
      <xdr:rowOff>114300</xdr:rowOff>
    </xdr:from>
    <xdr:to>
      <xdr:col>9</xdr:col>
      <xdr:colOff>619125</xdr:colOff>
      <xdr:row>80</xdr:row>
      <xdr:rowOff>76200</xdr:rowOff>
    </xdr:to>
    <xdr:sp macro="" textlink="">
      <xdr:nvSpPr>
        <xdr:cNvPr id="19621" name="AutoShape 23"/>
        <xdr:cNvSpPr>
          <a:spLocks noChangeArrowheads="1"/>
        </xdr:cNvSpPr>
      </xdr:nvSpPr>
      <xdr:spPr bwMode="auto">
        <a:xfrm>
          <a:off x="1704975" y="14344650"/>
          <a:ext cx="4457700" cy="866775"/>
        </a:xfrm>
        <a:prstGeom prst="roundRect">
          <a:avLst>
            <a:gd name="adj" fmla="val 16667"/>
          </a:avLst>
        </a:prstGeom>
        <a:noFill/>
        <a:ln w="15875" algn="ctr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466725</xdr:colOff>
      <xdr:row>59</xdr:row>
      <xdr:rowOff>9525</xdr:rowOff>
    </xdr:from>
    <xdr:ext cx="640543" cy="310387"/>
    <xdr:sp macro="" textlink="">
      <xdr:nvSpPr>
        <xdr:cNvPr id="19480" name="Text Box 24"/>
        <xdr:cNvSpPr txBox="1">
          <a:spLocks noChangeArrowheads="1"/>
        </xdr:cNvSpPr>
      </xdr:nvSpPr>
      <xdr:spPr bwMode="auto">
        <a:xfrm>
          <a:off x="4649442" y="11357941"/>
          <a:ext cx="630983" cy="30098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07:00</a:t>
          </a:r>
        </a:p>
      </xdr:txBody>
    </xdr:sp>
    <xdr:clientData/>
  </xdr:oneCellAnchor>
  <xdr:oneCellAnchor>
    <xdr:from>
      <xdr:col>7</xdr:col>
      <xdr:colOff>295275</xdr:colOff>
      <xdr:row>72</xdr:row>
      <xdr:rowOff>85725</xdr:rowOff>
    </xdr:from>
    <xdr:ext cx="874704" cy="271550"/>
    <xdr:sp macro="" textlink="">
      <xdr:nvSpPr>
        <xdr:cNvPr id="19481" name="Text Box 25"/>
        <xdr:cNvSpPr txBox="1">
          <a:spLocks noChangeArrowheads="1"/>
        </xdr:cNvSpPr>
      </xdr:nvSpPr>
      <xdr:spPr bwMode="auto">
        <a:xfrm>
          <a:off x="4452657" y="13745696"/>
          <a:ext cx="874704" cy="27155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Data copy</a:t>
          </a:r>
        </a:p>
      </xdr:txBody>
    </xdr:sp>
    <xdr:clientData/>
  </xdr:oneCellAnchor>
  <xdr:oneCellAnchor>
    <xdr:from>
      <xdr:col>3</xdr:col>
      <xdr:colOff>581025</xdr:colOff>
      <xdr:row>70</xdr:row>
      <xdr:rowOff>9525</xdr:rowOff>
    </xdr:from>
    <xdr:ext cx="1328226" cy="271550"/>
    <xdr:sp macro="" textlink="">
      <xdr:nvSpPr>
        <xdr:cNvPr id="19482" name="Text Box 26"/>
        <xdr:cNvSpPr txBox="1">
          <a:spLocks noChangeArrowheads="1"/>
        </xdr:cNvSpPr>
      </xdr:nvSpPr>
      <xdr:spPr bwMode="auto">
        <a:xfrm>
          <a:off x="2004172" y="13310907"/>
          <a:ext cx="1328226" cy="27155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Balance creation</a:t>
          </a:r>
        </a:p>
      </xdr:txBody>
    </xdr:sp>
    <xdr:clientData/>
  </xdr:oneCellAnchor>
  <xdr:twoCellAnchor>
    <xdr:from>
      <xdr:col>6</xdr:col>
      <xdr:colOff>590550</xdr:colOff>
      <xdr:row>89</xdr:row>
      <xdr:rowOff>95250</xdr:rowOff>
    </xdr:from>
    <xdr:to>
      <xdr:col>6</xdr:col>
      <xdr:colOff>590550</xdr:colOff>
      <xdr:row>97</xdr:row>
      <xdr:rowOff>152400</xdr:rowOff>
    </xdr:to>
    <xdr:sp macro="" textlink="">
      <xdr:nvSpPr>
        <xdr:cNvPr id="19625" name="Line 43"/>
        <xdr:cNvSpPr>
          <a:spLocks noChangeShapeType="1"/>
        </xdr:cNvSpPr>
      </xdr:nvSpPr>
      <xdr:spPr bwMode="auto">
        <a:xfrm>
          <a:off x="4076700" y="16916400"/>
          <a:ext cx="0" cy="1504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89</xdr:row>
      <xdr:rowOff>114300</xdr:rowOff>
    </xdr:from>
    <xdr:to>
      <xdr:col>14</xdr:col>
      <xdr:colOff>0</xdr:colOff>
      <xdr:row>89</xdr:row>
      <xdr:rowOff>114300</xdr:rowOff>
    </xdr:to>
    <xdr:sp macro="" textlink="">
      <xdr:nvSpPr>
        <xdr:cNvPr id="19626" name="Line 44"/>
        <xdr:cNvSpPr>
          <a:spLocks noChangeShapeType="1"/>
        </xdr:cNvSpPr>
      </xdr:nvSpPr>
      <xdr:spPr bwMode="auto">
        <a:xfrm flipV="1">
          <a:off x="762000" y="16935450"/>
          <a:ext cx="82105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295275</xdr:colOff>
      <xdr:row>88</xdr:row>
      <xdr:rowOff>38100</xdr:rowOff>
    </xdr:from>
    <xdr:ext cx="630983" cy="310387"/>
    <xdr:sp macro="" textlink="">
      <xdr:nvSpPr>
        <xdr:cNvPr id="19502" name="Text Box 46"/>
        <xdr:cNvSpPr txBox="1">
          <a:spLocks noChangeArrowheads="1"/>
        </xdr:cNvSpPr>
      </xdr:nvSpPr>
      <xdr:spPr bwMode="auto">
        <a:xfrm>
          <a:off x="1050235" y="16719274"/>
          <a:ext cx="630983" cy="30098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07:00</a:t>
          </a:r>
        </a:p>
      </xdr:txBody>
    </xdr:sp>
    <xdr:clientData/>
  </xdr:oneCellAnchor>
  <xdr:oneCellAnchor>
    <xdr:from>
      <xdr:col>12</xdr:col>
      <xdr:colOff>419100</xdr:colOff>
      <xdr:row>88</xdr:row>
      <xdr:rowOff>38100</xdr:rowOff>
    </xdr:from>
    <xdr:ext cx="630983" cy="310387"/>
    <xdr:sp macro="" textlink="">
      <xdr:nvSpPr>
        <xdr:cNvPr id="19503" name="Text Box 47"/>
        <xdr:cNvSpPr txBox="1">
          <a:spLocks noChangeArrowheads="1"/>
        </xdr:cNvSpPr>
      </xdr:nvSpPr>
      <xdr:spPr bwMode="auto">
        <a:xfrm>
          <a:off x="8039100" y="16719274"/>
          <a:ext cx="630983" cy="30098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00:00</a:t>
          </a:r>
        </a:p>
      </xdr:txBody>
    </xdr:sp>
    <xdr:clientData/>
  </xdr:oneCellAnchor>
  <xdr:twoCellAnchor>
    <xdr:from>
      <xdr:col>8</xdr:col>
      <xdr:colOff>85725</xdr:colOff>
      <xdr:row>86</xdr:row>
      <xdr:rowOff>133350</xdr:rowOff>
    </xdr:from>
    <xdr:to>
      <xdr:col>8</xdr:col>
      <xdr:colOff>85725</xdr:colOff>
      <xdr:row>95</xdr:row>
      <xdr:rowOff>161925</xdr:rowOff>
    </xdr:to>
    <xdr:sp macro="" textlink="">
      <xdr:nvSpPr>
        <xdr:cNvPr id="19629" name="Line 48"/>
        <xdr:cNvSpPr>
          <a:spLocks noChangeShapeType="1"/>
        </xdr:cNvSpPr>
      </xdr:nvSpPr>
      <xdr:spPr bwMode="auto">
        <a:xfrm>
          <a:off x="4943475" y="16411575"/>
          <a:ext cx="0" cy="1657350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 type="arrow" w="lg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600075</xdr:colOff>
      <xdr:row>89</xdr:row>
      <xdr:rowOff>104775</xdr:rowOff>
    </xdr:from>
    <xdr:to>
      <xdr:col>2</xdr:col>
      <xdr:colOff>609600</xdr:colOff>
      <xdr:row>98</xdr:row>
      <xdr:rowOff>38100</xdr:rowOff>
    </xdr:to>
    <xdr:sp macro="" textlink="">
      <xdr:nvSpPr>
        <xdr:cNvPr id="19630" name="Line 49"/>
        <xdr:cNvSpPr>
          <a:spLocks noChangeShapeType="1"/>
        </xdr:cNvSpPr>
      </xdr:nvSpPr>
      <xdr:spPr bwMode="auto">
        <a:xfrm>
          <a:off x="1343025" y="16925925"/>
          <a:ext cx="9525" cy="156210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85725</xdr:colOff>
      <xdr:row>89</xdr:row>
      <xdr:rowOff>123825</xdr:rowOff>
    </xdr:from>
    <xdr:to>
      <xdr:col>8</xdr:col>
      <xdr:colOff>85725</xdr:colOff>
      <xdr:row>95</xdr:row>
      <xdr:rowOff>161925</xdr:rowOff>
    </xdr:to>
    <xdr:sp macro="" textlink="">
      <xdr:nvSpPr>
        <xdr:cNvPr id="19631" name="Line 50"/>
        <xdr:cNvSpPr>
          <a:spLocks noChangeShapeType="1"/>
        </xdr:cNvSpPr>
      </xdr:nvSpPr>
      <xdr:spPr bwMode="auto">
        <a:xfrm flipH="1">
          <a:off x="4943475" y="16944975"/>
          <a:ext cx="0" cy="112395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38100</xdr:colOff>
      <xdr:row>89</xdr:row>
      <xdr:rowOff>123825</xdr:rowOff>
    </xdr:from>
    <xdr:to>
      <xdr:col>13</xdr:col>
      <xdr:colOff>38100</xdr:colOff>
      <xdr:row>97</xdr:row>
      <xdr:rowOff>57150</xdr:rowOff>
    </xdr:to>
    <xdr:sp macro="" textlink="">
      <xdr:nvSpPr>
        <xdr:cNvPr id="19632" name="Line 51"/>
        <xdr:cNvSpPr>
          <a:spLocks noChangeShapeType="1"/>
        </xdr:cNvSpPr>
      </xdr:nvSpPr>
      <xdr:spPr bwMode="auto">
        <a:xfrm flipH="1">
          <a:off x="8324850" y="16944975"/>
          <a:ext cx="0" cy="1381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628650</xdr:colOff>
      <xdr:row>92</xdr:row>
      <xdr:rowOff>171450</xdr:rowOff>
    </xdr:from>
    <xdr:to>
      <xdr:col>6</xdr:col>
      <xdr:colOff>609600</xdr:colOff>
      <xdr:row>95</xdr:row>
      <xdr:rowOff>57150</xdr:rowOff>
    </xdr:to>
    <xdr:sp macro="" textlink="">
      <xdr:nvSpPr>
        <xdr:cNvPr id="19508" name="AutoShape 52"/>
        <xdr:cNvSpPr>
          <a:spLocks noChangeArrowheads="1"/>
        </xdr:cNvSpPr>
      </xdr:nvSpPr>
      <xdr:spPr bwMode="auto">
        <a:xfrm>
          <a:off x="1371600" y="17535525"/>
          <a:ext cx="2724150" cy="428625"/>
        </a:xfrm>
        <a:prstGeom prst="rightArrow">
          <a:avLst>
            <a:gd name="adj1" fmla="val 72972"/>
            <a:gd name="adj2" fmla="val 99806"/>
          </a:avLst>
        </a:prstGeom>
        <a:gradFill rotWithShape="1">
          <a:gsLst>
            <a:gs pos="0">
              <a:srgbClr val="CCFFCC"/>
            </a:gs>
            <a:gs pos="100000">
              <a:srgbClr val="CCFFCC">
                <a:gamma/>
                <a:tint val="0"/>
                <a:invGamma/>
              </a:srgbClr>
            </a:gs>
          </a:gsLst>
          <a:lin ang="2700000" scaled="1"/>
        </a:gradFill>
        <a:ln w="9525" algn="ctr">
          <a:solidFill>
            <a:srgbClr val="008000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Transaction acquirable period into IA</a:t>
          </a:r>
        </a:p>
      </xdr:txBody>
    </xdr:sp>
    <xdr:clientData/>
  </xdr:twoCellAnchor>
  <xdr:twoCellAnchor>
    <xdr:from>
      <xdr:col>6</xdr:col>
      <xdr:colOff>590550</xdr:colOff>
      <xdr:row>90</xdr:row>
      <xdr:rowOff>28575</xdr:rowOff>
    </xdr:from>
    <xdr:to>
      <xdr:col>13</xdr:col>
      <xdr:colOff>38100</xdr:colOff>
      <xdr:row>92</xdr:row>
      <xdr:rowOff>76200</xdr:rowOff>
    </xdr:to>
    <xdr:sp macro="" textlink="">
      <xdr:nvSpPr>
        <xdr:cNvPr id="19509" name="AutoShape 53"/>
        <xdr:cNvSpPr>
          <a:spLocks noChangeArrowheads="1"/>
        </xdr:cNvSpPr>
      </xdr:nvSpPr>
      <xdr:spPr bwMode="auto">
        <a:xfrm>
          <a:off x="4076700" y="17030700"/>
          <a:ext cx="4248150" cy="409575"/>
        </a:xfrm>
        <a:prstGeom prst="rightArrow">
          <a:avLst>
            <a:gd name="adj1" fmla="val 68870"/>
            <a:gd name="adj2" fmla="val 176134"/>
          </a:avLst>
        </a:prstGeom>
        <a:gradFill rotWithShape="1">
          <a:gsLst>
            <a:gs pos="0">
              <a:srgbClr val="FFCCFF"/>
            </a:gs>
            <a:gs pos="100000">
              <a:srgbClr val="FFCCFF">
                <a:gamma/>
                <a:tint val="0"/>
                <a:invGamma/>
              </a:srgbClr>
            </a:gs>
          </a:gsLst>
          <a:lin ang="2700000" scaled="1"/>
        </a:gradFill>
        <a:ln w="9525" algn="ctr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b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month</a:t>
          </a:r>
        </a:p>
      </xdr:txBody>
    </xdr:sp>
    <xdr:clientData/>
  </xdr:twoCellAnchor>
  <xdr:twoCellAnchor>
    <xdr:from>
      <xdr:col>2</xdr:col>
      <xdr:colOff>600075</xdr:colOff>
      <xdr:row>90</xdr:row>
      <xdr:rowOff>28575</xdr:rowOff>
    </xdr:from>
    <xdr:to>
      <xdr:col>6</xdr:col>
      <xdr:colOff>590550</xdr:colOff>
      <xdr:row>92</xdr:row>
      <xdr:rowOff>76200</xdr:rowOff>
    </xdr:to>
    <xdr:sp macro="" textlink="">
      <xdr:nvSpPr>
        <xdr:cNvPr id="19510" name="AutoShape 54"/>
        <xdr:cNvSpPr>
          <a:spLocks noChangeArrowheads="1"/>
        </xdr:cNvSpPr>
      </xdr:nvSpPr>
      <xdr:spPr bwMode="auto">
        <a:xfrm flipH="1">
          <a:off x="1343025" y="17030700"/>
          <a:ext cx="2733675" cy="409575"/>
        </a:xfrm>
        <a:prstGeom prst="rightArrow">
          <a:avLst>
            <a:gd name="adj1" fmla="val 68880"/>
            <a:gd name="adj2" fmla="val 113033"/>
          </a:avLst>
        </a:prstGeom>
        <a:gradFill rotWithShape="1">
          <a:gsLst>
            <a:gs pos="0">
              <a:srgbClr val="CCFFFF"/>
            </a:gs>
            <a:gs pos="100000">
              <a:srgbClr val="CCFFFF">
                <a:gamma/>
                <a:tint val="0"/>
                <a:invGamma/>
              </a:srgbClr>
            </a:gs>
          </a:gsLst>
          <a:lin ang="2700000" scaled="1"/>
        </a:gradFill>
        <a:ln w="9525" algn="ctr">
          <a:solidFill>
            <a:srgbClr val="0000FF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b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Last month</a:t>
          </a:r>
        </a:p>
      </xdr:txBody>
    </xdr:sp>
    <xdr:clientData/>
  </xdr:twoCellAnchor>
  <xdr:oneCellAnchor>
    <xdr:from>
      <xdr:col>6</xdr:col>
      <xdr:colOff>295275</xdr:colOff>
      <xdr:row>88</xdr:row>
      <xdr:rowOff>38100</xdr:rowOff>
    </xdr:from>
    <xdr:ext cx="630983" cy="310387"/>
    <xdr:sp macro="" textlink="">
      <xdr:nvSpPr>
        <xdr:cNvPr id="19511" name="Text Box 55"/>
        <xdr:cNvSpPr txBox="1">
          <a:spLocks noChangeArrowheads="1"/>
        </xdr:cNvSpPr>
      </xdr:nvSpPr>
      <xdr:spPr bwMode="auto">
        <a:xfrm>
          <a:off x="3800061" y="16719274"/>
          <a:ext cx="630983" cy="30098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00:00</a:t>
          </a:r>
        </a:p>
      </xdr:txBody>
    </xdr:sp>
    <xdr:clientData/>
  </xdr:oneCellAnchor>
  <xdr:twoCellAnchor>
    <xdr:from>
      <xdr:col>7</xdr:col>
      <xdr:colOff>485775</xdr:colOff>
      <xdr:row>100</xdr:row>
      <xdr:rowOff>114300</xdr:rowOff>
    </xdr:from>
    <xdr:to>
      <xdr:col>8</xdr:col>
      <xdr:colOff>371475</xdr:colOff>
      <xdr:row>104</xdr:row>
      <xdr:rowOff>38100</xdr:rowOff>
    </xdr:to>
    <xdr:sp macro="" textlink="">
      <xdr:nvSpPr>
        <xdr:cNvPr id="19637" name="AutoShape 56"/>
        <xdr:cNvSpPr>
          <a:spLocks noChangeArrowheads="1"/>
        </xdr:cNvSpPr>
      </xdr:nvSpPr>
      <xdr:spPr bwMode="auto">
        <a:xfrm>
          <a:off x="4657725" y="18926175"/>
          <a:ext cx="571500" cy="647700"/>
        </a:xfrm>
        <a:prstGeom prst="downArrow">
          <a:avLst>
            <a:gd name="adj1" fmla="val 50000"/>
            <a:gd name="adj2" fmla="val 28333"/>
          </a:avLst>
        </a:prstGeom>
        <a:solidFill>
          <a:srgbClr val="FF6600"/>
        </a:solidFill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342900</xdr:colOff>
      <xdr:row>96</xdr:row>
      <xdr:rowOff>123825</xdr:rowOff>
    </xdr:from>
    <xdr:to>
      <xdr:col>8</xdr:col>
      <xdr:colOff>523875</xdr:colOff>
      <xdr:row>99</xdr:row>
      <xdr:rowOff>152400</xdr:rowOff>
    </xdr:to>
    <xdr:sp macro="" textlink="">
      <xdr:nvSpPr>
        <xdr:cNvPr id="19513" name="AutoShape 57"/>
        <xdr:cNvSpPr>
          <a:spLocks noChangeArrowheads="1"/>
        </xdr:cNvSpPr>
      </xdr:nvSpPr>
      <xdr:spPr bwMode="auto">
        <a:xfrm>
          <a:off x="4514850" y="18211800"/>
          <a:ext cx="866775" cy="571500"/>
        </a:xfrm>
        <a:prstGeom prst="flowChartMagneticDisk">
          <a:avLst/>
        </a:prstGeom>
        <a:gradFill rotWithShape="1">
          <a:gsLst>
            <a:gs pos="0">
              <a:srgbClr val="FFFFFF"/>
            </a:gs>
            <a:gs pos="100000">
              <a:srgbClr val="FFFF99"/>
            </a:gs>
          </a:gsLst>
          <a:lin ang="2700000" scaled="1"/>
        </a:gra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On-Hand</a:t>
          </a:r>
        </a:p>
      </xdr:txBody>
    </xdr:sp>
    <xdr:clientData/>
  </xdr:twoCellAnchor>
  <xdr:twoCellAnchor>
    <xdr:from>
      <xdr:col>7</xdr:col>
      <xdr:colOff>342900</xdr:colOff>
      <xdr:row>105</xdr:row>
      <xdr:rowOff>76200</xdr:rowOff>
    </xdr:from>
    <xdr:to>
      <xdr:col>8</xdr:col>
      <xdr:colOff>523875</xdr:colOff>
      <xdr:row>108</xdr:row>
      <xdr:rowOff>114300</xdr:rowOff>
    </xdr:to>
    <xdr:sp macro="" textlink="">
      <xdr:nvSpPr>
        <xdr:cNvPr id="19514" name="AutoShape 58"/>
        <xdr:cNvSpPr>
          <a:spLocks noChangeArrowheads="1"/>
        </xdr:cNvSpPr>
      </xdr:nvSpPr>
      <xdr:spPr bwMode="auto">
        <a:xfrm>
          <a:off x="4514850" y="19792950"/>
          <a:ext cx="866775" cy="581025"/>
        </a:xfrm>
        <a:prstGeom prst="flowChartMagneticDisk">
          <a:avLst/>
        </a:prstGeom>
        <a:gradFill rotWithShape="1">
          <a:gsLst>
            <a:gs pos="0">
              <a:srgbClr val="FFFFFF"/>
            </a:gs>
            <a:gs pos="100000">
              <a:srgbClr val="FFFF99"/>
            </a:gs>
          </a:gsLst>
          <a:lin ang="2700000" scaled="1"/>
        </a:gra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ctr" rtl="0">
            <a:defRPr sz="1000"/>
          </a:pPr>
          <a:r>
            <a:rPr lang="en-US" altLang="ja-JP" sz="1200" b="0" i="1" u="none" strike="noStrike" baseline="0">
              <a:solidFill>
                <a:srgbClr val="000000"/>
              </a:solidFill>
              <a:latin typeface="Arial"/>
              <a:cs typeface="Arial"/>
            </a:rPr>
            <a:t>INV</a:t>
          </a:r>
        </a:p>
      </xdr:txBody>
    </xdr:sp>
    <xdr:clientData/>
  </xdr:twoCellAnchor>
  <xdr:twoCellAnchor>
    <xdr:from>
      <xdr:col>3</xdr:col>
      <xdr:colOff>133350</xdr:colOff>
      <xdr:row>105</xdr:row>
      <xdr:rowOff>76200</xdr:rowOff>
    </xdr:from>
    <xdr:to>
      <xdr:col>4</xdr:col>
      <xdr:colOff>314325</xdr:colOff>
      <xdr:row>108</xdr:row>
      <xdr:rowOff>114300</xdr:rowOff>
    </xdr:to>
    <xdr:sp macro="" textlink="">
      <xdr:nvSpPr>
        <xdr:cNvPr id="19516" name="AutoShape 60"/>
        <xdr:cNvSpPr>
          <a:spLocks noChangeArrowheads="1"/>
        </xdr:cNvSpPr>
      </xdr:nvSpPr>
      <xdr:spPr bwMode="auto">
        <a:xfrm>
          <a:off x="1562100" y="19792950"/>
          <a:ext cx="866775" cy="581025"/>
        </a:xfrm>
        <a:prstGeom prst="flowChartMagneticDisk">
          <a:avLst/>
        </a:prstGeom>
        <a:gradFill rotWithShape="1">
          <a:gsLst>
            <a:gs pos="0">
              <a:srgbClr val="FFFFFF"/>
            </a:gs>
            <a:gs pos="100000">
              <a:srgbClr val="FFFF99"/>
            </a:gs>
          </a:gsLst>
          <a:lin ang="2700000" scaled="1"/>
        </a:gra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ctr" rtl="0">
            <a:defRPr sz="1000"/>
          </a:pPr>
          <a:r>
            <a:rPr lang="en-US" altLang="ja-JP" sz="1200" b="0" i="1" u="none" strike="noStrike" baseline="0">
              <a:solidFill>
                <a:srgbClr val="FF0000"/>
              </a:solidFill>
              <a:latin typeface="Arial"/>
              <a:cs typeface="Arial"/>
            </a:rPr>
            <a:t>Balance</a:t>
          </a:r>
        </a:p>
      </xdr:txBody>
    </xdr:sp>
    <xdr:clientData/>
  </xdr:twoCellAnchor>
  <xdr:twoCellAnchor>
    <xdr:from>
      <xdr:col>2</xdr:col>
      <xdr:colOff>485775</xdr:colOff>
      <xdr:row>104</xdr:row>
      <xdr:rowOff>114300</xdr:rowOff>
    </xdr:from>
    <xdr:to>
      <xdr:col>9</xdr:col>
      <xdr:colOff>266700</xdr:colOff>
      <xdr:row>109</xdr:row>
      <xdr:rowOff>76200</xdr:rowOff>
    </xdr:to>
    <xdr:sp macro="" textlink="">
      <xdr:nvSpPr>
        <xdr:cNvPr id="19641" name="AutoShape 62"/>
        <xdr:cNvSpPr>
          <a:spLocks noChangeArrowheads="1"/>
        </xdr:cNvSpPr>
      </xdr:nvSpPr>
      <xdr:spPr bwMode="auto">
        <a:xfrm>
          <a:off x="1228725" y="19650075"/>
          <a:ext cx="4581525" cy="866775"/>
        </a:xfrm>
        <a:prstGeom prst="roundRect">
          <a:avLst>
            <a:gd name="adj" fmla="val 16667"/>
          </a:avLst>
        </a:prstGeom>
        <a:noFill/>
        <a:ln w="15875" algn="ctr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466725</xdr:colOff>
      <xdr:row>88</xdr:row>
      <xdr:rowOff>9525</xdr:rowOff>
    </xdr:from>
    <xdr:ext cx="640543" cy="310387"/>
    <xdr:sp macro="" textlink="">
      <xdr:nvSpPr>
        <xdr:cNvPr id="19519" name="Text Box 63"/>
        <xdr:cNvSpPr txBox="1">
          <a:spLocks noChangeArrowheads="1"/>
        </xdr:cNvSpPr>
      </xdr:nvSpPr>
      <xdr:spPr bwMode="auto">
        <a:xfrm>
          <a:off x="4649442" y="16700224"/>
          <a:ext cx="630983" cy="30098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07:00</a:t>
          </a:r>
        </a:p>
      </xdr:txBody>
    </xdr:sp>
    <xdr:clientData/>
  </xdr:oneCellAnchor>
  <xdr:oneCellAnchor>
    <xdr:from>
      <xdr:col>7</xdr:col>
      <xdr:colOff>295275</xdr:colOff>
      <xdr:row>101</xdr:row>
      <xdr:rowOff>85725</xdr:rowOff>
    </xdr:from>
    <xdr:ext cx="874704" cy="271550"/>
    <xdr:sp macro="" textlink="">
      <xdr:nvSpPr>
        <xdr:cNvPr id="19520" name="Text Box 64"/>
        <xdr:cNvSpPr txBox="1">
          <a:spLocks noChangeArrowheads="1"/>
        </xdr:cNvSpPr>
      </xdr:nvSpPr>
      <xdr:spPr bwMode="auto">
        <a:xfrm>
          <a:off x="4452657" y="19001254"/>
          <a:ext cx="874704" cy="27155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Data copy</a:t>
          </a:r>
        </a:p>
      </xdr:txBody>
    </xdr:sp>
    <xdr:clientData/>
  </xdr:oneCellAnchor>
  <xdr:twoCellAnchor>
    <xdr:from>
      <xdr:col>5</xdr:col>
      <xdr:colOff>323850</xdr:colOff>
      <xdr:row>100</xdr:row>
      <xdr:rowOff>152400</xdr:rowOff>
    </xdr:from>
    <xdr:to>
      <xdr:col>6</xdr:col>
      <xdr:colOff>628650</xdr:colOff>
      <xdr:row>104</xdr:row>
      <xdr:rowOff>9525</xdr:rowOff>
    </xdr:to>
    <xdr:grpSp>
      <xdr:nvGrpSpPr>
        <xdr:cNvPr id="19644" name="Group 72"/>
        <xdr:cNvGrpSpPr>
          <a:grpSpLocks/>
        </xdr:cNvGrpSpPr>
      </xdr:nvGrpSpPr>
      <xdr:grpSpPr bwMode="auto">
        <a:xfrm>
          <a:off x="3124200" y="18964275"/>
          <a:ext cx="990600" cy="581025"/>
          <a:chOff x="328" y="1148"/>
          <a:chExt cx="104" cy="61"/>
        </a:xfrm>
      </xdr:grpSpPr>
      <xdr:sp macro="" textlink="">
        <xdr:nvSpPr>
          <xdr:cNvPr id="19657" name="AutoShape 70"/>
          <xdr:cNvSpPr>
            <a:spLocks noChangeArrowheads="1"/>
          </xdr:cNvSpPr>
        </xdr:nvSpPr>
        <xdr:spPr bwMode="auto">
          <a:xfrm>
            <a:off x="335" y="1148"/>
            <a:ext cx="91" cy="61"/>
          </a:xfrm>
          <a:prstGeom prst="flowChartMagneticDisk">
            <a:avLst/>
          </a:prstGeom>
          <a:gradFill rotWithShape="1">
            <a:gsLst>
              <a:gs pos="0">
                <a:srgbClr val="FFFFFF"/>
              </a:gs>
              <a:gs pos="100000">
                <a:srgbClr val="FFFF99"/>
              </a:gs>
            </a:gsLst>
            <a:lin ang="2700000" scaled="1"/>
          </a:gra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27" name="Text Box 71"/>
          <xdr:cNvSpPr txBox="1">
            <a:spLocks noChangeArrowheads="1"/>
          </xdr:cNvSpPr>
        </xdr:nvSpPr>
        <xdr:spPr bwMode="auto">
          <a:xfrm>
            <a:off x="328" y="1165"/>
            <a:ext cx="104" cy="4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en-US" altLang="ja-JP" sz="1200" b="0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On-Hand</a:t>
            </a:r>
          </a:p>
          <a:p>
            <a:pPr algn="ctr" rtl="0">
              <a:defRPr sz="1000"/>
            </a:pPr>
            <a:r>
              <a:rPr lang="en-US" altLang="ja-JP" sz="1200" b="0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after AST</a:t>
            </a:r>
          </a:p>
        </xdr:txBody>
      </xdr:sp>
    </xdr:grpSp>
    <xdr:clientData/>
  </xdr:twoCellAnchor>
  <xdr:twoCellAnchor>
    <xdr:from>
      <xdr:col>2</xdr:col>
      <xdr:colOff>619125</xdr:colOff>
      <xdr:row>95</xdr:row>
      <xdr:rowOff>142875</xdr:rowOff>
    </xdr:from>
    <xdr:to>
      <xdr:col>6</xdr:col>
      <xdr:colOff>600075</xdr:colOff>
      <xdr:row>98</xdr:row>
      <xdr:rowOff>0</xdr:rowOff>
    </xdr:to>
    <xdr:sp macro="" textlink="">
      <xdr:nvSpPr>
        <xdr:cNvPr id="19529" name="AutoShape 73"/>
        <xdr:cNvSpPr>
          <a:spLocks noChangeArrowheads="1"/>
        </xdr:cNvSpPr>
      </xdr:nvSpPr>
      <xdr:spPr bwMode="auto">
        <a:xfrm>
          <a:off x="1362075" y="18049875"/>
          <a:ext cx="2724150" cy="400050"/>
        </a:xfrm>
        <a:prstGeom prst="rightArrow">
          <a:avLst>
            <a:gd name="adj1" fmla="val 72972"/>
            <a:gd name="adj2" fmla="val 106935"/>
          </a:avLst>
        </a:prstGeom>
        <a:gradFill rotWithShape="1">
          <a:gsLst>
            <a:gs pos="0">
              <a:srgbClr val="CC99FF"/>
            </a:gs>
            <a:gs pos="100000">
              <a:srgbClr val="CC99FF">
                <a:gamma/>
                <a:tint val="0"/>
                <a:invGamma/>
              </a:srgbClr>
            </a:gs>
          </a:gsLst>
          <a:lin ang="2700000" scaled="1"/>
        </a:gradFill>
        <a:ln w="9525" algn="ctr">
          <a:solidFill>
            <a:srgbClr val="800080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b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AST</a:t>
          </a:r>
        </a:p>
      </xdr:txBody>
    </xdr:sp>
    <xdr:clientData/>
  </xdr:twoCellAnchor>
  <xdr:twoCellAnchor>
    <xdr:from>
      <xdr:col>5</xdr:col>
      <xdr:colOff>533400</xdr:colOff>
      <xdr:row>98</xdr:row>
      <xdr:rowOff>85725</xdr:rowOff>
    </xdr:from>
    <xdr:to>
      <xdr:col>6</xdr:col>
      <xdr:colOff>419100</xdr:colOff>
      <xdr:row>100</xdr:row>
      <xdr:rowOff>104775</xdr:rowOff>
    </xdr:to>
    <xdr:sp macro="" textlink="">
      <xdr:nvSpPr>
        <xdr:cNvPr id="19646" name="AutoShape 74"/>
        <xdr:cNvSpPr>
          <a:spLocks noChangeArrowheads="1"/>
        </xdr:cNvSpPr>
      </xdr:nvSpPr>
      <xdr:spPr bwMode="auto">
        <a:xfrm>
          <a:off x="3333750" y="18535650"/>
          <a:ext cx="571500" cy="381000"/>
        </a:xfrm>
        <a:prstGeom prst="downArrow">
          <a:avLst>
            <a:gd name="adj1" fmla="val 50000"/>
            <a:gd name="adj2" fmla="val 25000"/>
          </a:avLst>
        </a:prstGeom>
        <a:solidFill>
          <a:srgbClr val="FF6600"/>
        </a:solidFill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276225</xdr:colOff>
      <xdr:row>95</xdr:row>
      <xdr:rowOff>104775</xdr:rowOff>
    </xdr:from>
    <xdr:to>
      <xdr:col>4</xdr:col>
      <xdr:colOff>171450</xdr:colOff>
      <xdr:row>104</xdr:row>
      <xdr:rowOff>47625</xdr:rowOff>
    </xdr:to>
    <xdr:sp macro="" textlink="">
      <xdr:nvSpPr>
        <xdr:cNvPr id="19647" name="AutoShape 59"/>
        <xdr:cNvSpPr>
          <a:spLocks noChangeArrowheads="1"/>
        </xdr:cNvSpPr>
      </xdr:nvSpPr>
      <xdr:spPr bwMode="auto">
        <a:xfrm>
          <a:off x="1704975" y="18011775"/>
          <a:ext cx="581025" cy="1571625"/>
        </a:xfrm>
        <a:prstGeom prst="downArrow">
          <a:avLst>
            <a:gd name="adj1" fmla="val 49861"/>
            <a:gd name="adj2" fmla="val 40511"/>
          </a:avLst>
        </a:prstGeom>
        <a:solidFill>
          <a:srgbClr val="FF6600"/>
        </a:solidFill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</xdr:col>
      <xdr:colOff>561975</xdr:colOff>
      <xdr:row>99</xdr:row>
      <xdr:rowOff>9525</xdr:rowOff>
    </xdr:from>
    <xdr:ext cx="1328226" cy="271550"/>
    <xdr:sp macro="" textlink="">
      <xdr:nvSpPr>
        <xdr:cNvPr id="19521" name="Text Box 65"/>
        <xdr:cNvSpPr txBox="1">
          <a:spLocks noChangeArrowheads="1"/>
        </xdr:cNvSpPr>
      </xdr:nvSpPr>
      <xdr:spPr bwMode="auto">
        <a:xfrm>
          <a:off x="1301563" y="18566466"/>
          <a:ext cx="1328226" cy="27155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90000" tIns="46800" rIns="90000" bIns="46800" anchor="t" upright="1">
          <a:spAutoFit/>
        </a:bodyPr>
        <a:lstStyle/>
        <a:p>
          <a:pPr algn="ctr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Balance creation</a:t>
          </a:r>
        </a:p>
      </xdr:txBody>
    </xdr:sp>
    <xdr:clientData/>
  </xdr:oneCellAnchor>
  <xdr:twoCellAnchor>
    <xdr:from>
      <xdr:col>2</xdr:col>
      <xdr:colOff>381000</xdr:colOff>
      <xdr:row>102</xdr:row>
      <xdr:rowOff>66675</xdr:rowOff>
    </xdr:from>
    <xdr:to>
      <xdr:col>7</xdr:col>
      <xdr:colOff>276225</xdr:colOff>
      <xdr:row>107</xdr:row>
      <xdr:rowOff>28575</xdr:rowOff>
    </xdr:to>
    <xdr:sp macro="" textlink="">
      <xdr:nvSpPr>
        <xdr:cNvPr id="19649" name="AutoShape 75"/>
        <xdr:cNvSpPr>
          <a:spLocks noChangeArrowheads="1"/>
        </xdr:cNvSpPr>
      </xdr:nvSpPr>
      <xdr:spPr bwMode="auto">
        <a:xfrm rot="-1519181">
          <a:off x="1123950" y="19240500"/>
          <a:ext cx="3324225" cy="866775"/>
        </a:xfrm>
        <a:prstGeom prst="roundRect">
          <a:avLst>
            <a:gd name="adj" fmla="val 16884"/>
          </a:avLst>
        </a:prstGeom>
        <a:noFill/>
        <a:ln w="15875" algn="ctr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390525</xdr:colOff>
      <xdr:row>106</xdr:row>
      <xdr:rowOff>0</xdr:rowOff>
    </xdr:from>
    <xdr:to>
      <xdr:col>9</xdr:col>
      <xdr:colOff>76200</xdr:colOff>
      <xdr:row>108</xdr:row>
      <xdr:rowOff>9525</xdr:rowOff>
    </xdr:to>
    <xdr:grpSp>
      <xdr:nvGrpSpPr>
        <xdr:cNvPr id="19650" name="Group 78"/>
        <xdr:cNvGrpSpPr>
          <a:grpSpLocks/>
        </xdr:cNvGrpSpPr>
      </xdr:nvGrpSpPr>
      <xdr:grpSpPr bwMode="auto">
        <a:xfrm>
          <a:off x="5248275" y="19897725"/>
          <a:ext cx="371475" cy="371475"/>
          <a:chOff x="578" y="1306"/>
          <a:chExt cx="39" cy="39"/>
        </a:xfrm>
      </xdr:grpSpPr>
      <xdr:sp macro="" textlink="">
        <xdr:nvSpPr>
          <xdr:cNvPr id="19655" name="Line 76"/>
          <xdr:cNvSpPr>
            <a:spLocks noChangeShapeType="1"/>
          </xdr:cNvSpPr>
        </xdr:nvSpPr>
        <xdr:spPr bwMode="auto">
          <a:xfrm>
            <a:off x="579" y="1306"/>
            <a:ext cx="38" cy="39"/>
          </a:xfrm>
          <a:prstGeom prst="line">
            <a:avLst/>
          </a:prstGeom>
          <a:noFill/>
          <a:ln w="38100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56" name="Line 77"/>
          <xdr:cNvSpPr>
            <a:spLocks noChangeShapeType="1"/>
          </xdr:cNvSpPr>
        </xdr:nvSpPr>
        <xdr:spPr bwMode="auto">
          <a:xfrm flipH="1">
            <a:off x="578" y="1306"/>
            <a:ext cx="38" cy="39"/>
          </a:xfrm>
          <a:prstGeom prst="line">
            <a:avLst/>
          </a:prstGeom>
          <a:noFill/>
          <a:ln w="38100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9</xdr:col>
      <xdr:colOff>66675</xdr:colOff>
      <xdr:row>101</xdr:row>
      <xdr:rowOff>19050</xdr:rowOff>
    </xdr:from>
    <xdr:to>
      <xdr:col>13</xdr:col>
      <xdr:colOff>57150</xdr:colOff>
      <xdr:row>105</xdr:row>
      <xdr:rowOff>66675</xdr:rowOff>
    </xdr:to>
    <xdr:sp macro="" textlink="">
      <xdr:nvSpPr>
        <xdr:cNvPr id="19517" name="AutoShape 61"/>
        <xdr:cNvSpPr>
          <a:spLocks noChangeArrowheads="1"/>
        </xdr:cNvSpPr>
      </xdr:nvSpPr>
      <xdr:spPr bwMode="auto">
        <a:xfrm>
          <a:off x="5610225" y="19011900"/>
          <a:ext cx="2733675" cy="771525"/>
        </a:xfrm>
        <a:prstGeom prst="wedgeRoundRectCallout">
          <a:avLst>
            <a:gd name="adj1" fmla="val -45472"/>
            <a:gd name="adj2" fmla="val 82097"/>
            <a:gd name="adj3" fmla="val 16667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report cannot be used because the comparing target is different in monthly closing.</a:t>
          </a:r>
        </a:p>
      </xdr:txBody>
    </xdr:sp>
    <xdr:clientData/>
  </xdr:twoCellAnchor>
  <xdr:twoCellAnchor>
    <xdr:from>
      <xdr:col>4</xdr:col>
      <xdr:colOff>619125</xdr:colOff>
      <xdr:row>111</xdr:row>
      <xdr:rowOff>0</xdr:rowOff>
    </xdr:from>
    <xdr:to>
      <xdr:col>8</xdr:col>
      <xdr:colOff>590550</xdr:colOff>
      <xdr:row>114</xdr:row>
      <xdr:rowOff>9525</xdr:rowOff>
    </xdr:to>
    <xdr:sp macro="" textlink="">
      <xdr:nvSpPr>
        <xdr:cNvPr id="19535" name="AutoShape 79"/>
        <xdr:cNvSpPr>
          <a:spLocks noChangeArrowheads="1"/>
        </xdr:cNvSpPr>
      </xdr:nvSpPr>
      <xdr:spPr bwMode="auto">
        <a:xfrm>
          <a:off x="2733675" y="20802600"/>
          <a:ext cx="2714625" cy="552450"/>
        </a:xfrm>
        <a:prstGeom prst="wedgeRoundRectCallout">
          <a:avLst>
            <a:gd name="adj1" fmla="val -44037"/>
            <a:gd name="adj2" fmla="val -208620"/>
            <a:gd name="adj3" fmla="val 16667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On-Hand after AST and IA balance should be in agreement.</a:t>
          </a:r>
        </a:p>
      </xdr:txBody>
    </xdr:sp>
    <xdr:clientData/>
  </xdr:twoCellAnchor>
  <xdr:twoCellAnchor>
    <xdr:from>
      <xdr:col>6</xdr:col>
      <xdr:colOff>0</xdr:colOff>
      <xdr:row>25</xdr:row>
      <xdr:rowOff>76200</xdr:rowOff>
    </xdr:from>
    <xdr:to>
      <xdr:col>7</xdr:col>
      <xdr:colOff>676275</xdr:colOff>
      <xdr:row>25</xdr:row>
      <xdr:rowOff>76200</xdr:rowOff>
    </xdr:to>
    <xdr:sp macro="" textlink="">
      <xdr:nvSpPr>
        <xdr:cNvPr id="19653" name="Line 80"/>
        <xdr:cNvSpPr>
          <a:spLocks noChangeShapeType="1"/>
        </xdr:cNvSpPr>
      </xdr:nvSpPr>
      <xdr:spPr bwMode="auto">
        <a:xfrm>
          <a:off x="3486150" y="4924425"/>
          <a:ext cx="1362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25</xdr:row>
      <xdr:rowOff>171450</xdr:rowOff>
    </xdr:from>
    <xdr:to>
      <xdr:col>7</xdr:col>
      <xdr:colOff>676275</xdr:colOff>
      <xdr:row>30</xdr:row>
      <xdr:rowOff>104775</xdr:rowOff>
    </xdr:to>
    <xdr:sp macro="" textlink="">
      <xdr:nvSpPr>
        <xdr:cNvPr id="19654" name="Line 81"/>
        <xdr:cNvSpPr>
          <a:spLocks noChangeShapeType="1"/>
        </xdr:cNvSpPr>
      </xdr:nvSpPr>
      <xdr:spPr bwMode="auto">
        <a:xfrm flipV="1">
          <a:off x="3486150" y="5019675"/>
          <a:ext cx="1362075" cy="885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11</xdr:row>
      <xdr:rowOff>47625</xdr:rowOff>
    </xdr:from>
    <xdr:to>
      <xdr:col>3</xdr:col>
      <xdr:colOff>1571625</xdr:colOff>
      <xdr:row>14</xdr:row>
      <xdr:rowOff>38100</xdr:rowOff>
    </xdr:to>
    <xdr:sp macro="" textlink="">
      <xdr:nvSpPr>
        <xdr:cNvPr id="23553" name="Text Box 1"/>
        <xdr:cNvSpPr txBox="1">
          <a:spLocks noChangeArrowheads="1"/>
        </xdr:cNvSpPr>
      </xdr:nvSpPr>
      <xdr:spPr bwMode="auto">
        <a:xfrm>
          <a:off x="1352550" y="2209800"/>
          <a:ext cx="1495425" cy="561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STD price</a:t>
          </a:r>
        </a:p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4</xdr:col>
      <xdr:colOff>304800</xdr:colOff>
      <xdr:row>10</xdr:row>
      <xdr:rowOff>85725</xdr:rowOff>
    </xdr:from>
    <xdr:to>
      <xdr:col>5</xdr:col>
      <xdr:colOff>514350</xdr:colOff>
      <xdr:row>12</xdr:row>
      <xdr:rowOff>142875</xdr:rowOff>
    </xdr:to>
    <xdr:sp macro="" textlink="">
      <xdr:nvSpPr>
        <xdr:cNvPr id="23554" name="Text Box 2"/>
        <xdr:cNvSpPr txBox="1">
          <a:spLocks noChangeArrowheads="1"/>
        </xdr:cNvSpPr>
      </xdr:nvSpPr>
      <xdr:spPr bwMode="auto">
        <a:xfrm>
          <a:off x="4076700" y="2057400"/>
          <a:ext cx="1495425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EHD price = 10</a:t>
          </a:r>
        </a:p>
      </xdr:txBody>
    </xdr:sp>
    <xdr:clientData/>
  </xdr:twoCellAnchor>
  <xdr:twoCellAnchor>
    <xdr:from>
      <xdr:col>4</xdr:col>
      <xdr:colOff>304800</xdr:colOff>
      <xdr:row>12</xdr:row>
      <xdr:rowOff>142875</xdr:rowOff>
    </xdr:from>
    <xdr:to>
      <xdr:col>5</xdr:col>
      <xdr:colOff>514350</xdr:colOff>
      <xdr:row>15</xdr:row>
      <xdr:rowOff>9525</xdr:rowOff>
    </xdr:to>
    <xdr:sp macro="" textlink="">
      <xdr:nvSpPr>
        <xdr:cNvPr id="23555" name="Text Box 3"/>
        <xdr:cNvSpPr txBox="1">
          <a:spLocks noChangeArrowheads="1"/>
        </xdr:cNvSpPr>
      </xdr:nvSpPr>
      <xdr:spPr bwMode="auto">
        <a:xfrm>
          <a:off x="4076700" y="2495550"/>
          <a:ext cx="1495425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FRC price = 10</a:t>
          </a:r>
        </a:p>
      </xdr:txBody>
    </xdr:sp>
    <xdr:clientData/>
  </xdr:twoCellAnchor>
  <xdr:twoCellAnchor>
    <xdr:from>
      <xdr:col>4</xdr:col>
      <xdr:colOff>304800</xdr:colOff>
      <xdr:row>9</xdr:row>
      <xdr:rowOff>9525</xdr:rowOff>
    </xdr:from>
    <xdr:to>
      <xdr:col>5</xdr:col>
      <xdr:colOff>514350</xdr:colOff>
      <xdr:row>10</xdr:row>
      <xdr:rowOff>76200</xdr:rowOff>
    </xdr:to>
    <xdr:sp macro="" textlink="">
      <xdr:nvSpPr>
        <xdr:cNvPr id="23556" name="Text Box 4"/>
        <xdr:cNvSpPr txBox="1">
          <a:spLocks noChangeArrowheads="1"/>
        </xdr:cNvSpPr>
      </xdr:nvSpPr>
      <xdr:spPr bwMode="auto">
        <a:xfrm>
          <a:off x="4076700" y="1790700"/>
          <a:ext cx="149542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EBS</a:t>
          </a:r>
        </a:p>
      </xdr:txBody>
    </xdr:sp>
    <xdr:clientData/>
  </xdr:twoCellAnchor>
  <xdr:twoCellAnchor>
    <xdr:from>
      <xdr:col>3</xdr:col>
      <xdr:colOff>1571625</xdr:colOff>
      <xdr:row>11</xdr:row>
      <xdr:rowOff>114300</xdr:rowOff>
    </xdr:from>
    <xdr:to>
      <xdr:col>4</xdr:col>
      <xdr:colOff>304800</xdr:colOff>
      <xdr:row>12</xdr:row>
      <xdr:rowOff>142875</xdr:rowOff>
    </xdr:to>
    <xdr:cxnSp macro="">
      <xdr:nvCxnSpPr>
        <xdr:cNvPr id="23632" name="AutoShape 5"/>
        <xdr:cNvCxnSpPr>
          <a:cxnSpLocks noChangeShapeType="1"/>
          <a:stCxn id="23553" idx="3"/>
          <a:endCxn id="23554" idx="1"/>
        </xdr:cNvCxnSpPr>
      </xdr:nvCxnSpPr>
      <xdr:spPr bwMode="auto">
        <a:xfrm flipV="1">
          <a:off x="2847975" y="2276475"/>
          <a:ext cx="1228725" cy="2190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1571625</xdr:colOff>
      <xdr:row>12</xdr:row>
      <xdr:rowOff>142875</xdr:rowOff>
    </xdr:from>
    <xdr:to>
      <xdr:col>4</xdr:col>
      <xdr:colOff>304800</xdr:colOff>
      <xdr:row>13</xdr:row>
      <xdr:rowOff>171450</xdr:rowOff>
    </xdr:to>
    <xdr:cxnSp macro="">
      <xdr:nvCxnSpPr>
        <xdr:cNvPr id="23633" name="AutoShape 6"/>
        <xdr:cNvCxnSpPr>
          <a:cxnSpLocks noChangeShapeType="1"/>
          <a:stCxn id="23553" idx="3"/>
          <a:endCxn id="23555" idx="1"/>
        </xdr:cNvCxnSpPr>
      </xdr:nvCxnSpPr>
      <xdr:spPr bwMode="auto">
        <a:xfrm>
          <a:off x="2847975" y="2495550"/>
          <a:ext cx="1228725" cy="2190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76200</xdr:colOff>
      <xdr:row>9</xdr:row>
      <xdr:rowOff>19050</xdr:rowOff>
    </xdr:from>
    <xdr:to>
      <xdr:col>3</xdr:col>
      <xdr:colOff>1571625</xdr:colOff>
      <xdr:row>10</xdr:row>
      <xdr:rowOff>85725</xdr:rowOff>
    </xdr:to>
    <xdr:sp macro="" textlink="">
      <xdr:nvSpPr>
        <xdr:cNvPr id="23559" name="Text Box 7"/>
        <xdr:cNvSpPr txBox="1">
          <a:spLocks noChangeArrowheads="1"/>
        </xdr:cNvSpPr>
      </xdr:nvSpPr>
      <xdr:spPr bwMode="auto">
        <a:xfrm>
          <a:off x="1352550" y="1800225"/>
          <a:ext cx="149542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GLOVIA</a:t>
          </a:r>
        </a:p>
      </xdr:txBody>
    </xdr:sp>
    <xdr:clientData/>
  </xdr:twoCellAnchor>
  <xdr:twoCellAnchor>
    <xdr:from>
      <xdr:col>6</xdr:col>
      <xdr:colOff>57150</xdr:colOff>
      <xdr:row>10</xdr:row>
      <xdr:rowOff>85725</xdr:rowOff>
    </xdr:from>
    <xdr:to>
      <xdr:col>8</xdr:col>
      <xdr:colOff>180975</xdr:colOff>
      <xdr:row>12</xdr:row>
      <xdr:rowOff>142875</xdr:rowOff>
    </xdr:to>
    <xdr:sp macro="" textlink="">
      <xdr:nvSpPr>
        <xdr:cNvPr id="23560" name="Text Box 8"/>
        <xdr:cNvSpPr txBox="1">
          <a:spLocks noChangeArrowheads="1"/>
        </xdr:cNvSpPr>
      </xdr:nvSpPr>
      <xdr:spPr bwMode="auto">
        <a:xfrm>
          <a:off x="6715125" y="2057400"/>
          <a:ext cx="1495425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EHD price = 9.5</a:t>
          </a:r>
        </a:p>
      </xdr:txBody>
    </xdr:sp>
    <xdr:clientData/>
  </xdr:twoCellAnchor>
  <xdr:twoCellAnchor>
    <xdr:from>
      <xdr:col>6</xdr:col>
      <xdr:colOff>57150</xdr:colOff>
      <xdr:row>12</xdr:row>
      <xdr:rowOff>142875</xdr:rowOff>
    </xdr:from>
    <xdr:to>
      <xdr:col>8</xdr:col>
      <xdr:colOff>180975</xdr:colOff>
      <xdr:row>15</xdr:row>
      <xdr:rowOff>9525</xdr:rowOff>
    </xdr:to>
    <xdr:sp macro="" textlink="">
      <xdr:nvSpPr>
        <xdr:cNvPr id="23561" name="Text Box 9"/>
        <xdr:cNvSpPr txBox="1">
          <a:spLocks noChangeArrowheads="1"/>
        </xdr:cNvSpPr>
      </xdr:nvSpPr>
      <xdr:spPr bwMode="auto">
        <a:xfrm>
          <a:off x="6715125" y="2495550"/>
          <a:ext cx="1495425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FRC price = 10</a:t>
          </a:r>
        </a:p>
      </xdr:txBody>
    </xdr:sp>
    <xdr:clientData/>
  </xdr:twoCellAnchor>
  <xdr:twoCellAnchor>
    <xdr:from>
      <xdr:col>5</xdr:col>
      <xdr:colOff>638175</xdr:colOff>
      <xdr:row>11</xdr:row>
      <xdr:rowOff>142875</xdr:rowOff>
    </xdr:from>
    <xdr:to>
      <xdr:col>5</xdr:col>
      <xdr:colOff>1514475</xdr:colOff>
      <xdr:row>13</xdr:row>
      <xdr:rowOff>171450</xdr:rowOff>
    </xdr:to>
    <xdr:sp macro="" textlink="">
      <xdr:nvSpPr>
        <xdr:cNvPr id="23563" name="AutoShape 11"/>
        <xdr:cNvSpPr>
          <a:spLocks noChangeArrowheads="1"/>
        </xdr:cNvSpPr>
      </xdr:nvSpPr>
      <xdr:spPr bwMode="auto">
        <a:xfrm>
          <a:off x="5695950" y="2305050"/>
          <a:ext cx="876300" cy="409575"/>
        </a:xfrm>
        <a:prstGeom prst="homePlate">
          <a:avLst>
            <a:gd name="adj" fmla="val 53488"/>
          </a:avLst>
        </a:prstGeom>
        <a:gradFill rotWithShape="1">
          <a:gsLst>
            <a:gs pos="0">
              <a:srgbClr val="FFFFFF"/>
            </a:gs>
            <a:gs pos="100000">
              <a:srgbClr val="99CCFF"/>
            </a:gs>
          </a:gsLst>
          <a:lin ang="27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After MAC calculation</a:t>
          </a:r>
        </a:p>
      </xdr:txBody>
    </xdr:sp>
    <xdr:clientData/>
  </xdr:twoCellAnchor>
  <xdr:twoCellAnchor>
    <xdr:from>
      <xdr:col>4</xdr:col>
      <xdr:colOff>304800</xdr:colOff>
      <xdr:row>18</xdr:row>
      <xdr:rowOff>142875</xdr:rowOff>
    </xdr:from>
    <xdr:to>
      <xdr:col>5</xdr:col>
      <xdr:colOff>514350</xdr:colOff>
      <xdr:row>21</xdr:row>
      <xdr:rowOff>9525</xdr:rowOff>
    </xdr:to>
    <xdr:sp macro="" textlink="">
      <xdr:nvSpPr>
        <xdr:cNvPr id="23564" name="Text Box 12"/>
        <xdr:cNvSpPr txBox="1">
          <a:spLocks noChangeArrowheads="1"/>
        </xdr:cNvSpPr>
      </xdr:nvSpPr>
      <xdr:spPr bwMode="auto">
        <a:xfrm>
          <a:off x="4076700" y="3638550"/>
          <a:ext cx="1495425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EHD price = 10</a:t>
          </a:r>
        </a:p>
      </xdr:txBody>
    </xdr:sp>
    <xdr:clientData/>
  </xdr:twoCellAnchor>
  <xdr:twoCellAnchor>
    <xdr:from>
      <xdr:col>6</xdr:col>
      <xdr:colOff>76200</xdr:colOff>
      <xdr:row>18</xdr:row>
      <xdr:rowOff>104775</xdr:rowOff>
    </xdr:from>
    <xdr:to>
      <xdr:col>8</xdr:col>
      <xdr:colOff>200025</xdr:colOff>
      <xdr:row>20</xdr:row>
      <xdr:rowOff>161925</xdr:rowOff>
    </xdr:to>
    <xdr:sp macro="" textlink="">
      <xdr:nvSpPr>
        <xdr:cNvPr id="23567" name="Text Box 15"/>
        <xdr:cNvSpPr txBox="1">
          <a:spLocks noChangeArrowheads="1"/>
        </xdr:cNvSpPr>
      </xdr:nvSpPr>
      <xdr:spPr bwMode="auto">
        <a:xfrm>
          <a:off x="6734175" y="3600450"/>
          <a:ext cx="1495425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EHD price = 10</a:t>
          </a:r>
        </a:p>
      </xdr:txBody>
    </xdr:sp>
    <xdr:clientData/>
  </xdr:twoCellAnchor>
  <xdr:twoCellAnchor>
    <xdr:from>
      <xdr:col>6</xdr:col>
      <xdr:colOff>76200</xdr:colOff>
      <xdr:row>20</xdr:row>
      <xdr:rowOff>161925</xdr:rowOff>
    </xdr:from>
    <xdr:to>
      <xdr:col>8</xdr:col>
      <xdr:colOff>200025</xdr:colOff>
      <xdr:row>23</xdr:row>
      <xdr:rowOff>28575</xdr:rowOff>
    </xdr:to>
    <xdr:sp macro="" textlink="">
      <xdr:nvSpPr>
        <xdr:cNvPr id="23568" name="Text Box 16"/>
        <xdr:cNvSpPr txBox="1">
          <a:spLocks noChangeArrowheads="1"/>
        </xdr:cNvSpPr>
      </xdr:nvSpPr>
      <xdr:spPr bwMode="auto">
        <a:xfrm>
          <a:off x="6734175" y="4038600"/>
          <a:ext cx="1495425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FRC price = 9.5</a:t>
          </a:r>
        </a:p>
      </xdr:txBody>
    </xdr:sp>
    <xdr:clientData/>
  </xdr:twoCellAnchor>
  <xdr:twoCellAnchor>
    <xdr:from>
      <xdr:col>4</xdr:col>
      <xdr:colOff>304800</xdr:colOff>
      <xdr:row>21</xdr:row>
      <xdr:rowOff>9525</xdr:rowOff>
    </xdr:from>
    <xdr:to>
      <xdr:col>5</xdr:col>
      <xdr:colOff>514350</xdr:colOff>
      <xdr:row>23</xdr:row>
      <xdr:rowOff>66675</xdr:rowOff>
    </xdr:to>
    <xdr:sp macro="" textlink="">
      <xdr:nvSpPr>
        <xdr:cNvPr id="23641" name="Text Box 19"/>
        <xdr:cNvSpPr txBox="1">
          <a:spLocks noChangeArrowheads="1"/>
        </xdr:cNvSpPr>
      </xdr:nvSpPr>
      <xdr:spPr bwMode="auto">
        <a:xfrm>
          <a:off x="4076700" y="4076700"/>
          <a:ext cx="1495425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</xdr:col>
      <xdr:colOff>1343025</xdr:colOff>
      <xdr:row>20</xdr:row>
      <xdr:rowOff>171450</xdr:rowOff>
    </xdr:from>
    <xdr:to>
      <xdr:col>4</xdr:col>
      <xdr:colOff>219075</xdr:colOff>
      <xdr:row>23</xdr:row>
      <xdr:rowOff>66675</xdr:rowOff>
    </xdr:to>
    <xdr:sp macro="" textlink="">
      <xdr:nvSpPr>
        <xdr:cNvPr id="23572" name="AutoShape 20"/>
        <xdr:cNvSpPr>
          <a:spLocks noChangeArrowheads="1"/>
        </xdr:cNvSpPr>
      </xdr:nvSpPr>
      <xdr:spPr bwMode="auto">
        <a:xfrm>
          <a:off x="2619375" y="4048125"/>
          <a:ext cx="1371600" cy="466725"/>
        </a:xfrm>
        <a:prstGeom prst="homePlate">
          <a:avLst>
            <a:gd name="adj" fmla="val 73469"/>
          </a:avLst>
        </a:prstGeom>
        <a:gradFill rotWithShape="1">
          <a:gsLst>
            <a:gs pos="0">
              <a:srgbClr val="FFFFFF"/>
            </a:gs>
            <a:gs pos="100000">
              <a:srgbClr val="FF99CC"/>
            </a:gs>
          </a:gsLst>
          <a:lin ang="27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Received in wrong organization.</a:t>
          </a:r>
        </a:p>
      </xdr:txBody>
    </xdr:sp>
    <xdr:clientData/>
  </xdr:twoCellAnchor>
  <xdr:twoCellAnchor>
    <xdr:from>
      <xdr:col>5</xdr:col>
      <xdr:colOff>638175</xdr:colOff>
      <xdr:row>19</xdr:row>
      <xdr:rowOff>171450</xdr:rowOff>
    </xdr:from>
    <xdr:to>
      <xdr:col>5</xdr:col>
      <xdr:colOff>1514475</xdr:colOff>
      <xdr:row>22</xdr:row>
      <xdr:rowOff>9525</xdr:rowOff>
    </xdr:to>
    <xdr:sp macro="" textlink="">
      <xdr:nvSpPr>
        <xdr:cNvPr id="23573" name="AutoShape 21"/>
        <xdr:cNvSpPr>
          <a:spLocks noChangeArrowheads="1"/>
        </xdr:cNvSpPr>
      </xdr:nvSpPr>
      <xdr:spPr bwMode="auto">
        <a:xfrm>
          <a:off x="5695950" y="3857625"/>
          <a:ext cx="876300" cy="409575"/>
        </a:xfrm>
        <a:prstGeom prst="homePlate">
          <a:avLst>
            <a:gd name="adj" fmla="val 53488"/>
          </a:avLst>
        </a:prstGeom>
        <a:gradFill rotWithShape="1">
          <a:gsLst>
            <a:gs pos="0">
              <a:srgbClr val="FFFFFF"/>
            </a:gs>
            <a:gs pos="100000">
              <a:srgbClr val="99CCFF"/>
            </a:gs>
          </a:gsLst>
          <a:lin ang="27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After MAC calculation</a:t>
          </a:r>
        </a:p>
      </xdr:txBody>
    </xdr:sp>
    <xdr:clientData/>
  </xdr:twoCellAnchor>
  <xdr:twoCellAnchor>
    <xdr:from>
      <xdr:col>3</xdr:col>
      <xdr:colOff>85725</xdr:colOff>
      <xdr:row>27</xdr:row>
      <xdr:rowOff>9525</xdr:rowOff>
    </xdr:from>
    <xdr:to>
      <xdr:col>3</xdr:col>
      <xdr:colOff>1581150</xdr:colOff>
      <xdr:row>29</xdr:row>
      <xdr:rowOff>66675</xdr:rowOff>
    </xdr:to>
    <xdr:sp macro="" textlink="">
      <xdr:nvSpPr>
        <xdr:cNvPr id="23644" name="Text Box 22"/>
        <xdr:cNvSpPr txBox="1">
          <a:spLocks noChangeArrowheads="1"/>
        </xdr:cNvSpPr>
      </xdr:nvSpPr>
      <xdr:spPr bwMode="auto">
        <a:xfrm>
          <a:off x="1362075" y="5219700"/>
          <a:ext cx="1495425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</xdr:col>
      <xdr:colOff>85725</xdr:colOff>
      <xdr:row>32</xdr:row>
      <xdr:rowOff>142875</xdr:rowOff>
    </xdr:from>
    <xdr:to>
      <xdr:col>3</xdr:col>
      <xdr:colOff>1581150</xdr:colOff>
      <xdr:row>35</xdr:row>
      <xdr:rowOff>9525</xdr:rowOff>
    </xdr:to>
    <xdr:sp macro="" textlink="">
      <xdr:nvSpPr>
        <xdr:cNvPr id="23576" name="Text Box 24"/>
        <xdr:cNvSpPr txBox="1">
          <a:spLocks noChangeArrowheads="1"/>
        </xdr:cNvSpPr>
      </xdr:nvSpPr>
      <xdr:spPr bwMode="auto">
        <a:xfrm>
          <a:off x="1362075" y="6305550"/>
          <a:ext cx="1495425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FRC price = 10</a:t>
          </a:r>
        </a:p>
      </xdr:txBody>
    </xdr:sp>
    <xdr:clientData/>
  </xdr:twoCellAnchor>
  <xdr:twoCellAnchor>
    <xdr:from>
      <xdr:col>3</xdr:col>
      <xdr:colOff>514350</xdr:colOff>
      <xdr:row>29</xdr:row>
      <xdr:rowOff>152400</xdr:rowOff>
    </xdr:from>
    <xdr:to>
      <xdr:col>3</xdr:col>
      <xdr:colOff>1162050</xdr:colOff>
      <xdr:row>32</xdr:row>
      <xdr:rowOff>57150</xdr:rowOff>
    </xdr:to>
    <xdr:sp macro="" textlink="">
      <xdr:nvSpPr>
        <xdr:cNvPr id="23577" name="AutoShape 25"/>
        <xdr:cNvSpPr>
          <a:spLocks noChangeArrowheads="1"/>
        </xdr:cNvSpPr>
      </xdr:nvSpPr>
      <xdr:spPr bwMode="auto">
        <a:xfrm rot="-5400000">
          <a:off x="1876425" y="5657850"/>
          <a:ext cx="476250" cy="647700"/>
        </a:xfrm>
        <a:prstGeom prst="homePlate">
          <a:avLst>
            <a:gd name="adj" fmla="val 25000"/>
          </a:avLst>
        </a:prstGeom>
        <a:gradFill rotWithShape="1">
          <a:gsLst>
            <a:gs pos="0">
              <a:srgbClr val="FFFFFF"/>
            </a:gs>
            <a:gs pos="100000">
              <a:srgbClr val="FF99CC"/>
            </a:gs>
          </a:gsLst>
          <a:lin ang="27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Wrong transfer</a:t>
          </a:r>
        </a:p>
      </xdr:txBody>
    </xdr:sp>
    <xdr:clientData/>
  </xdr:twoCellAnchor>
  <xdr:twoCellAnchor>
    <xdr:from>
      <xdr:col>4</xdr:col>
      <xdr:colOff>304800</xdr:colOff>
      <xdr:row>27</xdr:row>
      <xdr:rowOff>9525</xdr:rowOff>
    </xdr:from>
    <xdr:to>
      <xdr:col>5</xdr:col>
      <xdr:colOff>514350</xdr:colOff>
      <xdr:row>29</xdr:row>
      <xdr:rowOff>66675</xdr:rowOff>
    </xdr:to>
    <xdr:sp macro="" textlink="">
      <xdr:nvSpPr>
        <xdr:cNvPr id="23578" name="Text Box 26"/>
        <xdr:cNvSpPr txBox="1">
          <a:spLocks noChangeArrowheads="1"/>
        </xdr:cNvSpPr>
      </xdr:nvSpPr>
      <xdr:spPr bwMode="auto">
        <a:xfrm>
          <a:off x="4076700" y="5219700"/>
          <a:ext cx="1495425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EHD price = 10</a:t>
          </a:r>
        </a:p>
      </xdr:txBody>
    </xdr:sp>
    <xdr:clientData/>
  </xdr:twoCellAnchor>
  <xdr:twoCellAnchor>
    <xdr:from>
      <xdr:col>4</xdr:col>
      <xdr:colOff>304800</xdr:colOff>
      <xdr:row>32</xdr:row>
      <xdr:rowOff>142875</xdr:rowOff>
    </xdr:from>
    <xdr:to>
      <xdr:col>5</xdr:col>
      <xdr:colOff>514350</xdr:colOff>
      <xdr:row>35</xdr:row>
      <xdr:rowOff>9525</xdr:rowOff>
    </xdr:to>
    <xdr:sp macro="" textlink="">
      <xdr:nvSpPr>
        <xdr:cNvPr id="23580" name="Text Box 28"/>
        <xdr:cNvSpPr txBox="1">
          <a:spLocks noChangeArrowheads="1"/>
        </xdr:cNvSpPr>
      </xdr:nvSpPr>
      <xdr:spPr bwMode="auto">
        <a:xfrm>
          <a:off x="4076700" y="6305550"/>
          <a:ext cx="1495425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FRC price = 10</a:t>
          </a:r>
        </a:p>
      </xdr:txBody>
    </xdr:sp>
    <xdr:clientData/>
  </xdr:twoCellAnchor>
  <xdr:twoCellAnchor>
    <xdr:from>
      <xdr:col>4</xdr:col>
      <xdr:colOff>733425</xdr:colOff>
      <xdr:row>29</xdr:row>
      <xdr:rowOff>152400</xdr:rowOff>
    </xdr:from>
    <xdr:to>
      <xdr:col>5</xdr:col>
      <xdr:colOff>95250</xdr:colOff>
      <xdr:row>32</xdr:row>
      <xdr:rowOff>57150</xdr:rowOff>
    </xdr:to>
    <xdr:sp macro="" textlink="">
      <xdr:nvSpPr>
        <xdr:cNvPr id="23581" name="AutoShape 29"/>
        <xdr:cNvSpPr>
          <a:spLocks noChangeArrowheads="1"/>
        </xdr:cNvSpPr>
      </xdr:nvSpPr>
      <xdr:spPr bwMode="auto">
        <a:xfrm rot="5400000" flipV="1">
          <a:off x="4591050" y="5657850"/>
          <a:ext cx="476250" cy="647700"/>
        </a:xfrm>
        <a:prstGeom prst="homePlate">
          <a:avLst>
            <a:gd name="adj" fmla="val 25000"/>
          </a:avLst>
        </a:prstGeom>
        <a:gradFill rotWithShape="1">
          <a:gsLst>
            <a:gs pos="0">
              <a:srgbClr val="FFFFFF"/>
            </a:gs>
            <a:gs pos="100000">
              <a:srgbClr val="CCFFCC"/>
            </a:gs>
          </a:gsLst>
          <a:lin ang="27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Return transfer</a:t>
          </a:r>
        </a:p>
      </xdr:txBody>
    </xdr:sp>
    <xdr:clientData/>
  </xdr:twoCellAnchor>
  <xdr:twoCellAnchor>
    <xdr:from>
      <xdr:col>3</xdr:col>
      <xdr:colOff>1666875</xdr:colOff>
      <xdr:row>26</xdr:row>
      <xdr:rowOff>171450</xdr:rowOff>
    </xdr:from>
    <xdr:to>
      <xdr:col>4</xdr:col>
      <xdr:colOff>161925</xdr:colOff>
      <xdr:row>34</xdr:row>
      <xdr:rowOff>76200</xdr:rowOff>
    </xdr:to>
    <xdr:sp macro="" textlink="">
      <xdr:nvSpPr>
        <xdr:cNvPr id="23582" name="AutoShape 30"/>
        <xdr:cNvSpPr>
          <a:spLocks noChangeArrowheads="1"/>
        </xdr:cNvSpPr>
      </xdr:nvSpPr>
      <xdr:spPr bwMode="auto">
        <a:xfrm>
          <a:off x="2943225" y="5191125"/>
          <a:ext cx="990600" cy="1428750"/>
        </a:xfrm>
        <a:prstGeom prst="wedgeRoundRectCallout">
          <a:avLst>
            <a:gd name="adj1" fmla="val 67046"/>
            <a:gd name="adj2" fmla="val -25000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Unit price is necessary because to transfer. So, unit price was registered.</a:t>
          </a:r>
        </a:p>
      </xdr:txBody>
    </xdr:sp>
    <xdr:clientData/>
  </xdr:twoCellAnchor>
  <xdr:twoCellAnchor>
    <xdr:from>
      <xdr:col>5</xdr:col>
      <xdr:colOff>638175</xdr:colOff>
      <xdr:row>29</xdr:row>
      <xdr:rowOff>180975</xdr:rowOff>
    </xdr:from>
    <xdr:to>
      <xdr:col>5</xdr:col>
      <xdr:colOff>1514475</xdr:colOff>
      <xdr:row>32</xdr:row>
      <xdr:rowOff>19050</xdr:rowOff>
    </xdr:to>
    <xdr:sp macro="" textlink="">
      <xdr:nvSpPr>
        <xdr:cNvPr id="23585" name="AutoShape 33"/>
        <xdr:cNvSpPr>
          <a:spLocks noChangeArrowheads="1"/>
        </xdr:cNvSpPr>
      </xdr:nvSpPr>
      <xdr:spPr bwMode="auto">
        <a:xfrm>
          <a:off x="5695950" y="5772150"/>
          <a:ext cx="876300" cy="409575"/>
        </a:xfrm>
        <a:prstGeom prst="homePlate">
          <a:avLst>
            <a:gd name="adj" fmla="val 53488"/>
          </a:avLst>
        </a:prstGeom>
        <a:gradFill rotWithShape="1">
          <a:gsLst>
            <a:gs pos="0">
              <a:srgbClr val="FFFFFF"/>
            </a:gs>
            <a:gs pos="100000">
              <a:srgbClr val="99CCFF"/>
            </a:gs>
          </a:gsLst>
          <a:lin ang="27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After MAC calculation</a:t>
          </a:r>
        </a:p>
      </xdr:txBody>
    </xdr:sp>
    <xdr:clientData/>
  </xdr:twoCellAnchor>
  <xdr:twoCellAnchor>
    <xdr:from>
      <xdr:col>6</xdr:col>
      <xdr:colOff>66675</xdr:colOff>
      <xdr:row>28</xdr:row>
      <xdr:rowOff>133350</xdr:rowOff>
    </xdr:from>
    <xdr:to>
      <xdr:col>8</xdr:col>
      <xdr:colOff>190500</xdr:colOff>
      <xdr:row>31</xdr:row>
      <xdr:rowOff>0</xdr:rowOff>
    </xdr:to>
    <xdr:sp macro="" textlink="">
      <xdr:nvSpPr>
        <xdr:cNvPr id="23586" name="Text Box 34"/>
        <xdr:cNvSpPr txBox="1">
          <a:spLocks noChangeArrowheads="1"/>
        </xdr:cNvSpPr>
      </xdr:nvSpPr>
      <xdr:spPr bwMode="auto">
        <a:xfrm>
          <a:off x="6724650" y="5534025"/>
          <a:ext cx="1495425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EHD price = 10</a:t>
          </a:r>
        </a:p>
      </xdr:txBody>
    </xdr:sp>
    <xdr:clientData/>
  </xdr:twoCellAnchor>
  <xdr:twoCellAnchor>
    <xdr:from>
      <xdr:col>6</xdr:col>
      <xdr:colOff>66675</xdr:colOff>
      <xdr:row>31</xdr:row>
      <xdr:rowOff>0</xdr:rowOff>
    </xdr:from>
    <xdr:to>
      <xdr:col>8</xdr:col>
      <xdr:colOff>190500</xdr:colOff>
      <xdr:row>33</xdr:row>
      <xdr:rowOff>57150</xdr:rowOff>
    </xdr:to>
    <xdr:sp macro="" textlink="">
      <xdr:nvSpPr>
        <xdr:cNvPr id="23587" name="Text Box 35"/>
        <xdr:cNvSpPr txBox="1">
          <a:spLocks noChangeArrowheads="1"/>
        </xdr:cNvSpPr>
      </xdr:nvSpPr>
      <xdr:spPr bwMode="auto">
        <a:xfrm>
          <a:off x="6724650" y="5972175"/>
          <a:ext cx="1495425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FRC price = 9.5</a:t>
          </a:r>
        </a:p>
      </xdr:txBody>
    </xdr:sp>
    <xdr:clientData/>
  </xdr:twoCellAnchor>
  <xdr:twoCellAnchor>
    <xdr:from>
      <xdr:col>4</xdr:col>
      <xdr:colOff>333375</xdr:colOff>
      <xdr:row>38</xdr:row>
      <xdr:rowOff>19050</xdr:rowOff>
    </xdr:from>
    <xdr:to>
      <xdr:col>5</xdr:col>
      <xdr:colOff>542925</xdr:colOff>
      <xdr:row>40</xdr:row>
      <xdr:rowOff>76200</xdr:rowOff>
    </xdr:to>
    <xdr:sp macro="" textlink="">
      <xdr:nvSpPr>
        <xdr:cNvPr id="23588" name="Text Box 36"/>
        <xdr:cNvSpPr txBox="1">
          <a:spLocks noChangeArrowheads="1"/>
        </xdr:cNvSpPr>
      </xdr:nvSpPr>
      <xdr:spPr bwMode="auto">
        <a:xfrm>
          <a:off x="4105275" y="7324725"/>
          <a:ext cx="1495425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EHD price = 9.5</a:t>
          </a:r>
        </a:p>
      </xdr:txBody>
    </xdr:sp>
    <xdr:clientData/>
  </xdr:twoCellAnchor>
  <xdr:twoCellAnchor>
    <xdr:from>
      <xdr:col>6</xdr:col>
      <xdr:colOff>104775</xdr:colOff>
      <xdr:row>38</xdr:row>
      <xdr:rowOff>76200</xdr:rowOff>
    </xdr:from>
    <xdr:to>
      <xdr:col>8</xdr:col>
      <xdr:colOff>228600</xdr:colOff>
      <xdr:row>40</xdr:row>
      <xdr:rowOff>133350</xdr:rowOff>
    </xdr:to>
    <xdr:sp macro="" textlink="">
      <xdr:nvSpPr>
        <xdr:cNvPr id="23589" name="Text Box 37"/>
        <xdr:cNvSpPr txBox="1">
          <a:spLocks noChangeArrowheads="1"/>
        </xdr:cNvSpPr>
      </xdr:nvSpPr>
      <xdr:spPr bwMode="auto">
        <a:xfrm>
          <a:off x="6762750" y="7381875"/>
          <a:ext cx="1495425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EHD price = 9.5</a:t>
          </a:r>
        </a:p>
      </xdr:txBody>
    </xdr:sp>
    <xdr:clientData/>
  </xdr:twoCellAnchor>
  <xdr:twoCellAnchor>
    <xdr:from>
      <xdr:col>6</xdr:col>
      <xdr:colOff>104775</xdr:colOff>
      <xdr:row>40</xdr:row>
      <xdr:rowOff>133350</xdr:rowOff>
    </xdr:from>
    <xdr:to>
      <xdr:col>8</xdr:col>
      <xdr:colOff>228600</xdr:colOff>
      <xdr:row>43</xdr:row>
      <xdr:rowOff>0</xdr:rowOff>
    </xdr:to>
    <xdr:sp macro="" textlink="">
      <xdr:nvSpPr>
        <xdr:cNvPr id="23590" name="Text Box 38"/>
        <xdr:cNvSpPr txBox="1">
          <a:spLocks noChangeArrowheads="1"/>
        </xdr:cNvSpPr>
      </xdr:nvSpPr>
      <xdr:spPr bwMode="auto">
        <a:xfrm>
          <a:off x="6762750" y="7820025"/>
          <a:ext cx="1495425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FRC price = 10</a:t>
          </a:r>
        </a:p>
      </xdr:txBody>
    </xdr:sp>
    <xdr:clientData/>
  </xdr:twoCellAnchor>
  <xdr:twoCellAnchor>
    <xdr:from>
      <xdr:col>4</xdr:col>
      <xdr:colOff>333375</xdr:colOff>
      <xdr:row>41</xdr:row>
      <xdr:rowOff>47625</xdr:rowOff>
    </xdr:from>
    <xdr:to>
      <xdr:col>5</xdr:col>
      <xdr:colOff>542925</xdr:colOff>
      <xdr:row>43</xdr:row>
      <xdr:rowOff>104775</xdr:rowOff>
    </xdr:to>
    <xdr:sp macro="" textlink="">
      <xdr:nvSpPr>
        <xdr:cNvPr id="23591" name="Text Box 39"/>
        <xdr:cNvSpPr txBox="1">
          <a:spLocks noChangeArrowheads="1"/>
        </xdr:cNvSpPr>
      </xdr:nvSpPr>
      <xdr:spPr bwMode="auto">
        <a:xfrm>
          <a:off x="4105275" y="7924800"/>
          <a:ext cx="1495425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FRC pirce = 10</a:t>
          </a:r>
        </a:p>
      </xdr:txBody>
    </xdr:sp>
    <xdr:clientData/>
  </xdr:twoCellAnchor>
  <xdr:twoCellAnchor>
    <xdr:from>
      <xdr:col>5</xdr:col>
      <xdr:colOff>676275</xdr:colOff>
      <xdr:row>39</xdr:row>
      <xdr:rowOff>142875</xdr:rowOff>
    </xdr:from>
    <xdr:to>
      <xdr:col>5</xdr:col>
      <xdr:colOff>1552575</xdr:colOff>
      <xdr:row>41</xdr:row>
      <xdr:rowOff>171450</xdr:rowOff>
    </xdr:to>
    <xdr:sp macro="" textlink="">
      <xdr:nvSpPr>
        <xdr:cNvPr id="23592" name="AutoShape 40"/>
        <xdr:cNvSpPr>
          <a:spLocks noChangeArrowheads="1"/>
        </xdr:cNvSpPr>
      </xdr:nvSpPr>
      <xdr:spPr bwMode="auto">
        <a:xfrm>
          <a:off x="5734050" y="7639050"/>
          <a:ext cx="876300" cy="409575"/>
        </a:xfrm>
        <a:prstGeom prst="homePlate">
          <a:avLst>
            <a:gd name="adj" fmla="val 53488"/>
          </a:avLst>
        </a:prstGeom>
        <a:gradFill rotWithShape="1">
          <a:gsLst>
            <a:gs pos="0">
              <a:srgbClr val="FFFFFF"/>
            </a:gs>
            <a:gs pos="100000">
              <a:srgbClr val="99CCFF"/>
            </a:gs>
          </a:gsLst>
          <a:lin ang="27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After MAC calculation</a:t>
          </a:r>
        </a:p>
      </xdr:txBody>
    </xdr:sp>
    <xdr:clientData/>
  </xdr:twoCellAnchor>
  <xdr:twoCellAnchor>
    <xdr:from>
      <xdr:col>3</xdr:col>
      <xdr:colOff>1543050</xdr:colOff>
      <xdr:row>38</xdr:row>
      <xdr:rowOff>19050</xdr:rowOff>
    </xdr:from>
    <xdr:to>
      <xdr:col>4</xdr:col>
      <xdr:colOff>257175</xdr:colOff>
      <xdr:row>40</xdr:row>
      <xdr:rowOff>104775</xdr:rowOff>
    </xdr:to>
    <xdr:sp macro="" textlink="">
      <xdr:nvSpPr>
        <xdr:cNvPr id="23593" name="AutoShape 41"/>
        <xdr:cNvSpPr>
          <a:spLocks noChangeArrowheads="1"/>
        </xdr:cNvSpPr>
      </xdr:nvSpPr>
      <xdr:spPr bwMode="auto">
        <a:xfrm>
          <a:off x="2819400" y="7324725"/>
          <a:ext cx="1209675" cy="466725"/>
        </a:xfrm>
        <a:prstGeom prst="homePlate">
          <a:avLst>
            <a:gd name="adj" fmla="val 64796"/>
          </a:avLst>
        </a:prstGeom>
        <a:gradFill rotWithShape="1">
          <a:gsLst>
            <a:gs pos="0">
              <a:srgbClr val="FFFFFF"/>
            </a:gs>
            <a:gs pos="100000">
              <a:srgbClr val="FF99CC"/>
            </a:gs>
          </a:gsLst>
          <a:lin ang="27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Received by purchase</a:t>
          </a:r>
        </a:p>
      </xdr:txBody>
    </xdr:sp>
    <xdr:clientData/>
  </xdr:twoCellAnchor>
  <xdr:twoCellAnchor>
    <xdr:from>
      <xdr:col>3</xdr:col>
      <xdr:colOff>1543050</xdr:colOff>
      <xdr:row>41</xdr:row>
      <xdr:rowOff>38100</xdr:rowOff>
    </xdr:from>
    <xdr:to>
      <xdr:col>4</xdr:col>
      <xdr:colOff>257175</xdr:colOff>
      <xdr:row>43</xdr:row>
      <xdr:rowOff>123825</xdr:rowOff>
    </xdr:to>
    <xdr:sp macro="" textlink="">
      <xdr:nvSpPr>
        <xdr:cNvPr id="23594" name="AutoShape 42"/>
        <xdr:cNvSpPr>
          <a:spLocks noChangeArrowheads="1"/>
        </xdr:cNvSpPr>
      </xdr:nvSpPr>
      <xdr:spPr bwMode="auto">
        <a:xfrm>
          <a:off x="2819400" y="7915275"/>
          <a:ext cx="1209675" cy="466725"/>
        </a:xfrm>
        <a:prstGeom prst="homePlate">
          <a:avLst>
            <a:gd name="adj" fmla="val 64796"/>
          </a:avLst>
        </a:prstGeom>
        <a:gradFill rotWithShape="1">
          <a:gsLst>
            <a:gs pos="0">
              <a:srgbClr val="FFFFFF"/>
            </a:gs>
            <a:gs pos="100000">
              <a:srgbClr val="FF99CC"/>
            </a:gs>
          </a:gsLst>
          <a:lin ang="27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Received by consignee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33"/>
  <sheetViews>
    <sheetView tabSelected="1" view="pageBreakPreview" zoomScale="85" zoomScaleNormal="100" workbookViewId="0"/>
  </sheetViews>
  <sheetFormatPr defaultRowHeight="14.25"/>
  <cols>
    <col min="1" max="1" width="5.75" style="2" customWidth="1"/>
    <col min="2" max="2" width="4.125" style="2" customWidth="1"/>
    <col min="3" max="3" width="4.625" style="2" customWidth="1"/>
    <col min="4" max="4" width="66.625" style="2" customWidth="1"/>
    <col min="5" max="5" width="6.5" style="2" customWidth="1"/>
    <col min="6" max="16384" width="9" style="2"/>
  </cols>
  <sheetData>
    <row r="1" spans="1:7" ht="31.5" customHeight="1">
      <c r="A1" s="8"/>
      <c r="B1" s="226" t="s">
        <v>38</v>
      </c>
      <c r="C1" s="226"/>
      <c r="D1" s="226"/>
      <c r="E1" s="226"/>
      <c r="F1" s="4"/>
      <c r="G1" s="4"/>
    </row>
    <row r="2" spans="1:7">
      <c r="A2" s="8"/>
      <c r="B2" s="8"/>
      <c r="C2" s="8"/>
      <c r="D2" s="8"/>
      <c r="E2" s="8"/>
    </row>
    <row r="3" spans="1:7">
      <c r="A3" s="8"/>
      <c r="B3" s="8"/>
      <c r="C3" s="8"/>
      <c r="D3" s="8"/>
      <c r="E3" s="8"/>
    </row>
    <row r="4" spans="1:7">
      <c r="A4" s="8"/>
      <c r="B4" s="8" t="s">
        <v>51</v>
      </c>
      <c r="C4" s="8"/>
      <c r="D4" s="8"/>
      <c r="E4" s="8"/>
    </row>
    <row r="5" spans="1:7">
      <c r="A5" s="8"/>
      <c r="B5" s="8"/>
      <c r="C5" s="11" t="s">
        <v>32</v>
      </c>
      <c r="D5" s="8"/>
      <c r="E5" s="27" t="s">
        <v>9</v>
      </c>
    </row>
    <row r="6" spans="1:7">
      <c r="A6" s="8"/>
      <c r="B6" s="215" t="s">
        <v>545</v>
      </c>
      <c r="C6" s="11" t="s">
        <v>52</v>
      </c>
      <c r="D6" s="8"/>
      <c r="E6" s="27" t="s">
        <v>29</v>
      </c>
    </row>
    <row r="7" spans="1:7">
      <c r="A7" s="8"/>
      <c r="B7" s="8"/>
      <c r="C7" s="200" t="s">
        <v>717</v>
      </c>
      <c r="D7" s="201"/>
      <c r="E7" s="202" t="s">
        <v>39</v>
      </c>
    </row>
    <row r="8" spans="1:7">
      <c r="A8" s="8"/>
      <c r="B8" s="215"/>
      <c r="C8" s="11" t="s">
        <v>47</v>
      </c>
      <c r="D8" s="8"/>
      <c r="E8" s="27" t="s">
        <v>46</v>
      </c>
    </row>
    <row r="9" spans="1:7">
      <c r="A9" s="8"/>
      <c r="B9" s="8"/>
      <c r="C9" s="11" t="s">
        <v>543</v>
      </c>
      <c r="D9" s="8"/>
      <c r="E9" s="27" t="s">
        <v>542</v>
      </c>
    </row>
    <row r="10" spans="1:7">
      <c r="A10" s="8"/>
      <c r="B10" s="8"/>
      <c r="C10" s="9"/>
      <c r="D10" s="8"/>
      <c r="E10" s="8"/>
    </row>
    <row r="11" spans="1:7">
      <c r="A11" s="8"/>
      <c r="B11" s="8" t="s">
        <v>92</v>
      </c>
      <c r="C11" s="8"/>
      <c r="D11" s="8"/>
      <c r="E11" s="8"/>
    </row>
    <row r="12" spans="1:7">
      <c r="A12" s="8"/>
      <c r="B12" s="8"/>
      <c r="C12" s="11" t="s">
        <v>146</v>
      </c>
      <c r="D12" s="8"/>
      <c r="E12" s="10" t="s">
        <v>30</v>
      </c>
    </row>
    <row r="13" spans="1:7">
      <c r="A13" s="8"/>
      <c r="B13" s="8"/>
      <c r="C13" s="11" t="s">
        <v>171</v>
      </c>
      <c r="D13" s="8"/>
      <c r="E13" s="10" t="s">
        <v>3</v>
      </c>
    </row>
    <row r="14" spans="1:7">
      <c r="A14" s="8"/>
      <c r="B14" s="8"/>
      <c r="C14" s="11" t="s">
        <v>172</v>
      </c>
      <c r="D14" s="8"/>
      <c r="E14" s="10" t="s">
        <v>173</v>
      </c>
    </row>
    <row r="15" spans="1:7">
      <c r="A15" s="8"/>
      <c r="B15" s="8"/>
      <c r="C15" s="11" t="s">
        <v>343</v>
      </c>
      <c r="D15" s="8"/>
      <c r="E15" s="27" t="s">
        <v>277</v>
      </c>
    </row>
    <row r="16" spans="1:7">
      <c r="A16" s="8"/>
      <c r="B16" s="8"/>
      <c r="C16" s="8" t="s">
        <v>772</v>
      </c>
      <c r="D16" s="8"/>
      <c r="E16" s="27" t="s">
        <v>278</v>
      </c>
    </row>
    <row r="17" spans="1:5" s="204" customFormat="1">
      <c r="A17" s="203"/>
      <c r="B17" s="215"/>
      <c r="C17" s="8" t="s">
        <v>549</v>
      </c>
      <c r="D17" s="203"/>
      <c r="E17" s="27" t="s">
        <v>550</v>
      </c>
    </row>
    <row r="18" spans="1:5">
      <c r="A18" s="8"/>
      <c r="B18" s="8"/>
      <c r="C18" s="8"/>
      <c r="D18" s="8"/>
      <c r="E18" s="12"/>
    </row>
    <row r="19" spans="1:5">
      <c r="A19" s="8"/>
      <c r="B19" s="11" t="s">
        <v>839</v>
      </c>
      <c r="C19" s="8"/>
      <c r="D19" s="8"/>
      <c r="E19" s="12"/>
    </row>
    <row r="20" spans="1:5">
      <c r="A20" s="8"/>
      <c r="B20" s="8"/>
      <c r="C20" s="11" t="s">
        <v>838</v>
      </c>
      <c r="D20" s="8"/>
      <c r="E20" s="33" t="s">
        <v>40</v>
      </c>
    </row>
    <row r="21" spans="1:5">
      <c r="A21" s="8"/>
      <c r="B21" s="8"/>
      <c r="C21" s="11" t="s">
        <v>834</v>
      </c>
      <c r="D21" s="8"/>
      <c r="E21" s="10" t="s">
        <v>41</v>
      </c>
    </row>
    <row r="22" spans="1:5">
      <c r="A22" s="8"/>
      <c r="B22" s="8"/>
      <c r="C22" s="11" t="s">
        <v>833</v>
      </c>
      <c r="D22" s="8"/>
      <c r="E22" s="33" t="s">
        <v>42</v>
      </c>
    </row>
    <row r="23" spans="1:5">
      <c r="A23" s="8"/>
      <c r="B23" s="8"/>
      <c r="C23" s="8"/>
      <c r="D23" s="9"/>
      <c r="E23" s="8"/>
    </row>
    <row r="24" spans="1:5">
      <c r="A24" s="8"/>
      <c r="B24" s="8" t="s">
        <v>89</v>
      </c>
      <c r="C24" s="8"/>
      <c r="D24" s="9"/>
      <c r="E24" s="8"/>
    </row>
    <row r="25" spans="1:5">
      <c r="A25" s="8"/>
      <c r="B25" s="8"/>
      <c r="C25" s="8" t="s">
        <v>441</v>
      </c>
      <c r="D25" s="9"/>
      <c r="E25" s="18" t="s">
        <v>741</v>
      </c>
    </row>
    <row r="26" spans="1:5">
      <c r="A26" s="8"/>
      <c r="B26" s="8"/>
      <c r="C26" s="8" t="s">
        <v>442</v>
      </c>
      <c r="D26" s="9"/>
      <c r="E26" s="18" t="s">
        <v>742</v>
      </c>
    </row>
    <row r="27" spans="1:5">
      <c r="A27" s="8"/>
      <c r="B27" s="8"/>
      <c r="C27" s="8" t="s">
        <v>443</v>
      </c>
      <c r="D27" s="9"/>
      <c r="E27" s="18" t="s">
        <v>743</v>
      </c>
    </row>
    <row r="28" spans="1:5">
      <c r="A28" s="8"/>
      <c r="B28" s="8"/>
      <c r="C28" s="8" t="s">
        <v>444</v>
      </c>
      <c r="D28" s="9"/>
      <c r="E28" s="18" t="s">
        <v>744</v>
      </c>
    </row>
    <row r="29" spans="1:5">
      <c r="A29" s="8"/>
      <c r="B29" s="8"/>
      <c r="C29" s="8" t="s">
        <v>447</v>
      </c>
      <c r="D29" s="9"/>
      <c r="E29" s="18" t="s">
        <v>745</v>
      </c>
    </row>
    <row r="30" spans="1:5">
      <c r="A30" s="8"/>
      <c r="B30" s="8"/>
      <c r="C30" s="8" t="s">
        <v>486</v>
      </c>
      <c r="D30" s="9"/>
      <c r="E30" s="18" t="s">
        <v>728</v>
      </c>
    </row>
    <row r="31" spans="1:5">
      <c r="A31" s="8"/>
      <c r="B31" s="215"/>
      <c r="C31" s="8" t="s">
        <v>683</v>
      </c>
      <c r="D31" s="9"/>
      <c r="E31" s="18" t="s">
        <v>682</v>
      </c>
    </row>
    <row r="32" spans="1:5">
      <c r="A32" s="8"/>
      <c r="B32" s="8"/>
      <c r="C32" s="8"/>
      <c r="D32" s="9"/>
      <c r="E32" s="18"/>
    </row>
    <row r="33" spans="1:4">
      <c r="A33" s="8"/>
      <c r="B33" s="8"/>
      <c r="C33" s="8"/>
      <c r="D33" s="8"/>
    </row>
  </sheetData>
  <mergeCells count="1">
    <mergeCell ref="B1:E1"/>
  </mergeCells>
  <phoneticPr fontId="2"/>
  <hyperlinks>
    <hyperlink ref="E20" location="'3-(1)'!A1" display="3-(1)"/>
    <hyperlink ref="E21" location="'3-(2)'!A1" display="3-(2)"/>
    <hyperlink ref="E22" location="'3-(3)'!A1" display="3-(3)"/>
    <hyperlink ref="E5" location="'1-(1)'!A1" display="1-(1)"/>
    <hyperlink ref="E6" location="'1-(2)'!A1" display="1-(2)"/>
    <hyperlink ref="E7" location="'1-(3)'!A1" display="1-(3)"/>
    <hyperlink ref="E8" location="'1-(4)'!A1" display="1-(4)"/>
    <hyperlink ref="E12" location="'2-(1)'!A1" display="2-(1)"/>
    <hyperlink ref="E13" location="'2-(2)'!A1" display="2-(2)"/>
    <hyperlink ref="E14" location="'2-(3)'!A1" display="2-(3)"/>
    <hyperlink ref="E15" location="'2-(4)'!A1" display="2-(4)"/>
    <hyperlink ref="E16" location="'2-(5)'!A1" display="2-(5)"/>
    <hyperlink ref="E25" location="'(a)'!A1" display="(a)"/>
    <hyperlink ref="E26" location="'(b)'!A1" display="(b)"/>
    <hyperlink ref="E27" location="'(c)'!A1" display="(c)"/>
    <hyperlink ref="E28" location="'(d)'!A1" display="(d)"/>
    <hyperlink ref="E29" location="'(e)'!A1" display="(e)"/>
    <hyperlink ref="E30" location="'(f)'!A1" display="(f)"/>
    <hyperlink ref="E9" location="'1-(5)'!A1" display="1-(5)"/>
    <hyperlink ref="E17" location="'2-(6)'!A1" display="2-(6)"/>
    <hyperlink ref="E31" location="'(g)'!A1" display="(g)"/>
  </hyperlinks>
  <pageMargins left="0.39" right="0.39" top="1" bottom="1" header="0.51200000000000001" footer="0.51200000000000001"/>
  <pageSetup paperSize="9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indexed="44"/>
    <pageSetUpPr fitToPage="1"/>
  </sheetPr>
  <dimension ref="A1:H65"/>
  <sheetViews>
    <sheetView zoomScale="85" zoomScaleNormal="85" zoomScaleSheetLayoutView="85" workbookViewId="0"/>
  </sheetViews>
  <sheetFormatPr defaultRowHeight="14.25"/>
  <cols>
    <col min="1" max="1" width="4" style="8" customWidth="1"/>
    <col min="2" max="2" width="3.75" style="8" customWidth="1"/>
    <col min="3" max="3" width="9" style="8"/>
    <col min="4" max="4" width="32.75" style="8" customWidth="1"/>
    <col min="5" max="5" width="16.875" style="8" customWidth="1"/>
    <col min="6" max="6" width="21" style="8" bestFit="1" customWidth="1"/>
    <col min="7" max="8" width="9" style="8"/>
    <col min="9" max="9" width="15.125" style="8" customWidth="1"/>
    <col min="10" max="16384" width="9" style="8"/>
  </cols>
  <sheetData>
    <row r="1" spans="1:8" ht="20.25">
      <c r="A1" s="14" t="s">
        <v>342</v>
      </c>
      <c r="H1" s="18" t="s">
        <v>86</v>
      </c>
    </row>
    <row r="2" spans="1:8" s="15" customFormat="1" ht="15"/>
    <row r="3" spans="1:8" s="15" customFormat="1" ht="15">
      <c r="C3" s="15" t="s">
        <v>349</v>
      </c>
    </row>
    <row r="4" spans="1:8" s="15" customFormat="1" ht="15">
      <c r="C4" s="15" t="s">
        <v>350</v>
      </c>
    </row>
    <row r="5" spans="1:8" s="15" customFormat="1" ht="15"/>
    <row r="6" spans="1:8" s="15" customFormat="1" ht="15">
      <c r="C6" s="121" t="s">
        <v>347</v>
      </c>
    </row>
    <row r="7" spans="1:8" s="15" customFormat="1" ht="15">
      <c r="C7" s="38" t="s">
        <v>774</v>
      </c>
      <c r="D7" s="16" t="s">
        <v>775</v>
      </c>
    </row>
    <row r="8" spans="1:8" s="15" customFormat="1" ht="15">
      <c r="D8" s="15" t="s">
        <v>776</v>
      </c>
    </row>
    <row r="9" spans="1:8" s="15" customFormat="1" ht="15"/>
    <row r="10" spans="1:8" s="15" customFormat="1" ht="15"/>
    <row r="11" spans="1:8" s="15" customFormat="1" ht="15"/>
    <row r="12" spans="1:8" s="15" customFormat="1" ht="15"/>
    <row r="13" spans="1:8" s="15" customFormat="1" ht="15"/>
    <row r="14" spans="1:8" s="15" customFormat="1" ht="15"/>
    <row r="15" spans="1:8" s="15" customFormat="1" ht="15"/>
    <row r="16" spans="1:8" s="15" customFormat="1" ht="15"/>
    <row r="17" spans="3:6" s="15" customFormat="1" ht="15">
      <c r="C17" s="38" t="s">
        <v>339</v>
      </c>
      <c r="D17" s="15" t="s">
        <v>777</v>
      </c>
    </row>
    <row r="18" spans="3:6" s="15" customFormat="1" ht="15">
      <c r="C18" s="38"/>
      <c r="D18" s="15" t="s">
        <v>778</v>
      </c>
    </row>
    <row r="19" spans="3:6" s="15" customFormat="1" ht="15">
      <c r="C19" s="96"/>
    </row>
    <row r="20" spans="3:6" s="15" customFormat="1" ht="15">
      <c r="C20" s="96"/>
    </row>
    <row r="21" spans="3:6" s="15" customFormat="1" ht="15">
      <c r="C21" s="96"/>
    </row>
    <row r="22" spans="3:6" s="15" customFormat="1" ht="15">
      <c r="C22" s="96"/>
    </row>
    <row r="23" spans="3:6" s="15" customFormat="1" ht="15">
      <c r="C23" s="96"/>
    </row>
    <row r="24" spans="3:6" s="15" customFormat="1" ht="15">
      <c r="C24" s="96"/>
    </row>
    <row r="25" spans="3:6" s="15" customFormat="1" ht="15">
      <c r="C25" s="38" t="s">
        <v>340</v>
      </c>
      <c r="D25" s="16" t="s">
        <v>779</v>
      </c>
    </row>
    <row r="26" spans="3:6" s="15" customFormat="1" ht="15">
      <c r="D26" s="43" t="s">
        <v>780</v>
      </c>
      <c r="E26" s="43"/>
      <c r="F26" s="98"/>
    </row>
    <row r="27" spans="3:6" s="15" customFormat="1" ht="15"/>
    <row r="28" spans="3:6" s="15" customFormat="1" ht="15"/>
    <row r="29" spans="3:6" s="15" customFormat="1" ht="15"/>
    <row r="30" spans="3:6" s="15" customFormat="1" ht="15"/>
    <row r="31" spans="3:6" s="15" customFormat="1" ht="15"/>
    <row r="32" spans="3:6" s="15" customFormat="1" ht="15"/>
    <row r="33" spans="3:4" s="15" customFormat="1" ht="15"/>
    <row r="34" spans="3:4" s="15" customFormat="1" ht="15"/>
    <row r="35" spans="3:4" s="15" customFormat="1" ht="15"/>
    <row r="36" spans="3:4" s="15" customFormat="1" ht="15"/>
    <row r="37" spans="3:4" s="15" customFormat="1" ht="15">
      <c r="C37" s="38" t="s">
        <v>341</v>
      </c>
      <c r="D37" s="15" t="s">
        <v>781</v>
      </c>
    </row>
    <row r="38" spans="3:4" s="15" customFormat="1" ht="15">
      <c r="C38" s="38"/>
      <c r="D38" s="120"/>
    </row>
    <row r="39" spans="3:4" s="15" customFormat="1" ht="15">
      <c r="C39" s="38"/>
      <c r="D39" s="120"/>
    </row>
    <row r="40" spans="3:4" s="15" customFormat="1" ht="15">
      <c r="C40" s="38"/>
      <c r="D40" s="120"/>
    </row>
    <row r="41" spans="3:4" s="15" customFormat="1" ht="15">
      <c r="C41" s="38"/>
      <c r="D41" s="120"/>
    </row>
    <row r="42" spans="3:4" s="15" customFormat="1" ht="15">
      <c r="C42" s="38"/>
      <c r="D42" s="120"/>
    </row>
    <row r="43" spans="3:4" s="15" customFormat="1" ht="15">
      <c r="C43" s="38"/>
      <c r="D43" s="120"/>
    </row>
    <row r="44" spans="3:4" s="15" customFormat="1" ht="15">
      <c r="C44" s="38"/>
      <c r="D44" s="120"/>
    </row>
    <row r="45" spans="3:4" s="15" customFormat="1" ht="15">
      <c r="C45" s="38"/>
    </row>
    <row r="46" spans="3:4" s="15" customFormat="1" ht="15">
      <c r="C46" s="121" t="s">
        <v>348</v>
      </c>
      <c r="D46" s="120"/>
    </row>
    <row r="47" spans="3:4" s="15" customFormat="1" ht="15">
      <c r="C47" s="96"/>
      <c r="D47" s="15" t="s">
        <v>345</v>
      </c>
    </row>
    <row r="48" spans="3:4" s="15" customFormat="1" ht="15">
      <c r="C48" s="38"/>
      <c r="D48" s="120"/>
    </row>
    <row r="49" spans="3:4" s="15" customFormat="1" ht="15">
      <c r="C49" s="38"/>
      <c r="D49" s="15" t="s">
        <v>55</v>
      </c>
    </row>
    <row r="50" spans="3:4" s="15" customFormat="1" ht="15">
      <c r="C50" s="38"/>
      <c r="D50" s="15" t="s">
        <v>344</v>
      </c>
    </row>
    <row r="51" spans="3:4" s="15" customFormat="1" ht="15"/>
    <row r="52" spans="3:4" s="15" customFormat="1" ht="15">
      <c r="C52" s="122" t="s">
        <v>346</v>
      </c>
    </row>
    <row r="53" spans="3:4" s="15" customFormat="1" ht="15">
      <c r="C53" s="39" t="s">
        <v>790</v>
      </c>
      <c r="D53" s="15" t="s">
        <v>789</v>
      </c>
    </row>
    <row r="54" spans="3:4" s="15" customFormat="1" ht="15">
      <c r="C54" s="38"/>
      <c r="D54" s="15" t="s">
        <v>793</v>
      </c>
    </row>
    <row r="55" spans="3:4" s="15" customFormat="1" ht="15">
      <c r="D55" s="15" t="s">
        <v>784</v>
      </c>
    </row>
    <row r="56" spans="3:4" s="15" customFormat="1" ht="15">
      <c r="D56" s="15" t="s">
        <v>785</v>
      </c>
    </row>
    <row r="57" spans="3:4" s="15" customFormat="1" ht="15"/>
    <row r="58" spans="3:4" s="15" customFormat="1" ht="15">
      <c r="C58" s="39" t="s">
        <v>791</v>
      </c>
      <c r="D58" s="15" t="s">
        <v>795</v>
      </c>
    </row>
    <row r="59" spans="3:4" s="15" customFormat="1" ht="15">
      <c r="D59" s="15" t="s">
        <v>794</v>
      </c>
    </row>
    <row r="60" spans="3:4" s="15" customFormat="1" ht="15">
      <c r="C60" s="96"/>
      <c r="D60" s="99" t="s">
        <v>782</v>
      </c>
    </row>
    <row r="61" spans="3:4" s="15" customFormat="1" ht="15">
      <c r="C61" s="96"/>
      <c r="D61" s="15" t="s">
        <v>783</v>
      </c>
    </row>
    <row r="62" spans="3:4" s="15" customFormat="1" ht="15">
      <c r="C62" s="96"/>
    </row>
    <row r="63" spans="3:4" s="15" customFormat="1" ht="15">
      <c r="C63" s="39" t="s">
        <v>792</v>
      </c>
      <c r="D63" s="15" t="s">
        <v>787</v>
      </c>
    </row>
    <row r="64" spans="3:4" s="15" customFormat="1" ht="15">
      <c r="D64" s="15" t="s">
        <v>788</v>
      </c>
    </row>
    <row r="65" spans="4:4" s="15" customFormat="1" ht="15">
      <c r="D65" s="15" t="s">
        <v>786</v>
      </c>
    </row>
  </sheetData>
  <phoneticPr fontId="2"/>
  <hyperlinks>
    <hyperlink ref="H1" location="Index!A1" display="Go back &quot;Index&quot;"/>
  </hyperlinks>
  <pageMargins left="0.39370078740157483" right="0.39370078740157483" top="0.39370078740157483" bottom="0.39370078740157483" header="0.51181102362204722" footer="0.51181102362204722"/>
  <pageSetup paperSize="9" scale="80" fitToHeight="2" orientation="portrait" horizont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indexed="44"/>
    <pageSetUpPr fitToPage="1"/>
  </sheetPr>
  <dimension ref="A1:G92"/>
  <sheetViews>
    <sheetView view="pageBreakPreview" zoomScale="85" zoomScaleNormal="85" zoomScaleSheetLayoutView="85" workbookViewId="0"/>
  </sheetViews>
  <sheetFormatPr defaultRowHeight="14.25"/>
  <cols>
    <col min="1" max="1" width="9" style="8"/>
    <col min="2" max="2" width="5.25" style="8" customWidth="1"/>
    <col min="3" max="3" width="36.375" style="8" customWidth="1"/>
    <col min="4" max="4" width="23.125" style="8" customWidth="1"/>
    <col min="5" max="5" width="16.75" style="8" customWidth="1"/>
    <col min="6" max="6" width="17.75" style="8" customWidth="1"/>
    <col min="7" max="7" width="12.375" style="8" bestFit="1" customWidth="1"/>
    <col min="8" max="16384" width="9" style="8"/>
  </cols>
  <sheetData>
    <row r="1" spans="1:7" ht="20.25">
      <c r="A1" s="14" t="s">
        <v>773</v>
      </c>
      <c r="G1" s="18" t="s">
        <v>86</v>
      </c>
    </row>
    <row r="2" spans="1:7" s="15" customFormat="1" ht="15"/>
    <row r="3" spans="1:7" s="15" customFormat="1" ht="15">
      <c r="B3" s="96" t="s">
        <v>767</v>
      </c>
    </row>
    <row r="4" spans="1:7" s="15" customFormat="1" ht="15">
      <c r="B4" s="15" t="s">
        <v>351</v>
      </c>
    </row>
    <row r="5" spans="1:7" s="15" customFormat="1" ht="15"/>
    <row r="6" spans="1:7" s="15" customFormat="1" ht="15">
      <c r="B6" s="35" t="s">
        <v>766</v>
      </c>
      <c r="C6" s="140"/>
      <c r="D6" s="146"/>
      <c r="E6" s="146"/>
      <c r="F6" s="47"/>
      <c r="G6" s="47"/>
    </row>
    <row r="7" spans="1:7" s="15" customFormat="1" ht="15">
      <c r="C7" s="16" t="s">
        <v>357</v>
      </c>
    </row>
    <row r="8" spans="1:7" s="15" customFormat="1" ht="15">
      <c r="C8" s="16" t="s">
        <v>358</v>
      </c>
    </row>
    <row r="9" spans="1:7" s="15" customFormat="1" ht="15">
      <c r="C9" s="16"/>
    </row>
    <row r="10" spans="1:7">
      <c r="C10" s="132" t="s">
        <v>33</v>
      </c>
      <c r="D10" s="20" t="s">
        <v>34</v>
      </c>
      <c r="E10" s="20" t="s">
        <v>35</v>
      </c>
      <c r="F10" s="132" t="s">
        <v>36</v>
      </c>
      <c r="G10" s="132" t="s">
        <v>37</v>
      </c>
    </row>
    <row r="11" spans="1:7">
      <c r="C11" s="141" t="s">
        <v>810</v>
      </c>
      <c r="D11" s="19" t="s">
        <v>31</v>
      </c>
      <c r="E11" s="19" t="s">
        <v>31</v>
      </c>
      <c r="F11" s="19" t="s">
        <v>811</v>
      </c>
      <c r="G11" s="19"/>
    </row>
    <row r="12" spans="1:7" ht="42">
      <c r="C12" s="127"/>
      <c r="D12" s="134" t="s">
        <v>352</v>
      </c>
      <c r="E12" s="128" t="s">
        <v>353</v>
      </c>
      <c r="F12" s="134" t="s">
        <v>758</v>
      </c>
      <c r="G12" s="127"/>
    </row>
    <row r="13" spans="1:7">
      <c r="C13" s="130"/>
      <c r="D13" s="137"/>
      <c r="E13" s="131"/>
      <c r="F13" s="131"/>
      <c r="G13" s="130"/>
    </row>
    <row r="14" spans="1:7" s="15" customFormat="1" ht="15">
      <c r="C14" s="47" t="s">
        <v>380</v>
      </c>
      <c r="D14" s="158"/>
      <c r="E14" s="158"/>
      <c r="F14" s="158"/>
      <c r="G14" s="47"/>
    </row>
    <row r="15" spans="1:7" s="15" customFormat="1" ht="15">
      <c r="C15" s="47" t="s">
        <v>381</v>
      </c>
      <c r="D15" s="158"/>
      <c r="E15" s="158"/>
      <c r="F15" s="158"/>
      <c r="G15" s="47"/>
    </row>
    <row r="16" spans="1:7" s="15" customFormat="1" ht="15">
      <c r="C16" s="47" t="s">
        <v>383</v>
      </c>
      <c r="D16" s="158"/>
      <c r="E16" s="158"/>
      <c r="F16" s="158"/>
      <c r="G16" s="47"/>
    </row>
    <row r="17" spans="2:7">
      <c r="C17" s="132" t="s">
        <v>33</v>
      </c>
      <c r="D17" s="20" t="s">
        <v>34</v>
      </c>
      <c r="E17" s="20" t="s">
        <v>35</v>
      </c>
      <c r="F17" s="132" t="s">
        <v>36</v>
      </c>
      <c r="G17" s="132" t="s">
        <v>37</v>
      </c>
    </row>
    <row r="18" spans="2:7">
      <c r="C18" s="141" t="s">
        <v>810</v>
      </c>
      <c r="D18" s="161" t="s">
        <v>378</v>
      </c>
      <c r="E18" s="161" t="s">
        <v>378</v>
      </c>
      <c r="F18" s="19" t="s">
        <v>811</v>
      </c>
      <c r="G18" s="19"/>
    </row>
    <row r="19" spans="2:7" s="15" customFormat="1" ht="15">
      <c r="C19" s="47"/>
      <c r="D19" s="159" t="s">
        <v>377</v>
      </c>
      <c r="E19" s="159" t="s">
        <v>377</v>
      </c>
      <c r="F19" s="158"/>
      <c r="G19" s="47"/>
    </row>
    <row r="20" spans="2:7" ht="15">
      <c r="C20" s="141" t="s">
        <v>810</v>
      </c>
      <c r="D20" s="157" t="s">
        <v>379</v>
      </c>
      <c r="E20" s="157" t="s">
        <v>379</v>
      </c>
      <c r="F20" s="19" t="s">
        <v>811</v>
      </c>
      <c r="G20" s="19"/>
    </row>
    <row r="21" spans="2:7" s="15" customFormat="1" ht="15">
      <c r="C21" s="160"/>
      <c r="D21" s="47"/>
      <c r="E21" s="47"/>
      <c r="F21" s="47"/>
      <c r="G21" s="47"/>
    </row>
    <row r="22" spans="2:7" s="15" customFormat="1" ht="15">
      <c r="C22" s="47" t="s">
        <v>382</v>
      </c>
      <c r="D22" s="158"/>
      <c r="E22" s="158"/>
      <c r="F22" s="158"/>
      <c r="G22" s="47"/>
    </row>
    <row r="23" spans="2:7" s="15" customFormat="1" ht="15">
      <c r="C23" s="47"/>
      <c r="D23" s="158"/>
      <c r="E23" s="158"/>
      <c r="F23" s="158"/>
      <c r="G23" s="47"/>
    </row>
    <row r="24" spans="2:7" ht="15">
      <c r="B24" s="35" t="s">
        <v>768</v>
      </c>
      <c r="C24" s="133"/>
      <c r="D24" s="138"/>
      <c r="E24" s="139"/>
      <c r="F24" s="130"/>
      <c r="G24" s="130"/>
    </row>
    <row r="25" spans="2:7" s="15" customFormat="1" ht="15">
      <c r="C25" s="15" t="s">
        <v>769</v>
      </c>
      <c r="D25" s="147"/>
      <c r="E25" s="148"/>
      <c r="F25" s="47"/>
      <c r="G25" s="47"/>
    </row>
    <row r="26" spans="2:7" s="15" customFormat="1" ht="15.75">
      <c r="C26" s="153" t="s">
        <v>771</v>
      </c>
      <c r="D26" s="147"/>
      <c r="E26" s="148"/>
      <c r="F26" s="47"/>
      <c r="G26" s="47"/>
    </row>
    <row r="27" spans="2:7" s="15" customFormat="1" ht="15.75">
      <c r="C27" s="97" t="s">
        <v>770</v>
      </c>
      <c r="D27" s="147"/>
      <c r="E27" s="148"/>
      <c r="F27" s="47"/>
      <c r="G27" s="47"/>
    </row>
    <row r="28" spans="2:7" s="15" customFormat="1" ht="13.5" customHeight="1">
      <c r="C28" s="149"/>
      <c r="D28" s="150"/>
      <c r="E28" s="151"/>
      <c r="F28" s="152"/>
      <c r="G28" s="152"/>
    </row>
    <row r="29" spans="2:7" ht="13.5" customHeight="1">
      <c r="C29" s="5" t="s">
        <v>33</v>
      </c>
      <c r="D29" s="5" t="s">
        <v>34</v>
      </c>
      <c r="E29" s="6" t="s">
        <v>359</v>
      </c>
      <c r="F29" s="5" t="s">
        <v>36</v>
      </c>
      <c r="G29" s="7" t="s">
        <v>37</v>
      </c>
    </row>
    <row r="30" spans="2:7">
      <c r="C30" s="142" t="s">
        <v>14</v>
      </c>
      <c r="D30" s="142" t="s">
        <v>807</v>
      </c>
      <c r="E30" s="142"/>
      <c r="F30" s="142" t="s">
        <v>25</v>
      </c>
      <c r="G30" s="142" t="s">
        <v>26</v>
      </c>
    </row>
    <row r="31" spans="2:7">
      <c r="C31" s="142" t="s">
        <v>16</v>
      </c>
      <c r="D31" s="142" t="s">
        <v>13</v>
      </c>
      <c r="E31" s="142" t="s">
        <v>807</v>
      </c>
      <c r="F31" s="142" t="s">
        <v>27</v>
      </c>
      <c r="G31" s="142" t="s">
        <v>26</v>
      </c>
    </row>
    <row r="32" spans="2:7">
      <c r="C32" s="142" t="s">
        <v>18</v>
      </c>
      <c r="D32" s="142" t="s">
        <v>15</v>
      </c>
      <c r="E32" s="142" t="s">
        <v>13</v>
      </c>
      <c r="F32" s="142" t="s">
        <v>27</v>
      </c>
      <c r="G32" s="142" t="s">
        <v>26</v>
      </c>
    </row>
    <row r="33" spans="3:7">
      <c r="C33" s="142" t="s">
        <v>20</v>
      </c>
      <c r="D33" s="142" t="s">
        <v>17</v>
      </c>
      <c r="E33" s="142" t="s">
        <v>15</v>
      </c>
      <c r="F33" s="142" t="s">
        <v>27</v>
      </c>
      <c r="G33" s="142" t="s">
        <v>26</v>
      </c>
    </row>
    <row r="34" spans="3:7">
      <c r="C34" s="142" t="s">
        <v>808</v>
      </c>
      <c r="D34" s="142" t="s">
        <v>10</v>
      </c>
      <c r="E34" s="142" t="s">
        <v>17</v>
      </c>
      <c r="F34" s="142" t="s">
        <v>28</v>
      </c>
      <c r="G34" s="142" t="s">
        <v>26</v>
      </c>
    </row>
    <row r="35" spans="3:7">
      <c r="C35" s="142" t="s">
        <v>22</v>
      </c>
      <c r="D35" s="142" t="s">
        <v>11</v>
      </c>
      <c r="E35" s="142" t="s">
        <v>10</v>
      </c>
      <c r="F35" s="142" t="s">
        <v>27</v>
      </c>
      <c r="G35" s="142" t="s">
        <v>26</v>
      </c>
    </row>
    <row r="36" spans="3:7">
      <c r="C36" s="142" t="s">
        <v>23</v>
      </c>
      <c r="D36" s="142" t="s">
        <v>12</v>
      </c>
      <c r="E36" s="142" t="s">
        <v>11</v>
      </c>
      <c r="F36" s="142" t="s">
        <v>27</v>
      </c>
      <c r="G36" s="142" t="s">
        <v>26</v>
      </c>
    </row>
    <row r="37" spans="3:7">
      <c r="C37" s="142" t="s">
        <v>809</v>
      </c>
      <c r="D37" s="142" t="s">
        <v>19</v>
      </c>
      <c r="E37" s="142" t="s">
        <v>12</v>
      </c>
      <c r="F37" s="142" t="s">
        <v>27</v>
      </c>
      <c r="G37" s="142" t="s">
        <v>26</v>
      </c>
    </row>
    <row r="38" spans="3:7">
      <c r="C38" s="142" t="s">
        <v>24</v>
      </c>
      <c r="D38" s="142" t="s">
        <v>21</v>
      </c>
      <c r="E38" s="142" t="s">
        <v>19</v>
      </c>
      <c r="F38" s="142" t="s">
        <v>27</v>
      </c>
      <c r="G38" s="142" t="s">
        <v>26</v>
      </c>
    </row>
    <row r="39" spans="3:7" ht="42">
      <c r="D39" s="136" t="s">
        <v>6</v>
      </c>
      <c r="E39" s="129" t="s">
        <v>354</v>
      </c>
      <c r="F39" s="135" t="s">
        <v>7</v>
      </c>
      <c r="G39" s="135" t="s">
        <v>8</v>
      </c>
    </row>
    <row r="40" spans="3:7" s="15" customFormat="1" ht="15"/>
    <row r="41" spans="3:7" s="15" customFormat="1" ht="15.75">
      <c r="C41" s="145" t="s">
        <v>754</v>
      </c>
    </row>
    <row r="42" spans="3:7" s="15" customFormat="1" ht="15.75">
      <c r="C42" s="145" t="s">
        <v>751</v>
      </c>
    </row>
    <row r="43" spans="3:7" s="15" customFormat="1" ht="15.75">
      <c r="C43" s="145" t="s">
        <v>752</v>
      </c>
    </row>
    <row r="44" spans="3:7" s="15" customFormat="1" ht="15.75">
      <c r="C44" s="145" t="s">
        <v>753</v>
      </c>
    </row>
    <row r="45" spans="3:7" s="15" customFormat="1" ht="15"/>
    <row r="46" spans="3:7" s="15" customFormat="1" ht="15">
      <c r="C46" s="15" t="s">
        <v>750</v>
      </c>
    </row>
    <row r="47" spans="3:7" s="15" customFormat="1" ht="15">
      <c r="C47" s="15" t="s">
        <v>748</v>
      </c>
    </row>
    <row r="48" spans="3:7" s="15" customFormat="1" ht="15">
      <c r="C48" s="144" t="s">
        <v>749</v>
      </c>
    </row>
    <row r="49" spans="3:3" s="15" customFormat="1" ht="15">
      <c r="C49" s="15" t="s">
        <v>757</v>
      </c>
    </row>
    <row r="50" spans="3:3" s="15" customFormat="1" ht="15">
      <c r="C50" s="144" t="s">
        <v>759</v>
      </c>
    </row>
    <row r="51" spans="3:3" s="15" customFormat="1" ht="15">
      <c r="C51" s="15" t="s">
        <v>761</v>
      </c>
    </row>
    <row r="52" spans="3:3" s="15" customFormat="1" ht="15">
      <c r="C52" s="144" t="s">
        <v>760</v>
      </c>
    </row>
    <row r="53" spans="3:3" s="15" customFormat="1" ht="15">
      <c r="C53" s="15" t="s">
        <v>762</v>
      </c>
    </row>
    <row r="54" spans="3:3" s="15" customFormat="1" ht="15">
      <c r="C54" s="15" t="s">
        <v>763</v>
      </c>
    </row>
    <row r="55" spans="3:3" s="15" customFormat="1" ht="15">
      <c r="C55" s="144" t="s">
        <v>764</v>
      </c>
    </row>
    <row r="56" spans="3:3" s="15" customFormat="1" ht="15">
      <c r="C56" s="15" t="s">
        <v>765</v>
      </c>
    </row>
    <row r="57" spans="3:3" s="15" customFormat="1" ht="15">
      <c r="C57" s="15" t="s">
        <v>755</v>
      </c>
    </row>
    <row r="58" spans="3:3" ht="15">
      <c r="C58" s="144" t="s">
        <v>756</v>
      </c>
    </row>
    <row r="59" spans="3:3">
      <c r="C59" s="143"/>
    </row>
    <row r="60" spans="3:3" s="15" customFormat="1" ht="15">
      <c r="C60" s="15" t="s">
        <v>746</v>
      </c>
    </row>
    <row r="61" spans="3:3" s="15" customFormat="1" ht="15">
      <c r="C61" s="15" t="s">
        <v>747</v>
      </c>
    </row>
    <row r="62" spans="3:3" ht="15" customHeight="1"/>
    <row r="65" spans="2:4" ht="15">
      <c r="B65" s="35" t="s">
        <v>534</v>
      </c>
    </row>
    <row r="67" spans="2:4">
      <c r="D67" s="251" t="s">
        <v>527</v>
      </c>
    </row>
    <row r="68" spans="2:4">
      <c r="D68" s="251"/>
    </row>
    <row r="69" spans="2:4">
      <c r="D69" s="196"/>
    </row>
    <row r="70" spans="2:4">
      <c r="D70" s="251" t="s">
        <v>379</v>
      </c>
    </row>
    <row r="71" spans="2:4">
      <c r="D71" s="251"/>
    </row>
    <row r="72" spans="2:4">
      <c r="D72" s="196"/>
    </row>
    <row r="73" spans="2:4">
      <c r="D73" s="251" t="s">
        <v>378</v>
      </c>
    </row>
    <row r="74" spans="2:4">
      <c r="D74" s="251"/>
    </row>
    <row r="75" spans="2:4">
      <c r="D75" s="196"/>
    </row>
    <row r="76" spans="2:4">
      <c r="D76" s="251" t="s">
        <v>528</v>
      </c>
    </row>
    <row r="77" spans="2:4">
      <c r="D77" s="251"/>
    </row>
    <row r="78" spans="2:4">
      <c r="D78" s="196"/>
    </row>
    <row r="79" spans="2:4">
      <c r="D79" s="251" t="s">
        <v>529</v>
      </c>
    </row>
    <row r="80" spans="2:4">
      <c r="D80" s="251"/>
    </row>
    <row r="81" spans="4:5">
      <c r="D81" s="196"/>
    </row>
    <row r="82" spans="4:5">
      <c r="D82" s="251" t="s">
        <v>530</v>
      </c>
    </row>
    <row r="83" spans="4:5">
      <c r="D83" s="251"/>
    </row>
    <row r="84" spans="4:5">
      <c r="D84" s="196"/>
    </row>
    <row r="85" spans="4:5">
      <c r="D85" s="251" t="s">
        <v>531</v>
      </c>
      <c r="E85" s="197"/>
    </row>
    <row r="86" spans="4:5">
      <c r="D86" s="251"/>
    </row>
    <row r="87" spans="4:5">
      <c r="D87" s="196"/>
    </row>
    <row r="88" spans="4:5">
      <c r="D88" s="251" t="s">
        <v>532</v>
      </c>
      <c r="E88" s="197"/>
    </row>
    <row r="89" spans="4:5">
      <c r="D89" s="251"/>
    </row>
    <row r="90" spans="4:5">
      <c r="D90" s="196"/>
    </row>
    <row r="91" spans="4:5">
      <c r="D91" s="251" t="s">
        <v>533</v>
      </c>
      <c r="E91" s="197"/>
    </row>
    <row r="92" spans="4:5">
      <c r="D92" s="251"/>
    </row>
  </sheetData>
  <mergeCells count="9">
    <mergeCell ref="D67:D68"/>
    <mergeCell ref="D70:D71"/>
    <mergeCell ref="D73:D74"/>
    <mergeCell ref="D76:D77"/>
    <mergeCell ref="D91:D92"/>
    <mergeCell ref="D79:D80"/>
    <mergeCell ref="D82:D83"/>
    <mergeCell ref="D85:D86"/>
    <mergeCell ref="D88:D89"/>
  </mergeCells>
  <phoneticPr fontId="2"/>
  <hyperlinks>
    <hyperlink ref="G1" location="Index!A1" display="Go back &quot;Index&quot;"/>
  </hyperlinks>
  <pageMargins left="0.39370078740157483" right="0.39370078740157483" top="0.39370078740157483" bottom="0.39370078740157483" header="0.51181102362204722" footer="0.51181102362204722"/>
  <pageSetup paperSize="9" scale="75" fitToHeight="0" orientation="portrait" r:id="rId1"/>
  <headerFooter alignWithMargins="0"/>
  <rowBreaks count="1" manualBreakCount="1">
    <brk id="62" max="7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4"/>
    <pageSetUpPr fitToPage="1"/>
  </sheetPr>
  <dimension ref="A1:K52"/>
  <sheetViews>
    <sheetView zoomScale="85" zoomScaleNormal="85" zoomScaleSheetLayoutView="85" workbookViewId="0"/>
  </sheetViews>
  <sheetFormatPr defaultRowHeight="14.25"/>
  <cols>
    <col min="1" max="1" width="9" style="8"/>
    <col min="2" max="2" width="5.25" style="8" customWidth="1"/>
    <col min="3" max="3" width="6.5" style="8" customWidth="1"/>
    <col min="4" max="4" width="17.125" style="8" customWidth="1"/>
    <col min="5" max="5" width="16.75" style="8" customWidth="1"/>
    <col min="6" max="6" width="17.75" style="8" customWidth="1"/>
    <col min="7" max="7" width="12.375" style="8" bestFit="1" customWidth="1"/>
    <col min="8" max="16384" width="9" style="8"/>
  </cols>
  <sheetData>
    <row r="1" spans="1:10" ht="20.25">
      <c r="A1" s="14" t="s">
        <v>551</v>
      </c>
      <c r="I1" s="18" t="s">
        <v>48</v>
      </c>
    </row>
    <row r="2" spans="1:10" s="15" customFormat="1" ht="15"/>
    <row r="3" spans="1:10" s="15" customFormat="1" ht="15">
      <c r="B3" s="16" t="s">
        <v>684</v>
      </c>
    </row>
    <row r="4" spans="1:10" s="15" customFormat="1" ht="15">
      <c r="B4" s="15" t="s">
        <v>688</v>
      </c>
    </row>
    <row r="5" spans="1:10" s="15" customFormat="1" ht="15">
      <c r="B5" s="15" t="s">
        <v>685</v>
      </c>
    </row>
    <row r="6" spans="1:10" s="15" customFormat="1" ht="15"/>
    <row r="7" spans="1:10" s="15" customFormat="1" ht="15">
      <c r="B7" s="216" t="s">
        <v>709</v>
      </c>
      <c r="C7" s="140"/>
      <c r="D7" s="214"/>
      <c r="E7" s="214"/>
      <c r="F7" s="47"/>
      <c r="G7" s="47"/>
    </row>
    <row r="8" spans="1:10" s="15" customFormat="1" ht="15">
      <c r="B8" s="15" t="s">
        <v>687</v>
      </c>
      <c r="C8" s="16"/>
    </row>
    <row r="9" spans="1:10" s="15" customFormat="1" ht="15">
      <c r="C9" s="16" t="s">
        <v>686</v>
      </c>
    </row>
    <row r="10" spans="1:10" s="15" customFormat="1" ht="15">
      <c r="C10" s="16"/>
    </row>
    <row r="11" spans="1:10" s="15" customFormat="1" ht="15">
      <c r="C11" s="16" t="s">
        <v>690</v>
      </c>
    </row>
    <row r="12" spans="1:10" s="15" customFormat="1" ht="15">
      <c r="D12" s="218" t="s">
        <v>708</v>
      </c>
      <c r="E12" s="219"/>
      <c r="F12" s="219"/>
      <c r="G12" s="219"/>
      <c r="H12" s="219"/>
      <c r="I12" s="219"/>
      <c r="J12" s="219"/>
    </row>
    <row r="13" spans="1:10" s="15" customFormat="1" ht="15">
      <c r="D13" s="221"/>
      <c r="E13" s="219"/>
      <c r="F13" s="219"/>
      <c r="G13" s="219"/>
      <c r="H13" s="219"/>
      <c r="I13" s="219"/>
      <c r="J13" s="219"/>
    </row>
    <row r="14" spans="1:10" s="15" customFormat="1" ht="15">
      <c r="C14" s="16" t="s">
        <v>689</v>
      </c>
    </row>
    <row r="15" spans="1:10" s="15" customFormat="1" ht="15">
      <c r="D15" s="218" t="s">
        <v>707</v>
      </c>
      <c r="E15" s="219"/>
      <c r="F15" s="219"/>
      <c r="G15" s="219"/>
    </row>
    <row r="16" spans="1:10" s="15" customFormat="1" ht="15">
      <c r="C16" s="16"/>
    </row>
    <row r="17" spans="2:11" s="15" customFormat="1" ht="15">
      <c r="B17" s="216" t="s">
        <v>691</v>
      </c>
      <c r="C17" s="16"/>
    </row>
    <row r="18" spans="2:11" s="15" customFormat="1" ht="15">
      <c r="B18" s="217" t="s">
        <v>692</v>
      </c>
      <c r="C18" s="16"/>
    </row>
    <row r="19" spans="2:11" s="15" customFormat="1" ht="15">
      <c r="C19" s="16"/>
    </row>
    <row r="20" spans="2:11" s="15" customFormat="1" ht="15">
      <c r="C20" s="16" t="s">
        <v>693</v>
      </c>
    </row>
    <row r="21" spans="2:11" s="15" customFormat="1" ht="15">
      <c r="D21" s="218" t="s">
        <v>706</v>
      </c>
      <c r="E21" s="219"/>
      <c r="F21" s="219"/>
      <c r="G21" s="219"/>
      <c r="H21" s="219"/>
      <c r="I21" s="219"/>
    </row>
    <row r="22" spans="2:11" s="15" customFormat="1" ht="15">
      <c r="C22" s="16"/>
    </row>
    <row r="23" spans="2:11" s="15" customFormat="1" ht="15">
      <c r="B23" s="216" t="s">
        <v>694</v>
      </c>
      <c r="C23" s="16"/>
    </row>
    <row r="24" spans="2:11" s="15" customFormat="1" ht="15">
      <c r="C24" s="16"/>
    </row>
    <row r="25" spans="2:11" s="15" customFormat="1" ht="15">
      <c r="C25" s="16" t="s">
        <v>695</v>
      </c>
    </row>
    <row r="26" spans="2:11" s="15" customFormat="1" ht="15">
      <c r="C26" s="16" t="s">
        <v>696</v>
      </c>
    </row>
    <row r="27" spans="2:11" s="15" customFormat="1" ht="15">
      <c r="C27" s="16" t="s">
        <v>699</v>
      </c>
    </row>
    <row r="28" spans="2:11" s="15" customFormat="1" ht="15">
      <c r="C28" s="16" t="s">
        <v>700</v>
      </c>
    </row>
    <row r="29" spans="2:11" s="15" customFormat="1" ht="15">
      <c r="C29" s="16"/>
    </row>
    <row r="30" spans="2:11" s="15" customFormat="1" ht="15">
      <c r="C30" s="16" t="s">
        <v>701</v>
      </c>
    </row>
    <row r="31" spans="2:11" s="15" customFormat="1" ht="15">
      <c r="D31" s="218" t="s">
        <v>703</v>
      </c>
      <c r="E31" s="219"/>
      <c r="F31" s="219"/>
      <c r="G31" s="219"/>
      <c r="H31" s="219"/>
      <c r="I31" s="219"/>
      <c r="J31" s="219"/>
      <c r="K31" s="219"/>
    </row>
    <row r="32" spans="2:11" s="15" customFormat="1" ht="15">
      <c r="D32" s="220" t="s">
        <v>704</v>
      </c>
      <c r="E32" s="219"/>
      <c r="F32" s="219"/>
      <c r="G32" s="219"/>
      <c r="H32" s="219"/>
      <c r="I32" s="219"/>
      <c r="J32" s="219"/>
      <c r="K32" s="219"/>
    </row>
    <row r="33" spans="2:11" s="15" customFormat="1" ht="15">
      <c r="C33" s="16"/>
    </row>
    <row r="34" spans="2:11" s="15" customFormat="1" ht="15">
      <c r="C34" s="16" t="s">
        <v>697</v>
      </c>
    </row>
    <row r="35" spans="2:11" s="15" customFormat="1" ht="15">
      <c r="D35" s="218" t="s">
        <v>702</v>
      </c>
      <c r="E35" s="219"/>
      <c r="F35" s="219"/>
      <c r="G35" s="219"/>
      <c r="H35" s="219"/>
      <c r="I35" s="219"/>
      <c r="J35" s="219"/>
      <c r="K35" s="219"/>
    </row>
    <row r="36" spans="2:11" s="15" customFormat="1" ht="15">
      <c r="D36" s="16"/>
    </row>
    <row r="37" spans="2:11" s="15" customFormat="1" ht="15">
      <c r="C37" s="16" t="s">
        <v>698</v>
      </c>
    </row>
    <row r="38" spans="2:11" s="15" customFormat="1" ht="15">
      <c r="D38" s="218" t="s">
        <v>705</v>
      </c>
      <c r="E38" s="219"/>
      <c r="F38" s="219"/>
      <c r="G38" s="219"/>
    </row>
    <row r="39" spans="2:11" s="15" customFormat="1" ht="15">
      <c r="C39" s="16"/>
    </row>
    <row r="40" spans="2:11" s="15" customFormat="1" ht="15">
      <c r="B40" s="216"/>
      <c r="C40" s="16"/>
    </row>
    <row r="41" spans="2:11" s="15" customFormat="1" ht="15">
      <c r="C41" s="16"/>
    </row>
    <row r="42" spans="2:11" s="15" customFormat="1" ht="15">
      <c r="C42" s="16"/>
    </row>
    <row r="43" spans="2:11" s="15" customFormat="1" ht="15">
      <c r="C43" s="16"/>
    </row>
    <row r="44" spans="2:11" s="15" customFormat="1" ht="15">
      <c r="C44" s="16"/>
    </row>
    <row r="45" spans="2:11" s="15" customFormat="1" ht="15">
      <c r="C45" s="16"/>
    </row>
    <row r="46" spans="2:11" s="15" customFormat="1" ht="15">
      <c r="C46" s="16"/>
    </row>
    <row r="47" spans="2:11" s="15" customFormat="1" ht="15">
      <c r="C47" s="16"/>
    </row>
    <row r="48" spans="2:11" s="15" customFormat="1" ht="15">
      <c r="C48" s="16"/>
    </row>
    <row r="49" spans="3:3" s="15" customFormat="1" ht="15">
      <c r="C49" s="16"/>
    </row>
    <row r="50" spans="3:3" s="15" customFormat="1" ht="15">
      <c r="C50" s="16"/>
    </row>
    <row r="51" spans="3:3" s="15" customFormat="1" ht="15">
      <c r="C51" s="16"/>
    </row>
    <row r="52" spans="3:3" s="15" customFormat="1" ht="15">
      <c r="C52" s="16"/>
    </row>
  </sheetData>
  <phoneticPr fontId="2"/>
  <hyperlinks>
    <hyperlink ref="I1" location="Index!A1" display="Go back &quot;Index&quot;"/>
  </hyperlinks>
  <pageMargins left="0.39370078740157483" right="0.39370078740157483" top="0.57999999999999996" bottom="0.39370078740157483" header="0.39" footer="0.51181102362204722"/>
  <pageSetup paperSize="9" scale="80" fitToHeight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indexed="44"/>
    <pageSetUpPr fitToPage="1"/>
  </sheetPr>
  <dimension ref="A1:H26"/>
  <sheetViews>
    <sheetView view="pageBreakPreview" zoomScale="85" zoomScaleNormal="85" zoomScaleSheetLayoutView="85" workbookViewId="0"/>
  </sheetViews>
  <sheetFormatPr defaultRowHeight="14.25"/>
  <cols>
    <col min="1" max="1" width="4" style="8" customWidth="1"/>
    <col min="2" max="2" width="3.75" style="8" customWidth="1"/>
    <col min="3" max="3" width="9" style="8"/>
    <col min="4" max="4" width="32.75" style="8" customWidth="1"/>
    <col min="5" max="5" width="16.875" style="8" customWidth="1"/>
    <col min="6" max="6" width="21" style="8" bestFit="1" customWidth="1"/>
    <col min="7" max="16384" width="9" style="8"/>
  </cols>
  <sheetData>
    <row r="1" spans="1:8" ht="20.25">
      <c r="A1" s="14" t="s">
        <v>796</v>
      </c>
      <c r="H1" s="18" t="s">
        <v>48</v>
      </c>
    </row>
    <row r="2" spans="1:8" s="15" customFormat="1" ht="15"/>
    <row r="3" spans="1:8" s="15" customFormat="1" ht="15">
      <c r="C3" s="15" t="s">
        <v>835</v>
      </c>
    </row>
    <row r="4" spans="1:8" s="15" customFormat="1" ht="15"/>
    <row r="5" spans="1:8" s="15" customFormat="1" ht="15"/>
    <row r="6" spans="1:8" s="15" customFormat="1" ht="15">
      <c r="C6" s="96" t="s">
        <v>259</v>
      </c>
    </row>
    <row r="7" spans="1:8" s="15" customFormat="1" ht="15.75">
      <c r="D7" s="16" t="s">
        <v>271</v>
      </c>
    </row>
    <row r="8" spans="1:8" s="15" customFormat="1" ht="15">
      <c r="D8" s="15" t="s">
        <v>272</v>
      </c>
    </row>
    <row r="9" spans="1:8" s="15" customFormat="1" ht="15"/>
    <row r="10" spans="1:8" s="15" customFormat="1" ht="15">
      <c r="C10" s="96" t="s">
        <v>260</v>
      </c>
    </row>
    <row r="11" spans="1:8" s="15" customFormat="1" ht="15.75">
      <c r="C11" s="96"/>
      <c r="D11" s="97" t="s">
        <v>261</v>
      </c>
    </row>
    <row r="12" spans="1:8" s="15" customFormat="1" ht="15">
      <c r="C12" s="96"/>
      <c r="D12" s="15" t="s">
        <v>262</v>
      </c>
    </row>
    <row r="13" spans="1:8" s="15" customFormat="1" ht="15">
      <c r="C13" s="96"/>
    </row>
    <row r="14" spans="1:8" s="15" customFormat="1" ht="15">
      <c r="C14" s="38" t="s">
        <v>263</v>
      </c>
      <c r="D14" s="16" t="s">
        <v>273</v>
      </c>
    </row>
    <row r="15" spans="1:8" s="15" customFormat="1" ht="15">
      <c r="D15" s="43" t="s">
        <v>264</v>
      </c>
      <c r="E15" s="43"/>
      <c r="F15" s="98"/>
    </row>
    <row r="16" spans="1:8" s="15" customFormat="1" ht="15">
      <c r="D16" s="99" t="s">
        <v>265</v>
      </c>
      <c r="E16" s="99"/>
    </row>
    <row r="17" spans="3:4" s="15" customFormat="1" ht="15"/>
    <row r="18" spans="3:4" s="15" customFormat="1" ht="15">
      <c r="C18" s="38" t="s">
        <v>266</v>
      </c>
      <c r="D18" s="15" t="s">
        <v>836</v>
      </c>
    </row>
    <row r="19" spans="3:4" s="15" customFormat="1" ht="15">
      <c r="C19" s="38"/>
      <c r="D19" s="99" t="s">
        <v>267</v>
      </c>
    </row>
    <row r="20" spans="3:4" s="15" customFormat="1" ht="15"/>
    <row r="21" spans="3:4" s="15" customFormat="1" ht="15">
      <c r="C21" s="38" t="s">
        <v>268</v>
      </c>
      <c r="D21" s="15" t="s">
        <v>269</v>
      </c>
    </row>
    <row r="22" spans="3:4" s="15" customFormat="1" ht="15">
      <c r="D22" s="15" t="s">
        <v>270</v>
      </c>
    </row>
    <row r="23" spans="3:4" s="15" customFormat="1" ht="15">
      <c r="D23" s="99"/>
    </row>
    <row r="24" spans="3:4" s="15" customFormat="1" ht="15"/>
    <row r="25" spans="3:4" s="15" customFormat="1" ht="15"/>
    <row r="26" spans="3:4" s="15" customFormat="1" ht="15"/>
  </sheetData>
  <phoneticPr fontId="2"/>
  <hyperlinks>
    <hyperlink ref="H1" location="Index!A1" display="Go back &quot;Index&quot;"/>
  </hyperlinks>
  <pageMargins left="0.39370078740157483" right="0.39370078740157483" top="0.39370078740157483" bottom="0.39370078740157483" header="0.51181102362204722" footer="0.51181102362204722"/>
  <pageSetup paperSize="9" scale="85" fitToHeight="2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indexed="44"/>
    <pageSetUpPr fitToPage="1"/>
  </sheetPr>
  <dimension ref="A1:H57"/>
  <sheetViews>
    <sheetView view="pageBreakPreview" zoomScale="85" zoomScaleNormal="85" zoomScaleSheetLayoutView="85" workbookViewId="0"/>
  </sheetViews>
  <sheetFormatPr defaultRowHeight="14.25"/>
  <cols>
    <col min="1" max="1" width="5.75" style="8" customWidth="1"/>
    <col min="2" max="2" width="3.25" style="8" customWidth="1"/>
    <col min="3" max="3" width="22.375" style="8" customWidth="1"/>
    <col min="4" max="4" width="15.125" style="8" bestFit="1" customWidth="1"/>
    <col min="5" max="5" width="17.625" style="8" bestFit="1" customWidth="1"/>
    <col min="6" max="6" width="21.5" style="8" bestFit="1" customWidth="1"/>
    <col min="7" max="7" width="18.625" style="8" bestFit="1" customWidth="1"/>
    <col min="8" max="8" width="14.75" style="8" bestFit="1" customWidth="1"/>
    <col min="9" max="16384" width="9" style="8"/>
  </cols>
  <sheetData>
    <row r="1" spans="1:8" ht="20.25">
      <c r="A1" s="14" t="s">
        <v>797</v>
      </c>
      <c r="H1" s="18" t="s">
        <v>86</v>
      </c>
    </row>
    <row r="2" spans="1:8" s="15" customFormat="1" ht="15">
      <c r="A2" s="96"/>
      <c r="H2" s="123"/>
    </row>
    <row r="3" spans="1:8" s="15" customFormat="1" ht="15">
      <c r="C3" s="16" t="s">
        <v>95</v>
      </c>
    </row>
    <row r="4" spans="1:8" s="15" customFormat="1" ht="15.75">
      <c r="C4" s="15" t="s">
        <v>799</v>
      </c>
    </row>
    <row r="5" spans="1:8" s="15" customFormat="1" ht="15"/>
    <row r="6" spans="1:8" s="15" customFormat="1" ht="15">
      <c r="A6" s="124"/>
      <c r="C6" s="15" t="s">
        <v>800</v>
      </c>
    </row>
    <row r="7" spans="1:8" s="15" customFormat="1" ht="15">
      <c r="B7" s="96"/>
      <c r="C7" s="15" t="s">
        <v>801</v>
      </c>
    </row>
    <row r="8" spans="1:8" s="15" customFormat="1" ht="15"/>
    <row r="9" spans="1:8" s="15" customFormat="1" ht="15">
      <c r="C9" s="15" t="s">
        <v>118</v>
      </c>
      <c r="F9" s="96"/>
    </row>
    <row r="10" spans="1:8" s="15" customFormat="1" ht="28.5">
      <c r="C10" s="5" t="s">
        <v>96</v>
      </c>
      <c r="D10" s="5" t="s">
        <v>114</v>
      </c>
      <c r="E10" s="5" t="s">
        <v>115</v>
      </c>
      <c r="F10" s="29" t="s">
        <v>116</v>
      </c>
      <c r="G10" s="29" t="s">
        <v>117</v>
      </c>
      <c r="H10" s="30" t="s">
        <v>97</v>
      </c>
    </row>
    <row r="11" spans="1:8" s="126" customFormat="1" ht="12.75">
      <c r="C11" s="31" t="s">
        <v>105</v>
      </c>
      <c r="D11" s="31" t="s">
        <v>106</v>
      </c>
      <c r="E11" s="31" t="s">
        <v>107</v>
      </c>
      <c r="F11" s="31" t="s">
        <v>103</v>
      </c>
      <c r="G11" s="31" t="s">
        <v>108</v>
      </c>
      <c r="H11" s="31" t="s">
        <v>104</v>
      </c>
    </row>
    <row r="12" spans="1:8" s="126" customFormat="1" ht="12.75">
      <c r="C12" s="31" t="s">
        <v>105</v>
      </c>
      <c r="D12" s="31" t="s">
        <v>109</v>
      </c>
      <c r="E12" s="31" t="s">
        <v>110</v>
      </c>
      <c r="F12" s="31" t="s">
        <v>103</v>
      </c>
      <c r="G12" s="31" t="s">
        <v>99</v>
      </c>
      <c r="H12" s="31" t="s">
        <v>104</v>
      </c>
    </row>
    <row r="13" spans="1:8" s="126" customFormat="1" ht="12.75">
      <c r="C13" s="31" t="s">
        <v>119</v>
      </c>
      <c r="D13" s="31" t="s">
        <v>101</v>
      </c>
      <c r="E13" s="31" t="s">
        <v>98</v>
      </c>
      <c r="F13" s="31" t="s">
        <v>112</v>
      </c>
      <c r="G13" s="31" t="s">
        <v>98</v>
      </c>
      <c r="H13" s="31" t="s">
        <v>104</v>
      </c>
    </row>
    <row r="14" spans="1:8" s="126" customFormat="1" ht="12.75">
      <c r="C14" s="31" t="s">
        <v>111</v>
      </c>
      <c r="D14" s="31" t="s">
        <v>102</v>
      </c>
      <c r="E14" s="31" t="s">
        <v>98</v>
      </c>
      <c r="F14" s="31" t="s">
        <v>112</v>
      </c>
      <c r="G14" s="31" t="s">
        <v>98</v>
      </c>
      <c r="H14" s="31" t="s">
        <v>104</v>
      </c>
    </row>
    <row r="15" spans="1:8" s="126" customFormat="1" ht="12.75">
      <c r="C15" s="31" t="s">
        <v>120</v>
      </c>
      <c r="D15" s="31" t="s">
        <v>101</v>
      </c>
      <c r="E15" s="31" t="s">
        <v>98</v>
      </c>
      <c r="F15" s="31" t="s">
        <v>112</v>
      </c>
      <c r="G15" s="31" t="s">
        <v>98</v>
      </c>
      <c r="H15" s="31" t="s">
        <v>100</v>
      </c>
    </row>
    <row r="16" spans="1:8" s="126" customFormat="1" ht="12.75">
      <c r="C16" s="31" t="s">
        <v>113</v>
      </c>
      <c r="D16" s="31" t="s">
        <v>102</v>
      </c>
      <c r="E16" s="31" t="s">
        <v>98</v>
      </c>
      <c r="F16" s="31" t="s">
        <v>112</v>
      </c>
      <c r="G16" s="31" t="s">
        <v>98</v>
      </c>
      <c r="H16" s="31" t="s">
        <v>100</v>
      </c>
    </row>
    <row r="17" s="15" customFormat="1" ht="15"/>
    <row r="18" s="15" customFormat="1" ht="15"/>
    <row r="19" s="15" customFormat="1" ht="15"/>
    <row r="20" s="15" customFormat="1" ht="15"/>
    <row r="21" s="15" customFormat="1" ht="15"/>
    <row r="22" s="15" customFormat="1" ht="15"/>
    <row r="23" s="15" customFormat="1" ht="15"/>
    <row r="24" s="15" customFormat="1" ht="15"/>
    <row r="25" s="15" customFormat="1" ht="15"/>
    <row r="26" s="15" customFormat="1" ht="15"/>
    <row r="27" s="15" customFormat="1" ht="15"/>
    <row r="28" s="15" customFormat="1" ht="15"/>
    <row r="29" s="15" customFormat="1" ht="15"/>
    <row r="30" s="15" customFormat="1" ht="15"/>
    <row r="31" s="15" customFormat="1" ht="15"/>
    <row r="32" s="15" customFormat="1" ht="15"/>
    <row r="33" spans="2:2" s="15" customFormat="1" ht="15"/>
    <row r="34" spans="2:2" s="15" customFormat="1" ht="15"/>
    <row r="35" spans="2:2" s="15" customFormat="1" ht="15"/>
    <row r="36" spans="2:2" s="15" customFormat="1" ht="15"/>
    <row r="37" spans="2:2" s="15" customFormat="1" ht="15"/>
    <row r="38" spans="2:2" s="15" customFormat="1" ht="15"/>
    <row r="39" spans="2:2" s="15" customFormat="1" ht="15"/>
    <row r="40" spans="2:2" s="15" customFormat="1" ht="15"/>
    <row r="41" spans="2:2" s="15" customFormat="1" ht="15"/>
    <row r="42" spans="2:2" s="15" customFormat="1" ht="15"/>
    <row r="43" spans="2:2" s="15" customFormat="1" ht="15"/>
    <row r="44" spans="2:2" s="15" customFormat="1" ht="15"/>
    <row r="45" spans="2:2" s="15" customFormat="1" ht="15"/>
    <row r="46" spans="2:2" s="15" customFormat="1" ht="15"/>
    <row r="47" spans="2:2" s="15" customFormat="1" ht="15"/>
    <row r="48" spans="2:2" s="15" customFormat="1" ht="15">
      <c r="B48" s="125" t="s">
        <v>121</v>
      </c>
    </row>
    <row r="49" spans="3:3" s="15" customFormat="1" ht="15">
      <c r="C49" s="15" t="s">
        <v>122</v>
      </c>
    </row>
    <row r="50" spans="3:3" s="15" customFormat="1" ht="15">
      <c r="C50" s="15" t="s">
        <v>802</v>
      </c>
    </row>
    <row r="51" spans="3:3" s="15" customFormat="1" ht="15">
      <c r="C51" s="15" t="s">
        <v>803</v>
      </c>
    </row>
    <row r="52" spans="3:3" s="15" customFormat="1" ht="15"/>
    <row r="53" spans="3:3" s="15" customFormat="1" ht="15">
      <c r="C53" s="15" t="s">
        <v>123</v>
      </c>
    </row>
    <row r="54" spans="3:3" s="15" customFormat="1" ht="15">
      <c r="C54" s="15" t="s">
        <v>124</v>
      </c>
    </row>
    <row r="55" spans="3:3" s="15" customFormat="1" ht="15">
      <c r="C55" s="15" t="s">
        <v>125</v>
      </c>
    </row>
    <row r="56" spans="3:3" s="15" customFormat="1" ht="15">
      <c r="C56" s="15" t="s">
        <v>126</v>
      </c>
    </row>
    <row r="57" spans="3:3" s="15" customFormat="1" ht="15"/>
  </sheetData>
  <phoneticPr fontId="2"/>
  <hyperlinks>
    <hyperlink ref="H1" location="Index!A1" display="Go back &quot;Index&quot;"/>
  </hyperlinks>
  <pageMargins left="0.75" right="0.75" top="1" bottom="1" header="0.51200000000000001" footer="0.51200000000000001"/>
  <pageSetup paperSize="9" scale="68" fitToHeight="0" orientation="portrait" horizontalDpi="300" verticalDpi="2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indexed="44"/>
    <pageSetUpPr fitToPage="1"/>
  </sheetPr>
  <dimension ref="A1:N22"/>
  <sheetViews>
    <sheetView view="pageBreakPreview" zoomScale="85" zoomScaleNormal="85" zoomScaleSheetLayoutView="85" workbookViewId="0"/>
  </sheetViews>
  <sheetFormatPr defaultRowHeight="14.25"/>
  <cols>
    <col min="1" max="1" width="4.5" style="8" customWidth="1"/>
    <col min="2" max="2" width="3.5" style="8" customWidth="1"/>
    <col min="3" max="3" width="5.25" style="8" customWidth="1"/>
    <col min="4" max="16384" width="9" style="8"/>
  </cols>
  <sheetData>
    <row r="1" spans="1:13" ht="20.25">
      <c r="A1" s="14" t="s">
        <v>798</v>
      </c>
      <c r="M1" s="18" t="s">
        <v>86</v>
      </c>
    </row>
    <row r="2" spans="1:13">
      <c r="A2" s="9"/>
      <c r="B2" s="28"/>
    </row>
    <row r="3" spans="1:13" s="15" customFormat="1" ht="15">
      <c r="C3" s="16" t="s">
        <v>127</v>
      </c>
    </row>
    <row r="4" spans="1:13" s="15" customFormat="1" ht="15.75">
      <c r="C4" s="15" t="s">
        <v>804</v>
      </c>
    </row>
    <row r="5" spans="1:13" s="15" customFormat="1" ht="15"/>
    <row r="6" spans="1:13" s="15" customFormat="1" ht="15">
      <c r="A6" s="124"/>
      <c r="C6" s="15" t="s">
        <v>805</v>
      </c>
    </row>
    <row r="7" spans="1:13" s="15" customFormat="1" ht="15">
      <c r="B7" s="96"/>
      <c r="C7" s="15" t="s">
        <v>806</v>
      </c>
    </row>
    <row r="8" spans="1:13" s="15" customFormat="1" ht="15">
      <c r="B8" s="96"/>
    </row>
    <row r="9" spans="1:13">
      <c r="B9" s="28"/>
      <c r="C9" s="8" t="s">
        <v>837</v>
      </c>
    </row>
    <row r="10" spans="1:13">
      <c r="B10" s="28"/>
      <c r="D10" s="8" t="s">
        <v>134</v>
      </c>
    </row>
    <row r="11" spans="1:13">
      <c r="B11" s="28"/>
      <c r="D11" s="252" t="s">
        <v>129</v>
      </c>
      <c r="E11" s="252" t="s">
        <v>96</v>
      </c>
      <c r="F11" s="252" t="s">
        <v>130</v>
      </c>
      <c r="G11" s="252" t="s">
        <v>131</v>
      </c>
      <c r="H11" s="252" t="s">
        <v>132</v>
      </c>
      <c r="I11" s="252" t="s">
        <v>133</v>
      </c>
      <c r="J11" s="253" t="s">
        <v>128</v>
      </c>
    </row>
    <row r="12" spans="1:13">
      <c r="B12" s="28"/>
      <c r="D12" s="252"/>
      <c r="E12" s="252"/>
      <c r="F12" s="252"/>
      <c r="G12" s="252"/>
      <c r="H12" s="252"/>
      <c r="I12" s="252"/>
      <c r="J12" s="253"/>
    </row>
    <row r="13" spans="1:13">
      <c r="D13" s="252"/>
      <c r="E13" s="252"/>
      <c r="F13" s="252"/>
      <c r="G13" s="252"/>
      <c r="H13" s="252"/>
      <c r="I13" s="252"/>
      <c r="J13" s="253"/>
    </row>
    <row r="14" spans="1:13">
      <c r="D14" s="252"/>
      <c r="E14" s="252"/>
      <c r="F14" s="252"/>
      <c r="G14" s="252"/>
      <c r="H14" s="252"/>
      <c r="I14" s="252"/>
      <c r="J14" s="253"/>
    </row>
    <row r="18" spans="4:14">
      <c r="D18" s="8" t="s">
        <v>135</v>
      </c>
    </row>
    <row r="19" spans="4:14" ht="14.25" customHeight="1">
      <c r="D19" s="252" t="s">
        <v>129</v>
      </c>
      <c r="E19" s="252" t="s">
        <v>96</v>
      </c>
      <c r="F19" s="252" t="s">
        <v>130</v>
      </c>
      <c r="G19" s="252" t="s">
        <v>131</v>
      </c>
      <c r="H19" s="252" t="s">
        <v>132</v>
      </c>
      <c r="I19" s="252" t="s">
        <v>133</v>
      </c>
      <c r="J19" s="254" t="s">
        <v>136</v>
      </c>
      <c r="K19" s="255"/>
      <c r="L19" s="254" t="s">
        <v>137</v>
      </c>
      <c r="M19" s="255"/>
      <c r="N19" s="253" t="s">
        <v>128</v>
      </c>
    </row>
    <row r="20" spans="4:14">
      <c r="D20" s="252"/>
      <c r="E20" s="252"/>
      <c r="F20" s="252"/>
      <c r="G20" s="252"/>
      <c r="H20" s="252"/>
      <c r="I20" s="252"/>
      <c r="J20" s="256"/>
      <c r="K20" s="257"/>
      <c r="L20" s="256"/>
      <c r="M20" s="257"/>
      <c r="N20" s="253"/>
    </row>
    <row r="21" spans="4:14">
      <c r="D21" s="252"/>
      <c r="E21" s="252"/>
      <c r="F21" s="252"/>
      <c r="G21" s="252"/>
      <c r="H21" s="252"/>
      <c r="I21" s="252"/>
      <c r="J21" s="256"/>
      <c r="K21" s="257"/>
      <c r="L21" s="256"/>
      <c r="M21" s="257"/>
      <c r="N21" s="253"/>
    </row>
    <row r="22" spans="4:14">
      <c r="D22" s="252"/>
      <c r="E22" s="252"/>
      <c r="F22" s="252"/>
      <c r="G22" s="252"/>
      <c r="H22" s="252"/>
      <c r="I22" s="252"/>
      <c r="J22" s="258"/>
      <c r="K22" s="259"/>
      <c r="L22" s="258"/>
      <c r="M22" s="259"/>
      <c r="N22" s="253"/>
    </row>
  </sheetData>
  <mergeCells count="16">
    <mergeCell ref="N19:N22"/>
    <mergeCell ref="J19:K22"/>
    <mergeCell ref="L19:M22"/>
    <mergeCell ref="H11:H14"/>
    <mergeCell ref="I11:I14"/>
    <mergeCell ref="J11:J14"/>
    <mergeCell ref="H19:H22"/>
    <mergeCell ref="I19:I22"/>
    <mergeCell ref="D11:D14"/>
    <mergeCell ref="E11:E14"/>
    <mergeCell ref="F11:F14"/>
    <mergeCell ref="G11:G14"/>
    <mergeCell ref="D19:D22"/>
    <mergeCell ref="E19:E22"/>
    <mergeCell ref="F19:F22"/>
    <mergeCell ref="G19:G22"/>
  </mergeCells>
  <phoneticPr fontId="2"/>
  <hyperlinks>
    <hyperlink ref="M1" location="Index!A1" display="Go back &quot;Index&quot;"/>
  </hyperlinks>
  <pageMargins left="0.75" right="0.75" top="1" bottom="1" header="0.51200000000000001" footer="0.51200000000000001"/>
  <pageSetup paperSize="9" scale="72" fitToHeight="0" orientation="portrait" horizontalDpi="300" verticalDpi="2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indexed="44"/>
  </sheetPr>
  <dimension ref="A1:AJ53"/>
  <sheetViews>
    <sheetView zoomScale="85" zoomScaleNormal="75" zoomScaleSheetLayoutView="100" workbookViewId="0"/>
  </sheetViews>
  <sheetFormatPr defaultRowHeight="14.25"/>
  <cols>
    <col min="1" max="1" width="5.5" style="2" customWidth="1"/>
    <col min="2" max="3" width="13.875" style="2" customWidth="1"/>
    <col min="4" max="5" width="12.625" style="2" customWidth="1"/>
    <col min="6" max="6" width="15.375" style="2" customWidth="1"/>
    <col min="7" max="7" width="12.625" style="2" customWidth="1"/>
    <col min="8" max="8" width="15.375" style="2" customWidth="1"/>
    <col min="9" max="12" width="12.625" style="2" customWidth="1"/>
    <col min="13" max="13" width="15.875" style="2" customWidth="1"/>
    <col min="14" max="15" width="12.625" style="2" customWidth="1"/>
    <col min="16" max="31" width="2.625" style="2" customWidth="1"/>
    <col min="32" max="36" width="13.25" style="2" customWidth="1"/>
    <col min="37" max="16384" width="9" style="2"/>
  </cols>
  <sheetData>
    <row r="1" spans="1:36">
      <c r="A1" s="2" t="s">
        <v>181</v>
      </c>
    </row>
    <row r="2" spans="1:36">
      <c r="B2" s="49" t="s">
        <v>182</v>
      </c>
      <c r="C2" s="50"/>
      <c r="D2" s="50" t="s">
        <v>183</v>
      </c>
      <c r="E2" s="50"/>
      <c r="F2" s="50"/>
      <c r="G2" s="50" t="s">
        <v>176</v>
      </c>
      <c r="H2" s="50"/>
      <c r="I2" s="50"/>
      <c r="J2" s="49" t="s">
        <v>184</v>
      </c>
      <c r="K2" s="50"/>
      <c r="L2" s="51" t="s">
        <v>185</v>
      </c>
      <c r="M2" s="51" t="s">
        <v>186</v>
      </c>
      <c r="N2" s="52" t="s">
        <v>187</v>
      </c>
      <c r="O2" s="50" t="s">
        <v>188</v>
      </c>
      <c r="P2" s="53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</row>
    <row r="3" spans="1:36" ht="15">
      <c r="B3" s="55"/>
      <c r="C3" s="56" t="s">
        <v>189</v>
      </c>
      <c r="D3" s="57"/>
      <c r="E3" s="58" t="s">
        <v>190</v>
      </c>
      <c r="F3" s="57"/>
      <c r="G3" s="58" t="s">
        <v>177</v>
      </c>
      <c r="H3" s="57" t="s">
        <v>178</v>
      </c>
      <c r="I3" s="57"/>
      <c r="J3" s="55"/>
      <c r="K3" s="57" t="s">
        <v>191</v>
      </c>
      <c r="L3" s="58"/>
      <c r="M3" s="58"/>
      <c r="N3" s="59"/>
      <c r="O3" s="56"/>
      <c r="P3" s="53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</row>
    <row r="4" spans="1:36">
      <c r="B4" s="55"/>
      <c r="C4" s="57"/>
      <c r="D4" s="57"/>
      <c r="E4" s="57"/>
      <c r="F4" s="58" t="s">
        <v>192</v>
      </c>
      <c r="G4" s="57"/>
      <c r="H4" s="58" t="s">
        <v>177</v>
      </c>
      <c r="I4" s="57" t="s">
        <v>193</v>
      </c>
      <c r="J4" s="55"/>
      <c r="K4" s="57"/>
      <c r="L4" s="57"/>
      <c r="M4" s="58"/>
      <c r="N4" s="59" t="s">
        <v>194</v>
      </c>
      <c r="O4" s="57"/>
      <c r="P4" s="60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</row>
    <row r="5" spans="1:36" ht="28.5">
      <c r="B5" s="55"/>
      <c r="C5" s="57"/>
      <c r="D5" s="57"/>
      <c r="E5" s="57"/>
      <c r="F5" s="57"/>
      <c r="G5" s="57"/>
      <c r="H5" s="57"/>
      <c r="I5" s="57"/>
      <c r="J5" s="55"/>
      <c r="K5" s="62"/>
      <c r="L5" s="63" t="s">
        <v>195</v>
      </c>
      <c r="M5" s="63" t="s">
        <v>196</v>
      </c>
      <c r="N5" s="64" t="s">
        <v>197</v>
      </c>
      <c r="O5" s="57"/>
      <c r="P5" s="53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</row>
    <row r="6" spans="1:36">
      <c r="B6" s="65" t="s">
        <v>198</v>
      </c>
      <c r="C6" s="57"/>
      <c r="D6" s="57"/>
      <c r="E6" s="57"/>
      <c r="F6" s="57"/>
      <c r="G6" s="57"/>
      <c r="H6" s="57"/>
      <c r="I6" s="57"/>
      <c r="J6" s="55"/>
      <c r="K6" s="57"/>
      <c r="L6" s="57"/>
      <c r="M6" s="57"/>
      <c r="N6" s="59" t="s">
        <v>199</v>
      </c>
      <c r="O6" s="57"/>
      <c r="P6" s="53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</row>
    <row r="7" spans="1:36">
      <c r="B7" s="55"/>
      <c r="C7" s="57"/>
      <c r="D7" s="57"/>
      <c r="E7" s="57"/>
      <c r="F7" s="57"/>
      <c r="G7" s="57"/>
      <c r="H7" s="57"/>
      <c r="I7" s="57"/>
      <c r="J7" s="55"/>
      <c r="K7" s="57"/>
      <c r="L7" s="57"/>
      <c r="M7" s="58"/>
      <c r="N7" s="66" t="s">
        <v>200</v>
      </c>
      <c r="O7" s="57"/>
      <c r="P7" s="53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</row>
    <row r="8" spans="1:36">
      <c r="B8" s="67"/>
      <c r="C8" s="68"/>
      <c r="D8" s="68"/>
      <c r="E8" s="68"/>
      <c r="F8" s="68"/>
      <c r="G8" s="68"/>
      <c r="H8" s="68"/>
      <c r="I8" s="68"/>
      <c r="J8" s="67"/>
      <c r="K8" s="68"/>
      <c r="L8" s="68"/>
      <c r="M8" s="69"/>
      <c r="N8" s="70" t="s">
        <v>201</v>
      </c>
      <c r="O8" s="68"/>
      <c r="P8" s="53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12" spans="1:36">
      <c r="B12" s="71" t="s">
        <v>202</v>
      </c>
    </row>
    <row r="16" spans="1:36">
      <c r="A16" s="2" t="s">
        <v>203</v>
      </c>
    </row>
    <row r="17" spans="1:36">
      <c r="B17" s="49" t="s">
        <v>182</v>
      </c>
      <c r="C17" s="50"/>
      <c r="D17" s="50" t="s">
        <v>204</v>
      </c>
      <c r="E17" s="50"/>
      <c r="F17" s="50"/>
      <c r="G17" s="51" t="s">
        <v>205</v>
      </c>
      <c r="H17" s="50"/>
      <c r="I17" s="50"/>
      <c r="J17" s="50" t="s">
        <v>184</v>
      </c>
      <c r="K17" s="50"/>
      <c r="L17" s="50"/>
      <c r="M17" s="50"/>
      <c r="N17" s="50"/>
      <c r="O17" s="50" t="s">
        <v>188</v>
      </c>
      <c r="P17" s="72" t="s">
        <v>206</v>
      </c>
      <c r="Q17" s="73"/>
      <c r="R17" s="73"/>
      <c r="S17" s="73"/>
      <c r="T17" s="72" t="s">
        <v>207</v>
      </c>
      <c r="U17" s="73"/>
      <c r="V17" s="73"/>
      <c r="W17" s="73"/>
      <c r="X17" s="72" t="s">
        <v>208</v>
      </c>
      <c r="Y17" s="73"/>
      <c r="Z17" s="73"/>
      <c r="AA17" s="73"/>
      <c r="AB17" s="72" t="s">
        <v>209</v>
      </c>
      <c r="AC17" s="73"/>
      <c r="AD17" s="73"/>
      <c r="AE17" s="73"/>
      <c r="AF17" s="74" t="s">
        <v>210</v>
      </c>
      <c r="AG17" s="50"/>
      <c r="AH17" s="51"/>
      <c r="AI17" s="73"/>
      <c r="AJ17" s="74" t="s">
        <v>211</v>
      </c>
    </row>
    <row r="18" spans="1:36" ht="15">
      <c r="B18" s="55"/>
      <c r="C18" s="57" t="s">
        <v>212</v>
      </c>
      <c r="D18" s="57"/>
      <c r="E18" s="57" t="s">
        <v>213</v>
      </c>
      <c r="F18" s="57"/>
      <c r="G18" s="57"/>
      <c r="H18" s="57" t="s">
        <v>178</v>
      </c>
      <c r="I18" s="57"/>
      <c r="J18" s="57"/>
      <c r="K18" s="57" t="s">
        <v>214</v>
      </c>
      <c r="L18" s="57"/>
      <c r="M18" s="56" t="s">
        <v>189</v>
      </c>
      <c r="N18" s="56" t="s">
        <v>189</v>
      </c>
      <c r="O18" s="58"/>
      <c r="P18" s="75"/>
      <c r="Q18" s="75" t="s">
        <v>215</v>
      </c>
      <c r="R18" s="75"/>
      <c r="S18" s="75"/>
      <c r="T18" s="75"/>
      <c r="U18" s="76" t="s">
        <v>216</v>
      </c>
      <c r="V18" s="75"/>
      <c r="W18" s="75"/>
      <c r="X18" s="75"/>
      <c r="Y18" s="76" t="s">
        <v>217</v>
      </c>
      <c r="Z18" s="75"/>
      <c r="AA18" s="75"/>
      <c r="AB18" s="75"/>
      <c r="AC18" s="76" t="s">
        <v>218</v>
      </c>
      <c r="AD18" s="75"/>
      <c r="AE18" s="75"/>
      <c r="AF18" s="75"/>
      <c r="AG18" s="58"/>
      <c r="AH18" s="57"/>
      <c r="AI18" s="75" t="s">
        <v>219</v>
      </c>
      <c r="AJ18" s="75"/>
    </row>
    <row r="19" spans="1:36">
      <c r="B19" s="55"/>
      <c r="C19" s="57"/>
      <c r="D19" s="57"/>
      <c r="E19" s="57"/>
      <c r="F19" s="58" t="s">
        <v>192</v>
      </c>
      <c r="G19" s="57"/>
      <c r="H19" s="57"/>
      <c r="I19" s="57" t="s">
        <v>193</v>
      </c>
      <c r="J19" s="57"/>
      <c r="K19" s="57"/>
      <c r="L19" s="57" t="s">
        <v>220</v>
      </c>
      <c r="M19" s="57"/>
      <c r="N19" s="57"/>
      <c r="O19" s="77" t="s">
        <v>221</v>
      </c>
      <c r="P19" s="75"/>
      <c r="Q19" s="75"/>
      <c r="R19" s="76" t="s">
        <v>222</v>
      </c>
      <c r="S19" s="75"/>
      <c r="T19" s="75"/>
      <c r="U19" s="75"/>
      <c r="V19" s="76" t="s">
        <v>223</v>
      </c>
      <c r="W19" s="75"/>
      <c r="X19" s="75"/>
      <c r="Y19" s="75"/>
      <c r="Z19" s="76" t="s">
        <v>224</v>
      </c>
      <c r="AA19" s="75"/>
      <c r="AB19" s="75"/>
      <c r="AC19" s="75"/>
      <c r="AD19" s="76" t="s">
        <v>225</v>
      </c>
      <c r="AE19" s="75"/>
      <c r="AF19" s="76"/>
      <c r="AG19" s="57"/>
      <c r="AH19" s="57"/>
      <c r="AI19" s="75"/>
      <c r="AJ19" s="78" t="s">
        <v>226</v>
      </c>
    </row>
    <row r="20" spans="1:36">
      <c r="B20" s="65" t="s">
        <v>198</v>
      </c>
      <c r="C20" s="57"/>
      <c r="D20" s="57"/>
      <c r="E20" s="57"/>
      <c r="F20" s="57"/>
      <c r="G20" s="57"/>
      <c r="H20" s="57"/>
      <c r="I20" s="57"/>
      <c r="J20" s="57"/>
      <c r="K20" s="57" t="s">
        <v>227</v>
      </c>
      <c r="L20" s="57" t="s">
        <v>228</v>
      </c>
      <c r="M20" s="58"/>
      <c r="N20" s="57"/>
      <c r="O20" s="57"/>
      <c r="P20" s="75"/>
      <c r="Q20" s="75"/>
      <c r="R20" s="75"/>
      <c r="S20" s="76" t="s">
        <v>229</v>
      </c>
      <c r="T20" s="75"/>
      <c r="U20" s="75"/>
      <c r="V20" s="75"/>
      <c r="W20" s="76" t="s">
        <v>230</v>
      </c>
      <c r="X20" s="75"/>
      <c r="Y20" s="75"/>
      <c r="Z20" s="75"/>
      <c r="AA20" s="76" t="s">
        <v>231</v>
      </c>
      <c r="AB20" s="75"/>
      <c r="AC20" s="75"/>
      <c r="AD20" s="75"/>
      <c r="AE20" s="76" t="s">
        <v>232</v>
      </c>
      <c r="AF20" s="75"/>
      <c r="AG20" s="57"/>
      <c r="AH20" s="57"/>
      <c r="AI20" s="75"/>
      <c r="AJ20" s="75" t="s">
        <v>233</v>
      </c>
    </row>
    <row r="21" spans="1:36">
      <c r="B21" s="55"/>
      <c r="C21" s="57"/>
      <c r="D21" s="57"/>
      <c r="E21" s="57"/>
      <c r="F21" s="57"/>
      <c r="G21" s="57"/>
      <c r="H21" s="57"/>
      <c r="I21" s="57"/>
      <c r="J21" s="57"/>
      <c r="K21" s="57" t="s">
        <v>234</v>
      </c>
      <c r="L21" s="57" t="s">
        <v>235</v>
      </c>
      <c r="M21" s="57"/>
      <c r="N21" s="57"/>
      <c r="O21" s="57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57"/>
      <c r="AH21" s="57"/>
      <c r="AI21" s="75"/>
      <c r="AJ21" s="75"/>
    </row>
    <row r="22" spans="1:36">
      <c r="B22" s="67"/>
      <c r="C22" s="68"/>
      <c r="D22" s="68"/>
      <c r="E22" s="68"/>
      <c r="F22" s="68"/>
      <c r="G22" s="68"/>
      <c r="H22" s="68"/>
      <c r="I22" s="68"/>
      <c r="J22" s="68"/>
      <c r="K22" s="68" t="s">
        <v>236</v>
      </c>
      <c r="L22" s="68"/>
      <c r="M22" s="68"/>
      <c r="N22" s="68"/>
      <c r="O22" s="68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68"/>
      <c r="AH22" s="68"/>
      <c r="AI22" s="79"/>
      <c r="AJ22" s="79"/>
    </row>
    <row r="24" spans="1:36">
      <c r="B24" s="71" t="s">
        <v>202</v>
      </c>
    </row>
    <row r="26" spans="1:36">
      <c r="A26" s="3" t="s">
        <v>237</v>
      </c>
      <c r="B26" s="1"/>
      <c r="C26" s="1"/>
    </row>
    <row r="27" spans="1:36">
      <c r="B27" s="49" t="s">
        <v>182</v>
      </c>
      <c r="C27" s="50"/>
      <c r="D27" s="51" t="s">
        <v>204</v>
      </c>
      <c r="E27" s="50"/>
      <c r="F27" s="50"/>
      <c r="G27" s="51" t="s">
        <v>205</v>
      </c>
      <c r="H27" s="50"/>
      <c r="I27" s="50"/>
      <c r="J27" s="51" t="s">
        <v>238</v>
      </c>
      <c r="K27" s="50"/>
      <c r="L27" s="50"/>
      <c r="M27" s="80" t="s">
        <v>239</v>
      </c>
      <c r="N27" s="52"/>
      <c r="O27" s="50"/>
      <c r="P27" s="53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</row>
    <row r="28" spans="1:36" ht="15">
      <c r="B28" s="55"/>
      <c r="C28" s="56" t="s">
        <v>189</v>
      </c>
      <c r="D28" s="57"/>
      <c r="E28" s="58" t="s">
        <v>213</v>
      </c>
      <c r="F28" s="57"/>
      <c r="G28" s="58" t="s">
        <v>177</v>
      </c>
      <c r="H28" s="57" t="s">
        <v>178</v>
      </c>
      <c r="I28" s="57"/>
      <c r="J28" s="57"/>
      <c r="K28" s="77" t="s">
        <v>240</v>
      </c>
      <c r="L28" s="57"/>
      <c r="M28" s="81"/>
      <c r="N28" s="82" t="s">
        <v>241</v>
      </c>
      <c r="O28" s="56" t="s">
        <v>189</v>
      </c>
      <c r="P28" s="53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</row>
    <row r="29" spans="1:36">
      <c r="B29" s="55"/>
      <c r="C29" s="57"/>
      <c r="D29" s="57"/>
      <c r="E29" s="57"/>
      <c r="F29" s="58" t="s">
        <v>192</v>
      </c>
      <c r="G29" s="57"/>
      <c r="H29" s="58" t="s">
        <v>177</v>
      </c>
      <c r="I29" s="58" t="s">
        <v>242</v>
      </c>
      <c r="J29" s="57"/>
      <c r="K29" s="57"/>
      <c r="L29" s="77" t="s">
        <v>243</v>
      </c>
      <c r="M29" s="83" t="s">
        <v>244</v>
      </c>
      <c r="N29" s="59"/>
      <c r="O29" s="57"/>
      <c r="P29" s="60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36" ht="25.5">
      <c r="B30" s="55"/>
      <c r="C30" s="57"/>
      <c r="D30" s="57"/>
      <c r="E30" s="57"/>
      <c r="F30" s="57"/>
      <c r="G30" s="57"/>
      <c r="H30" s="57"/>
      <c r="I30" s="57"/>
      <c r="J30" s="57"/>
      <c r="K30" s="84"/>
      <c r="L30" s="84"/>
      <c r="M30" s="85" t="s">
        <v>245</v>
      </c>
      <c r="N30" s="86" t="s">
        <v>246</v>
      </c>
      <c r="O30" s="57"/>
      <c r="P30" s="53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</row>
    <row r="31" spans="1:36">
      <c r="B31" s="65" t="s">
        <v>198</v>
      </c>
      <c r="C31" s="57"/>
      <c r="D31" s="57"/>
      <c r="E31" s="57"/>
      <c r="F31" s="57"/>
      <c r="G31" s="57"/>
      <c r="H31" s="57"/>
      <c r="I31" s="57"/>
      <c r="J31" s="57"/>
      <c r="K31" s="58"/>
      <c r="L31" s="57"/>
      <c r="M31" s="87" t="s">
        <v>247</v>
      </c>
      <c r="N31" s="66" t="s">
        <v>179</v>
      </c>
      <c r="O31" s="57"/>
      <c r="P31" s="53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</row>
    <row r="32" spans="1:36">
      <c r="B32" s="67"/>
      <c r="C32" s="68"/>
      <c r="D32" s="68"/>
      <c r="E32" s="68"/>
      <c r="F32" s="68"/>
      <c r="G32" s="68"/>
      <c r="H32" s="68"/>
      <c r="I32" s="68"/>
      <c r="J32" s="68"/>
      <c r="K32" s="69" t="s">
        <v>177</v>
      </c>
      <c r="L32" s="68"/>
      <c r="M32" s="88" t="s">
        <v>177</v>
      </c>
      <c r="N32" s="89" t="s">
        <v>180</v>
      </c>
      <c r="O32" s="68"/>
      <c r="P32" s="53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</row>
    <row r="37" spans="1:36">
      <c r="C37" s="90" t="s">
        <v>248</v>
      </c>
    </row>
    <row r="43" spans="1:36">
      <c r="A43" s="3" t="s">
        <v>249</v>
      </c>
      <c r="B43" s="1"/>
      <c r="C43" s="1"/>
    </row>
    <row r="44" spans="1:36">
      <c r="B44" s="91"/>
      <c r="C44" s="49" t="s">
        <v>182</v>
      </c>
      <c r="D44" s="50" t="s">
        <v>204</v>
      </c>
      <c r="E44" s="50"/>
      <c r="F44" s="50"/>
      <c r="G44" s="51" t="s">
        <v>205</v>
      </c>
      <c r="H44" s="50"/>
      <c r="I44" s="50"/>
      <c r="J44" s="50" t="s">
        <v>184</v>
      </c>
      <c r="K44" s="73"/>
      <c r="L44" s="50"/>
      <c r="M44" s="73" t="s">
        <v>250</v>
      </c>
      <c r="N44" s="73"/>
      <c r="O44" s="50" t="s">
        <v>188</v>
      </c>
      <c r="P44" s="51" t="s">
        <v>206</v>
      </c>
      <c r="Q44" s="50"/>
      <c r="R44" s="50"/>
      <c r="S44" s="50"/>
      <c r="T44" s="51" t="s">
        <v>207</v>
      </c>
      <c r="U44" s="50"/>
      <c r="V44" s="50"/>
      <c r="W44" s="50"/>
      <c r="X44" s="51" t="s">
        <v>208</v>
      </c>
      <c r="Y44" s="50"/>
      <c r="Z44" s="50"/>
      <c r="AA44" s="50"/>
      <c r="AB44" s="51" t="s">
        <v>209</v>
      </c>
      <c r="AC44" s="50"/>
      <c r="AD44" s="50"/>
      <c r="AE44" s="50"/>
      <c r="AF44" s="92" t="s">
        <v>210</v>
      </c>
      <c r="AG44" s="73" t="s">
        <v>251</v>
      </c>
      <c r="AH44" s="72"/>
      <c r="AI44" s="73"/>
      <c r="AJ44" s="74" t="s">
        <v>211</v>
      </c>
    </row>
    <row r="45" spans="1:36">
      <c r="B45" s="91"/>
      <c r="C45" s="55"/>
      <c r="D45" s="57"/>
      <c r="E45" s="57" t="s">
        <v>213</v>
      </c>
      <c r="F45" s="57"/>
      <c r="G45" s="57"/>
      <c r="H45" s="57" t="s">
        <v>178</v>
      </c>
      <c r="I45" s="57"/>
      <c r="J45" s="57"/>
      <c r="K45" s="75" t="s">
        <v>214</v>
      </c>
      <c r="L45" s="57"/>
      <c r="M45" s="75"/>
      <c r="N45" s="76" t="s">
        <v>252</v>
      </c>
      <c r="O45" s="58"/>
      <c r="P45" s="57"/>
      <c r="Q45" s="57" t="s">
        <v>215</v>
      </c>
      <c r="R45" s="57"/>
      <c r="S45" s="57"/>
      <c r="T45" s="57"/>
      <c r="U45" s="58" t="s">
        <v>216</v>
      </c>
      <c r="V45" s="57"/>
      <c r="W45" s="57"/>
      <c r="X45" s="57"/>
      <c r="Y45" s="58" t="s">
        <v>217</v>
      </c>
      <c r="Z45" s="57"/>
      <c r="AA45" s="57"/>
      <c r="AB45" s="57"/>
      <c r="AC45" s="58" t="s">
        <v>218</v>
      </c>
      <c r="AD45" s="57"/>
      <c r="AE45" s="57"/>
      <c r="AF45" s="57"/>
      <c r="AG45" s="76" t="s">
        <v>177</v>
      </c>
      <c r="AH45" s="75" t="s">
        <v>253</v>
      </c>
      <c r="AI45" s="76"/>
      <c r="AJ45" s="75"/>
    </row>
    <row r="46" spans="1:36">
      <c r="B46" s="91"/>
      <c r="C46" s="55"/>
      <c r="D46" s="57"/>
      <c r="E46" s="57"/>
      <c r="F46" s="58" t="s">
        <v>192</v>
      </c>
      <c r="G46" s="57"/>
      <c r="H46" s="57"/>
      <c r="I46" s="57" t="s">
        <v>193</v>
      </c>
      <c r="J46" s="57"/>
      <c r="K46" s="75"/>
      <c r="L46" s="58" t="s">
        <v>220</v>
      </c>
      <c r="M46" s="75"/>
      <c r="N46" s="75"/>
      <c r="O46" s="77" t="s">
        <v>254</v>
      </c>
      <c r="P46" s="57"/>
      <c r="Q46" s="57"/>
      <c r="R46" s="58" t="s">
        <v>222</v>
      </c>
      <c r="S46" s="57"/>
      <c r="T46" s="57"/>
      <c r="U46" s="57"/>
      <c r="V46" s="58" t="s">
        <v>223</v>
      </c>
      <c r="W46" s="57"/>
      <c r="X46" s="57"/>
      <c r="Y46" s="57"/>
      <c r="Z46" s="58" t="s">
        <v>224</v>
      </c>
      <c r="AA46" s="57"/>
      <c r="AB46" s="57"/>
      <c r="AC46" s="57"/>
      <c r="AD46" s="58" t="s">
        <v>225</v>
      </c>
      <c r="AE46" s="57"/>
      <c r="AF46" s="58"/>
      <c r="AG46" s="75"/>
      <c r="AH46" s="75"/>
      <c r="AI46" s="75" t="s">
        <v>219</v>
      </c>
      <c r="AJ46" s="75"/>
    </row>
    <row r="47" spans="1:36">
      <c r="B47" s="91"/>
      <c r="C47" s="55"/>
      <c r="D47" s="57"/>
      <c r="E47" s="57"/>
      <c r="F47" s="57"/>
      <c r="G47" s="57"/>
      <c r="H47" s="57"/>
      <c r="I47" s="57"/>
      <c r="J47" s="57"/>
      <c r="K47" s="75" t="s">
        <v>227</v>
      </c>
      <c r="L47" s="57" t="s">
        <v>228</v>
      </c>
      <c r="M47" s="76" t="s">
        <v>255</v>
      </c>
      <c r="N47" s="75"/>
      <c r="O47" s="57"/>
      <c r="P47" s="57"/>
      <c r="Q47" s="57"/>
      <c r="R47" s="57"/>
      <c r="S47" s="58" t="s">
        <v>229</v>
      </c>
      <c r="T47" s="57"/>
      <c r="U47" s="57"/>
      <c r="V47" s="57"/>
      <c r="W47" s="58" t="s">
        <v>230</v>
      </c>
      <c r="X47" s="57"/>
      <c r="Y47" s="57"/>
      <c r="Z47" s="57"/>
      <c r="AA47" s="58" t="s">
        <v>231</v>
      </c>
      <c r="AB47" s="57"/>
      <c r="AC47" s="57"/>
      <c r="AD47" s="57"/>
      <c r="AE47" s="58" t="s">
        <v>232</v>
      </c>
      <c r="AF47" s="57"/>
      <c r="AG47" s="75"/>
      <c r="AH47" s="75"/>
      <c r="AI47" s="75"/>
      <c r="AJ47" s="75"/>
    </row>
    <row r="48" spans="1:36">
      <c r="B48" s="93"/>
      <c r="C48" s="65" t="s">
        <v>198</v>
      </c>
      <c r="D48" s="57"/>
      <c r="E48" s="57"/>
      <c r="F48" s="57"/>
      <c r="G48" s="57"/>
      <c r="H48" s="57"/>
      <c r="I48" s="57"/>
      <c r="J48" s="57"/>
      <c r="K48" s="75" t="s">
        <v>234</v>
      </c>
      <c r="L48" s="57" t="s">
        <v>235</v>
      </c>
      <c r="M48" s="75"/>
      <c r="N48" s="75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75"/>
      <c r="AH48" s="75"/>
      <c r="AI48" s="75"/>
      <c r="AJ48" s="75"/>
    </row>
    <row r="49" spans="2:36">
      <c r="B49" s="91"/>
      <c r="C49" s="67"/>
      <c r="D49" s="68"/>
      <c r="E49" s="68"/>
      <c r="F49" s="68"/>
      <c r="G49" s="68"/>
      <c r="H49" s="68"/>
      <c r="I49" s="68"/>
      <c r="J49" s="68"/>
      <c r="K49" s="79" t="s">
        <v>236</v>
      </c>
      <c r="L49" s="68"/>
      <c r="M49" s="79"/>
      <c r="N49" s="79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79"/>
      <c r="AH49" s="79"/>
      <c r="AI49" s="79"/>
      <c r="AJ49" s="79"/>
    </row>
    <row r="51" spans="2:36">
      <c r="K51" s="94"/>
    </row>
    <row r="52" spans="2:36">
      <c r="K52" s="95" t="s">
        <v>256</v>
      </c>
      <c r="M52" s="260" t="s">
        <v>257</v>
      </c>
      <c r="N52" s="261"/>
      <c r="AG52" s="260" t="s">
        <v>256</v>
      </c>
      <c r="AH52" s="262"/>
      <c r="AI52" s="262"/>
      <c r="AJ52" s="261"/>
    </row>
    <row r="53" spans="2:36">
      <c r="K53" s="90"/>
    </row>
  </sheetData>
  <mergeCells count="2">
    <mergeCell ref="M52:N52"/>
    <mergeCell ref="AG52:AJ52"/>
  </mergeCells>
  <phoneticPr fontId="2"/>
  <pageMargins left="0.19" right="0.19" top="1" bottom="1" header="0.51200000000000001" footer="0.51200000000000001"/>
  <pageSetup paperSize="8" scale="6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>
    <tabColor indexed="44"/>
  </sheetPr>
  <dimension ref="A1:L18"/>
  <sheetViews>
    <sheetView zoomScale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B3" sqref="B3"/>
    </sheetView>
  </sheetViews>
  <sheetFormatPr defaultRowHeight="14.25"/>
  <cols>
    <col min="1" max="1" width="38.25" style="2" bestFit="1" customWidth="1"/>
    <col min="2" max="2" width="24.125" style="2" bestFit="1" customWidth="1"/>
    <col min="3" max="3" width="8.75" style="2" customWidth="1"/>
    <col min="4" max="4" width="34.875" style="2" customWidth="1"/>
    <col min="5" max="5" width="10.625" style="2" customWidth="1"/>
    <col min="6" max="6" width="28.75" style="2" bestFit="1" customWidth="1"/>
    <col min="7" max="7" width="9" style="2"/>
    <col min="8" max="8" width="35.625" style="2" customWidth="1"/>
    <col min="9" max="9" width="9.875" style="2" bestFit="1" customWidth="1"/>
    <col min="10" max="16384" width="9" style="2"/>
  </cols>
  <sheetData>
    <row r="1" spans="1:12">
      <c r="A1" s="102" t="s">
        <v>294</v>
      </c>
      <c r="B1" s="263" t="s">
        <v>295</v>
      </c>
      <c r="C1" s="267" t="s">
        <v>306</v>
      </c>
      <c r="D1" s="268"/>
      <c r="E1" s="269"/>
      <c r="F1" s="265" t="s">
        <v>296</v>
      </c>
      <c r="G1" s="270" t="s">
        <v>307</v>
      </c>
      <c r="H1" s="271"/>
      <c r="I1" s="272"/>
    </row>
    <row r="2" spans="1:12" ht="68.25" customHeight="1">
      <c r="A2" s="103"/>
      <c r="B2" s="264"/>
      <c r="C2" s="104" t="s">
        <v>297</v>
      </c>
      <c r="D2" s="105" t="s">
        <v>298</v>
      </c>
      <c r="E2" s="105" t="s">
        <v>299</v>
      </c>
      <c r="F2" s="266"/>
      <c r="G2" s="168" t="s">
        <v>330</v>
      </c>
      <c r="H2" s="169" t="s">
        <v>300</v>
      </c>
      <c r="I2" s="170" t="s">
        <v>299</v>
      </c>
      <c r="J2" s="106"/>
      <c r="K2" s="106"/>
      <c r="L2" s="106"/>
    </row>
    <row r="3" spans="1:12" ht="27" customHeight="1">
      <c r="A3" s="119" t="s">
        <v>338</v>
      </c>
      <c r="B3" s="107" t="s">
        <v>308</v>
      </c>
      <c r="C3" s="108">
        <v>1</v>
      </c>
      <c r="D3" s="109" t="s">
        <v>292</v>
      </c>
      <c r="E3" s="110">
        <v>1</v>
      </c>
      <c r="F3" s="111" t="s">
        <v>309</v>
      </c>
      <c r="G3" s="108">
        <v>2</v>
      </c>
      <c r="H3" s="112" t="s">
        <v>293</v>
      </c>
      <c r="I3" s="113">
        <v>2</v>
      </c>
    </row>
    <row r="4" spans="1:12" ht="27" customHeight="1">
      <c r="A4" s="119" t="s">
        <v>334</v>
      </c>
      <c r="B4" s="111" t="s">
        <v>310</v>
      </c>
      <c r="C4" s="108">
        <v>2</v>
      </c>
      <c r="D4" s="109" t="s">
        <v>301</v>
      </c>
      <c r="E4" s="110">
        <v>2</v>
      </c>
      <c r="F4" s="111" t="s">
        <v>311</v>
      </c>
      <c r="G4" s="114">
        <v>18</v>
      </c>
      <c r="H4" s="115" t="s">
        <v>302</v>
      </c>
      <c r="I4" s="113">
        <v>18</v>
      </c>
    </row>
    <row r="5" spans="1:12" ht="27" customHeight="1">
      <c r="A5" s="107" t="s">
        <v>332</v>
      </c>
      <c r="B5" s="107" t="s">
        <v>312</v>
      </c>
      <c r="C5" s="108">
        <v>2</v>
      </c>
      <c r="D5" s="109" t="s">
        <v>301</v>
      </c>
      <c r="E5" s="116">
        <v>2</v>
      </c>
      <c r="F5" s="111" t="s">
        <v>313</v>
      </c>
      <c r="G5" s="114">
        <v>18</v>
      </c>
      <c r="H5" s="115" t="s">
        <v>302</v>
      </c>
      <c r="I5" s="113">
        <v>18</v>
      </c>
    </row>
    <row r="6" spans="1:12" ht="27" customHeight="1">
      <c r="A6" s="107" t="s">
        <v>331</v>
      </c>
      <c r="B6" s="111" t="s">
        <v>314</v>
      </c>
      <c r="C6" s="108">
        <v>2</v>
      </c>
      <c r="D6" s="109" t="s">
        <v>301</v>
      </c>
      <c r="E6" s="116">
        <v>2</v>
      </c>
      <c r="F6" s="111" t="s">
        <v>315</v>
      </c>
      <c r="G6" s="114">
        <v>18</v>
      </c>
      <c r="H6" s="115" t="s">
        <v>302</v>
      </c>
      <c r="I6" s="113">
        <v>18</v>
      </c>
    </row>
    <row r="7" spans="1:12" ht="27" customHeight="1">
      <c r="A7" s="107" t="s">
        <v>303</v>
      </c>
      <c r="B7" s="107" t="s">
        <v>316</v>
      </c>
      <c r="C7" s="108">
        <v>2</v>
      </c>
      <c r="D7" s="109" t="s">
        <v>301</v>
      </c>
      <c r="E7" s="116">
        <v>2</v>
      </c>
      <c r="F7" s="111" t="s">
        <v>317</v>
      </c>
      <c r="G7" s="114">
        <v>18</v>
      </c>
      <c r="H7" s="115" t="s">
        <v>302</v>
      </c>
      <c r="I7" s="113">
        <v>18</v>
      </c>
    </row>
    <row r="8" spans="1:12" ht="27" customHeight="1">
      <c r="A8" s="117" t="s">
        <v>333</v>
      </c>
      <c r="B8" s="111" t="s">
        <v>318</v>
      </c>
      <c r="C8" s="108">
        <v>2</v>
      </c>
      <c r="D8" s="109" t="s">
        <v>301</v>
      </c>
      <c r="E8" s="116">
        <v>2</v>
      </c>
      <c r="F8" s="111" t="s">
        <v>319</v>
      </c>
      <c r="G8" s="114">
        <v>18</v>
      </c>
      <c r="H8" s="115" t="s">
        <v>302</v>
      </c>
      <c r="I8" s="113">
        <v>18</v>
      </c>
    </row>
    <row r="9" spans="1:12" ht="27" customHeight="1">
      <c r="A9" s="117" t="s">
        <v>335</v>
      </c>
      <c r="B9" s="107" t="s">
        <v>320</v>
      </c>
      <c r="C9" s="108">
        <v>2</v>
      </c>
      <c r="D9" s="109" t="s">
        <v>301</v>
      </c>
      <c r="E9" s="116">
        <v>2</v>
      </c>
      <c r="F9" s="111" t="s">
        <v>321</v>
      </c>
      <c r="G9" s="114">
        <v>18</v>
      </c>
      <c r="H9" s="115" t="s">
        <v>302</v>
      </c>
      <c r="I9" s="113">
        <v>18</v>
      </c>
    </row>
    <row r="10" spans="1:12" ht="27" customHeight="1">
      <c r="A10" s="118" t="s">
        <v>336</v>
      </c>
      <c r="B10" s="111" t="s">
        <v>322</v>
      </c>
      <c r="C10" s="108">
        <v>2</v>
      </c>
      <c r="D10" s="109" t="s">
        <v>301</v>
      </c>
      <c r="E10" s="116">
        <v>2</v>
      </c>
      <c r="F10" s="111" t="s">
        <v>323</v>
      </c>
      <c r="G10" s="114">
        <v>18</v>
      </c>
      <c r="H10" s="115" t="s">
        <v>302</v>
      </c>
      <c r="I10" s="113">
        <v>18</v>
      </c>
    </row>
    <row r="11" spans="1:12" ht="27" customHeight="1">
      <c r="A11" s="118" t="s">
        <v>337</v>
      </c>
      <c r="B11" s="111" t="s">
        <v>324</v>
      </c>
      <c r="C11" s="108">
        <v>2</v>
      </c>
      <c r="D11" s="109" t="s">
        <v>301</v>
      </c>
      <c r="E11" s="116">
        <v>2</v>
      </c>
      <c r="F11" s="111" t="s">
        <v>325</v>
      </c>
      <c r="G11" s="114">
        <v>18</v>
      </c>
      <c r="H11" s="115" t="s">
        <v>302</v>
      </c>
      <c r="I11" s="113">
        <v>18</v>
      </c>
    </row>
    <row r="12" spans="1:12" ht="27" customHeight="1">
      <c r="A12" s="107" t="s">
        <v>304</v>
      </c>
      <c r="B12" s="107" t="s">
        <v>326</v>
      </c>
      <c r="C12" s="108">
        <v>2</v>
      </c>
      <c r="D12" s="109" t="s">
        <v>301</v>
      </c>
      <c r="E12" s="116">
        <v>2</v>
      </c>
      <c r="F12" s="111" t="s">
        <v>327</v>
      </c>
      <c r="G12" s="114">
        <v>18</v>
      </c>
      <c r="H12" s="115" t="s">
        <v>302</v>
      </c>
      <c r="I12" s="113">
        <v>18</v>
      </c>
    </row>
    <row r="13" spans="1:12" ht="27" customHeight="1">
      <c r="A13" s="107" t="s">
        <v>305</v>
      </c>
      <c r="B13" s="107" t="s">
        <v>328</v>
      </c>
      <c r="C13" s="108">
        <v>2</v>
      </c>
      <c r="D13" s="109" t="s">
        <v>301</v>
      </c>
      <c r="E13" s="116">
        <v>2</v>
      </c>
      <c r="F13" s="111" t="s">
        <v>329</v>
      </c>
      <c r="G13" s="114">
        <v>18</v>
      </c>
      <c r="H13" s="115" t="s">
        <v>302</v>
      </c>
      <c r="I13" s="113">
        <v>18</v>
      </c>
    </row>
    <row r="15" spans="1:12">
      <c r="C15" s="2" t="s">
        <v>448</v>
      </c>
    </row>
    <row r="16" spans="1:12">
      <c r="D16" s="2" t="s">
        <v>449</v>
      </c>
    </row>
    <row r="17" spans="4:4">
      <c r="D17" s="2" t="s">
        <v>450</v>
      </c>
    </row>
    <row r="18" spans="4:4">
      <c r="D18" s="2" t="s">
        <v>740</v>
      </c>
    </row>
  </sheetData>
  <mergeCells count="4">
    <mergeCell ref="B1:B2"/>
    <mergeCell ref="F1:F2"/>
    <mergeCell ref="C1:E1"/>
    <mergeCell ref="G1:I1"/>
  </mergeCells>
  <phoneticPr fontId="2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>
    <tabColor indexed="44"/>
    <pageSetUpPr fitToPage="1"/>
  </sheetPr>
  <dimension ref="A1:S43"/>
  <sheetViews>
    <sheetView view="pageBreakPreview" zoomScale="85" zoomScaleNormal="85" zoomScaleSheetLayoutView="85" workbookViewId="0"/>
  </sheetViews>
  <sheetFormatPr defaultRowHeight="14.25"/>
  <cols>
    <col min="1" max="1" width="9" style="8"/>
    <col min="2" max="2" width="6.625" style="8" customWidth="1"/>
    <col min="3" max="3" width="3.625" style="8" customWidth="1"/>
    <col min="4" max="4" width="6.625" style="8" customWidth="1"/>
    <col min="5" max="5" width="3.625" style="8" customWidth="1"/>
    <col min="6" max="6" width="6.625" style="8" customWidth="1"/>
    <col min="7" max="7" width="3.625" style="8" customWidth="1"/>
    <col min="8" max="8" width="6.625" style="8" customWidth="1"/>
    <col min="9" max="9" width="3.625" style="8" customWidth="1"/>
    <col min="10" max="10" width="6.625" style="8" customWidth="1"/>
    <col min="11" max="11" width="3.625" style="8" customWidth="1"/>
    <col min="12" max="12" width="6.625" style="8" customWidth="1"/>
    <col min="13" max="13" width="3.625" style="8" customWidth="1"/>
    <col min="14" max="14" width="6.625" style="8" customWidth="1"/>
    <col min="15" max="15" width="3.625" style="8" customWidth="1"/>
    <col min="16" max="16" width="6.625" style="8" customWidth="1"/>
    <col min="17" max="17" width="3.625" style="8" customWidth="1"/>
    <col min="18" max="18" width="6.625" style="8" customWidth="1"/>
    <col min="19" max="19" width="3.625" style="8" customWidth="1"/>
    <col min="20" max="16384" width="9" style="8"/>
  </cols>
  <sheetData>
    <row r="1" spans="1:18" ht="20.25">
      <c r="A1" s="156" t="s">
        <v>376</v>
      </c>
    </row>
    <row r="2" spans="1:18" s="15" customFormat="1" ht="15"/>
    <row r="3" spans="1:18" s="15" customFormat="1" ht="15">
      <c r="B3" s="15" t="s">
        <v>370</v>
      </c>
    </row>
    <row r="4" spans="1:18" s="15" customFormat="1" ht="15">
      <c r="B4" s="15" t="s">
        <v>371</v>
      </c>
    </row>
    <row r="5" spans="1:18" s="15" customFormat="1" ht="15"/>
    <row r="6" spans="1:18" s="15" customFormat="1" ht="15">
      <c r="B6" s="35" t="s">
        <v>375</v>
      </c>
    </row>
    <row r="7" spans="1:18" s="43" customFormat="1" ht="15">
      <c r="B7" s="155"/>
      <c r="C7" s="154"/>
      <c r="D7" s="155"/>
      <c r="E7" s="155"/>
      <c r="F7" s="155"/>
      <c r="G7" s="155"/>
      <c r="H7" s="155"/>
      <c r="I7" s="155"/>
      <c r="J7" s="155"/>
      <c r="K7" s="155"/>
      <c r="L7" s="155"/>
    </row>
    <row r="8" spans="1:18" s="15" customFormat="1" ht="15">
      <c r="B8" s="276" t="s">
        <v>360</v>
      </c>
      <c r="L8" s="276" t="s">
        <v>361</v>
      </c>
      <c r="P8" s="276" t="s">
        <v>369</v>
      </c>
    </row>
    <row r="9" spans="1:18" s="15" customFormat="1" ht="15">
      <c r="B9" s="277"/>
      <c r="L9" s="277"/>
      <c r="P9" s="279"/>
    </row>
    <row r="10" spans="1:18" s="15" customFormat="1" ht="15">
      <c r="B10" s="277"/>
      <c r="L10" s="277"/>
      <c r="P10" s="279"/>
    </row>
    <row r="11" spans="1:18" s="15" customFormat="1" ht="14.25" customHeight="1">
      <c r="B11" s="277"/>
      <c r="D11" s="273" t="s">
        <v>362</v>
      </c>
      <c r="F11" s="273" t="s">
        <v>363</v>
      </c>
      <c r="H11" s="273" t="s">
        <v>364</v>
      </c>
      <c r="J11" s="273" t="s">
        <v>365</v>
      </c>
      <c r="L11" s="277"/>
      <c r="N11" s="273" t="s">
        <v>366</v>
      </c>
      <c r="P11" s="279"/>
      <c r="R11" s="273" t="s">
        <v>367</v>
      </c>
    </row>
    <row r="12" spans="1:18" s="15" customFormat="1" ht="15">
      <c r="B12" s="277"/>
      <c r="C12" s="98" t="s">
        <v>368</v>
      </c>
      <c r="D12" s="274"/>
      <c r="E12" s="98" t="s">
        <v>368</v>
      </c>
      <c r="F12" s="274"/>
      <c r="G12" s="98" t="s">
        <v>368</v>
      </c>
      <c r="H12" s="274"/>
      <c r="I12" s="98" t="s">
        <v>368</v>
      </c>
      <c r="J12" s="274"/>
      <c r="K12" s="98" t="s">
        <v>368</v>
      </c>
      <c r="L12" s="277"/>
      <c r="M12" s="98" t="s">
        <v>368</v>
      </c>
      <c r="N12" s="274"/>
      <c r="O12" s="98" t="s">
        <v>368</v>
      </c>
      <c r="P12" s="279"/>
      <c r="Q12" s="98" t="s">
        <v>368</v>
      </c>
      <c r="R12" s="274"/>
    </row>
    <row r="13" spans="1:18" s="15" customFormat="1" ht="15">
      <c r="B13" s="278"/>
      <c r="D13" s="275"/>
      <c r="F13" s="275"/>
      <c r="H13" s="275"/>
      <c r="J13" s="275"/>
      <c r="L13" s="278"/>
      <c r="N13" s="275"/>
      <c r="P13" s="280"/>
      <c r="R13" s="275"/>
    </row>
    <row r="14" spans="1:18" s="15" customFormat="1" ht="15"/>
    <row r="15" spans="1:18" s="15" customFormat="1" ht="15"/>
    <row r="16" spans="1:18" s="15" customFormat="1" ht="15"/>
    <row r="17" spans="2:19" s="15" customFormat="1" ht="15"/>
    <row r="18" spans="2:19" s="15" customFormat="1" ht="15"/>
    <row r="19" spans="2:19" s="15" customFormat="1" ht="15"/>
    <row r="20" spans="2:19" s="15" customFormat="1" ht="15"/>
    <row r="21" spans="2:19" s="15" customFormat="1" ht="15"/>
    <row r="22" spans="2:19" s="15" customFormat="1" ht="15"/>
    <row r="23" spans="2:19" s="15" customFormat="1" ht="15"/>
    <row r="24" spans="2:19" s="15" customFormat="1" ht="15"/>
    <row r="25" spans="2:19" s="15" customFormat="1" ht="15"/>
    <row r="26" spans="2:19" s="15" customFormat="1" ht="15"/>
    <row r="27" spans="2:19" s="15" customFormat="1" ht="15"/>
    <row r="28" spans="2:19" s="15" customFormat="1" ht="15"/>
    <row r="29" spans="2:19" s="15" customFormat="1" ht="15"/>
    <row r="30" spans="2:19" s="15" customFormat="1" ht="15"/>
    <row r="31" spans="2:19" s="15" customFormat="1" ht="15">
      <c r="B31" s="155"/>
      <c r="C31" s="155"/>
      <c r="D31" s="155"/>
      <c r="E31" s="155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</row>
    <row r="32" spans="2:19" s="15" customFormat="1" ht="15">
      <c r="B32" s="47"/>
      <c r="C32" s="154"/>
      <c r="D32" s="154"/>
      <c r="E32" s="154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</row>
    <row r="33" spans="2:19" s="15" customFormat="1" ht="15">
      <c r="B33" s="47"/>
      <c r="C33" s="154"/>
      <c r="D33" s="154"/>
      <c r="E33" s="154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</row>
    <row r="34" spans="2:19" s="15" customFormat="1" ht="15">
      <c r="B34" s="47"/>
      <c r="C34" s="154"/>
      <c r="D34" s="154"/>
      <c r="E34" s="154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</row>
    <row r="35" spans="2:19" s="15" customFormat="1" ht="15">
      <c r="B35" s="47"/>
      <c r="C35" s="154"/>
      <c r="D35" s="154"/>
      <c r="E35" s="154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</row>
    <row r="36" spans="2:19" s="15" customFormat="1" ht="15">
      <c r="B36" s="47"/>
      <c r="C36" s="154"/>
      <c r="D36" s="154"/>
      <c r="E36" s="154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</row>
    <row r="37" spans="2:19" s="15" customFormat="1" ht="15">
      <c r="B37" s="47"/>
      <c r="C37" s="154"/>
      <c r="D37" s="154"/>
      <c r="E37" s="154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</row>
    <row r="38" spans="2:19" s="15" customFormat="1" ht="15"/>
    <row r="39" spans="2:19" s="15" customFormat="1" ht="15"/>
    <row r="40" spans="2:19" s="15" customFormat="1" ht="15"/>
    <row r="41" spans="2:19" s="15" customFormat="1" ht="15"/>
    <row r="42" spans="2:19" s="15" customFormat="1" ht="15"/>
    <row r="43" spans="2:19" s="15" customFormat="1" ht="15"/>
  </sheetData>
  <mergeCells count="9">
    <mergeCell ref="F11:F13"/>
    <mergeCell ref="R11:R13"/>
    <mergeCell ref="B8:B13"/>
    <mergeCell ref="L8:L13"/>
    <mergeCell ref="P8:P13"/>
    <mergeCell ref="N11:N13"/>
    <mergeCell ref="J11:J13"/>
    <mergeCell ref="H11:H13"/>
    <mergeCell ref="D11:D13"/>
  </mergeCells>
  <phoneticPr fontId="2"/>
  <pageMargins left="0.39370078740157483" right="0.39370078740157483" top="0.57999999999999996" bottom="0.39370078740157483" header="0.4" footer="0.51181102362204722"/>
  <pageSetup paperSize="9" scale="88" fitToHeight="0" orientation="portrait" horizontalDpi="300" verticalDpi="2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indexed="44"/>
    <pageSetUpPr fitToPage="1"/>
  </sheetPr>
  <dimension ref="A1:L42"/>
  <sheetViews>
    <sheetView view="pageBreakPreview" zoomScale="85" zoomScaleNormal="85" zoomScaleSheetLayoutView="85" workbookViewId="0"/>
  </sheetViews>
  <sheetFormatPr defaultRowHeight="14.25"/>
  <cols>
    <col min="1" max="1" width="9" style="8"/>
    <col min="2" max="2" width="11.25" style="8" customWidth="1"/>
    <col min="3" max="3" width="21.25" style="8" customWidth="1"/>
    <col min="4" max="4" width="9.625" style="8" customWidth="1"/>
    <col min="5" max="5" width="25.625" style="8" customWidth="1"/>
    <col min="6" max="7" width="10.25" style="8" customWidth="1"/>
    <col min="8" max="9" width="9.75" style="8" customWidth="1"/>
    <col min="10" max="11" width="10.25" style="8" customWidth="1"/>
    <col min="12" max="12" width="10.5" style="8" customWidth="1"/>
    <col min="13" max="16384" width="9" style="8"/>
  </cols>
  <sheetData>
    <row r="1" spans="1:11" ht="20.25">
      <c r="A1" s="156" t="s">
        <v>435</v>
      </c>
    </row>
    <row r="2" spans="1:11" s="15" customFormat="1" ht="15"/>
    <row r="3" spans="1:11" s="15" customFormat="1" ht="15">
      <c r="B3" s="35" t="s">
        <v>411</v>
      </c>
    </row>
    <row r="4" spans="1:11" s="15" customFormat="1" ht="15">
      <c r="B4" s="15" t="s">
        <v>452</v>
      </c>
    </row>
    <row r="5" spans="1:11" s="15" customFormat="1" ht="15"/>
    <row r="6" spans="1:11" s="15" customFormat="1" ht="15" customHeight="1">
      <c r="B6" s="291" t="s">
        <v>384</v>
      </c>
      <c r="C6" s="291" t="s">
        <v>385</v>
      </c>
      <c r="D6" s="300" t="s">
        <v>423</v>
      </c>
      <c r="E6" s="301"/>
      <c r="F6" s="293" t="s">
        <v>386</v>
      </c>
      <c r="G6" s="294"/>
      <c r="H6" s="293" t="s">
        <v>419</v>
      </c>
      <c r="I6" s="294"/>
      <c r="J6" s="293" t="s">
        <v>420</v>
      </c>
      <c r="K6" s="294"/>
    </row>
    <row r="7" spans="1:11" s="15" customFormat="1" ht="15">
      <c r="B7" s="292"/>
      <c r="C7" s="292"/>
      <c r="D7" s="302"/>
      <c r="E7" s="303"/>
      <c r="F7" s="163" t="s">
        <v>387</v>
      </c>
      <c r="G7" s="163" t="s">
        <v>388</v>
      </c>
      <c r="H7" s="163" t="s">
        <v>387</v>
      </c>
      <c r="I7" s="163" t="s">
        <v>388</v>
      </c>
      <c r="J7" s="163" t="s">
        <v>387</v>
      </c>
      <c r="K7" s="163" t="s">
        <v>388</v>
      </c>
    </row>
    <row r="8" spans="1:11" s="15" customFormat="1" ht="24" customHeight="1">
      <c r="B8" s="299" t="s">
        <v>425</v>
      </c>
      <c r="C8" s="296" t="s">
        <v>389</v>
      </c>
      <c r="D8" s="164" t="s">
        <v>390</v>
      </c>
      <c r="E8" s="164" t="s">
        <v>400</v>
      </c>
      <c r="F8" s="281" t="s">
        <v>407</v>
      </c>
      <c r="G8" s="282"/>
      <c r="H8" s="281" t="s">
        <v>409</v>
      </c>
      <c r="I8" s="282"/>
      <c r="J8" s="281" t="s">
        <v>412</v>
      </c>
      <c r="K8" s="282"/>
    </row>
    <row r="9" spans="1:11" s="15" customFormat="1" ht="32.25" customHeight="1">
      <c r="B9" s="298"/>
      <c r="C9" s="298"/>
      <c r="D9" s="164" t="s">
        <v>391</v>
      </c>
      <c r="E9" s="164" t="s">
        <v>401</v>
      </c>
      <c r="F9" s="281" t="s">
        <v>407</v>
      </c>
      <c r="G9" s="282"/>
      <c r="H9" s="281" t="s">
        <v>409</v>
      </c>
      <c r="I9" s="282"/>
      <c r="J9" s="281" t="s">
        <v>436</v>
      </c>
      <c r="K9" s="282"/>
    </row>
    <row r="10" spans="1:11" s="15" customFormat="1" ht="24" customHeight="1">
      <c r="B10" s="299" t="s">
        <v>426</v>
      </c>
      <c r="C10" s="296" t="s">
        <v>429</v>
      </c>
      <c r="D10" s="164" t="s">
        <v>392</v>
      </c>
      <c r="E10" s="164" t="s">
        <v>422</v>
      </c>
      <c r="F10" s="283" t="s">
        <v>408</v>
      </c>
      <c r="G10" s="295" t="s">
        <v>446</v>
      </c>
      <c r="H10" s="232" t="s">
        <v>413</v>
      </c>
      <c r="I10" s="290" t="s">
        <v>421</v>
      </c>
      <c r="J10" s="283" t="s">
        <v>414</v>
      </c>
      <c r="K10" s="284"/>
    </row>
    <row r="11" spans="1:11" s="15" customFormat="1" ht="24" customHeight="1">
      <c r="B11" s="297"/>
      <c r="C11" s="297"/>
      <c r="D11" s="164" t="s">
        <v>393</v>
      </c>
      <c r="E11" s="164" t="s">
        <v>403</v>
      </c>
      <c r="F11" s="285"/>
      <c r="G11" s="295"/>
      <c r="H11" s="234"/>
      <c r="I11" s="234"/>
      <c r="J11" s="285"/>
      <c r="K11" s="286"/>
    </row>
    <row r="12" spans="1:11" s="15" customFormat="1" ht="24" customHeight="1">
      <c r="B12" s="297"/>
      <c r="C12" s="297"/>
      <c r="D12" s="164" t="s">
        <v>394</v>
      </c>
      <c r="E12" s="164" t="s">
        <v>404</v>
      </c>
      <c r="F12" s="285"/>
      <c r="G12" s="295"/>
      <c r="H12" s="234"/>
      <c r="I12" s="234"/>
      <c r="J12" s="285"/>
      <c r="K12" s="286"/>
    </row>
    <row r="13" spans="1:11" s="15" customFormat="1" ht="24" customHeight="1">
      <c r="B13" s="298"/>
      <c r="C13" s="298"/>
      <c r="D13" s="164" t="s">
        <v>395</v>
      </c>
      <c r="E13" s="164" t="s">
        <v>405</v>
      </c>
      <c r="F13" s="287"/>
      <c r="G13" s="295"/>
      <c r="H13" s="233"/>
      <c r="I13" s="233"/>
      <c r="J13" s="287"/>
      <c r="K13" s="288"/>
    </row>
    <row r="14" spans="1:11" s="15" customFormat="1" ht="24" customHeight="1">
      <c r="B14" s="299" t="s">
        <v>427</v>
      </c>
      <c r="C14" s="296" t="s">
        <v>428</v>
      </c>
      <c r="D14" s="164" t="s">
        <v>396</v>
      </c>
      <c r="E14" s="164" t="s">
        <v>402</v>
      </c>
      <c r="F14" s="289" t="s">
        <v>408</v>
      </c>
      <c r="G14" s="295" t="s">
        <v>433</v>
      </c>
      <c r="H14" s="289" t="s">
        <v>413</v>
      </c>
      <c r="I14" s="289"/>
      <c r="J14" s="289" t="s">
        <v>414</v>
      </c>
      <c r="K14" s="289"/>
    </row>
    <row r="15" spans="1:11" s="15" customFormat="1" ht="24" customHeight="1">
      <c r="B15" s="297"/>
      <c r="C15" s="297"/>
      <c r="D15" s="164" t="s">
        <v>397</v>
      </c>
      <c r="E15" s="164" t="s">
        <v>403</v>
      </c>
      <c r="F15" s="289"/>
      <c r="G15" s="295"/>
      <c r="H15" s="289"/>
      <c r="I15" s="289"/>
      <c r="J15" s="289"/>
      <c r="K15" s="289"/>
    </row>
    <row r="16" spans="1:11" s="15" customFormat="1" ht="24" customHeight="1">
      <c r="B16" s="297"/>
      <c r="C16" s="297"/>
      <c r="D16" s="164" t="s">
        <v>398</v>
      </c>
      <c r="E16" s="164" t="s">
        <v>404</v>
      </c>
      <c r="F16" s="289"/>
      <c r="G16" s="295"/>
      <c r="H16" s="289"/>
      <c r="I16" s="289"/>
      <c r="J16" s="289"/>
      <c r="K16" s="289"/>
    </row>
    <row r="17" spans="2:12" s="15" customFormat="1" ht="24" customHeight="1">
      <c r="B17" s="297"/>
      <c r="C17" s="297"/>
      <c r="D17" s="164" t="s">
        <v>399</v>
      </c>
      <c r="E17" s="164" t="s">
        <v>405</v>
      </c>
      <c r="F17" s="289"/>
      <c r="G17" s="295"/>
      <c r="H17" s="289"/>
      <c r="I17" s="289"/>
      <c r="J17" s="289"/>
      <c r="K17" s="289"/>
    </row>
    <row r="18" spans="2:12" s="15" customFormat="1" ht="24" customHeight="1">
      <c r="B18" s="298"/>
      <c r="C18" s="298"/>
      <c r="D18" s="164" t="s">
        <v>438</v>
      </c>
      <c r="E18" s="164" t="s">
        <v>445</v>
      </c>
      <c r="F18" s="281" t="s">
        <v>439</v>
      </c>
      <c r="G18" s="282"/>
      <c r="H18" s="281" t="s">
        <v>409</v>
      </c>
      <c r="I18" s="282"/>
      <c r="J18" s="281" t="s">
        <v>440</v>
      </c>
      <c r="K18" s="282"/>
    </row>
    <row r="19" spans="2:12" s="15" customFormat="1" ht="38.25" customHeight="1">
      <c r="B19" s="165" t="s">
        <v>437</v>
      </c>
      <c r="C19" s="165" t="s">
        <v>406</v>
      </c>
      <c r="D19" s="281" t="s">
        <v>415</v>
      </c>
      <c r="E19" s="282"/>
      <c r="F19" s="166" t="s">
        <v>431</v>
      </c>
      <c r="G19" s="166" t="s">
        <v>432</v>
      </c>
      <c r="H19" s="281" t="s">
        <v>413</v>
      </c>
      <c r="I19" s="282"/>
      <c r="J19" s="281" t="s">
        <v>414</v>
      </c>
      <c r="K19" s="282"/>
    </row>
    <row r="20" spans="2:12" s="15" customFormat="1" ht="43.5" customHeight="1">
      <c r="B20" s="165" t="s">
        <v>410</v>
      </c>
      <c r="C20" s="165" t="s">
        <v>416</v>
      </c>
      <c r="D20" s="281" t="s">
        <v>417</v>
      </c>
      <c r="E20" s="282"/>
      <c r="F20" s="281" t="s">
        <v>407</v>
      </c>
      <c r="G20" s="282"/>
      <c r="H20" s="281" t="s">
        <v>409</v>
      </c>
      <c r="I20" s="282"/>
      <c r="J20" s="281" t="s">
        <v>418</v>
      </c>
      <c r="K20" s="282"/>
    </row>
    <row r="21" spans="2:12" s="15" customFormat="1" ht="15">
      <c r="B21" s="162"/>
      <c r="E21" s="167" t="s">
        <v>424</v>
      </c>
    </row>
    <row r="22" spans="2:12" s="15" customFormat="1" ht="15">
      <c r="B22" s="162"/>
    </row>
    <row r="23" spans="2:12" s="15" customFormat="1" ht="15">
      <c r="B23" s="35" t="s">
        <v>430</v>
      </c>
    </row>
    <row r="24" spans="2:12" s="15" customFormat="1" ht="15">
      <c r="B24" s="15" t="s">
        <v>434</v>
      </c>
    </row>
    <row r="25" spans="2:12" s="15" customFormat="1" ht="15">
      <c r="B25" s="35"/>
    </row>
    <row r="26" spans="2:12" s="15" customFormat="1" ht="15"/>
    <row r="27" spans="2:12" s="15" customFormat="1" ht="15"/>
    <row r="28" spans="2:12" s="15" customFormat="1" ht="15"/>
    <row r="29" spans="2:12" s="15" customFormat="1" ht="15"/>
    <row r="30" spans="2:12" s="15" customFormat="1" ht="15">
      <c r="B30" s="155"/>
      <c r="C30" s="155"/>
      <c r="D30" s="155"/>
      <c r="E30" s="155"/>
      <c r="F30" s="155"/>
      <c r="G30" s="47"/>
      <c r="H30" s="47"/>
      <c r="I30" s="47"/>
      <c r="J30" s="47"/>
      <c r="K30" s="47"/>
      <c r="L30" s="47"/>
    </row>
    <row r="31" spans="2:12" s="15" customFormat="1" ht="15">
      <c r="B31" s="47"/>
      <c r="C31" s="154"/>
      <c r="D31" s="154"/>
      <c r="E31" s="154"/>
      <c r="F31" s="154"/>
      <c r="G31" s="47"/>
      <c r="H31" s="47"/>
      <c r="I31" s="47"/>
      <c r="J31" s="47"/>
      <c r="K31" s="47"/>
      <c r="L31" s="47"/>
    </row>
    <row r="32" spans="2:12" s="15" customFormat="1" ht="15">
      <c r="B32" s="47"/>
      <c r="C32" s="154"/>
      <c r="D32" s="154"/>
      <c r="E32" s="154"/>
      <c r="F32" s="154"/>
      <c r="G32" s="47"/>
      <c r="H32" s="47"/>
      <c r="I32" s="47"/>
      <c r="J32" s="47"/>
      <c r="K32" s="47"/>
      <c r="L32" s="47"/>
    </row>
    <row r="33" spans="2:12" s="15" customFormat="1" ht="15">
      <c r="B33" s="47"/>
      <c r="C33" s="154"/>
      <c r="D33" s="154"/>
      <c r="E33" s="154"/>
      <c r="F33" s="154"/>
      <c r="G33" s="47"/>
      <c r="H33" s="47"/>
      <c r="I33" s="47"/>
      <c r="J33" s="47"/>
      <c r="K33" s="47"/>
      <c r="L33" s="47"/>
    </row>
    <row r="34" spans="2:12" s="15" customFormat="1" ht="15">
      <c r="B34" s="47"/>
      <c r="C34" s="154"/>
      <c r="D34" s="154"/>
      <c r="E34" s="154"/>
      <c r="F34" s="154"/>
      <c r="G34" s="47"/>
      <c r="H34" s="47"/>
      <c r="I34" s="47"/>
      <c r="J34" s="47"/>
      <c r="K34" s="47"/>
      <c r="L34" s="47"/>
    </row>
    <row r="35" spans="2:12" s="15" customFormat="1" ht="15">
      <c r="B35" s="47"/>
      <c r="C35" s="154"/>
      <c r="D35" s="154"/>
      <c r="E35" s="154"/>
      <c r="F35" s="154"/>
      <c r="G35" s="47"/>
      <c r="H35" s="47"/>
      <c r="I35" s="47"/>
      <c r="J35" s="47"/>
      <c r="K35" s="47"/>
      <c r="L35" s="47"/>
    </row>
    <row r="36" spans="2:12" s="15" customFormat="1" ht="15">
      <c r="B36" s="47"/>
      <c r="C36" s="154"/>
      <c r="D36" s="154"/>
      <c r="E36" s="154"/>
      <c r="F36" s="154"/>
      <c r="G36" s="47"/>
      <c r="H36" s="47"/>
      <c r="I36" s="47"/>
      <c r="J36" s="47"/>
      <c r="K36" s="47"/>
      <c r="L36" s="47"/>
    </row>
    <row r="37" spans="2:12" s="15" customFormat="1" ht="15"/>
    <row r="38" spans="2:12" s="15" customFormat="1" ht="15"/>
    <row r="39" spans="2:12" s="15" customFormat="1" ht="15"/>
    <row r="40" spans="2:12" s="15" customFormat="1" ht="15"/>
    <row r="41" spans="2:12" s="15" customFormat="1" ht="15"/>
    <row r="42" spans="2:12" s="15" customFormat="1" ht="15"/>
  </sheetData>
  <mergeCells count="37">
    <mergeCell ref="J6:K6"/>
    <mergeCell ref="C14:C18"/>
    <mergeCell ref="B14:B18"/>
    <mergeCell ref="B10:B13"/>
    <mergeCell ref="C10:C13"/>
    <mergeCell ref="C8:C9"/>
    <mergeCell ref="B8:B9"/>
    <mergeCell ref="D6:E7"/>
    <mergeCell ref="G10:G13"/>
    <mergeCell ref="F14:F17"/>
    <mergeCell ref="G14:G17"/>
    <mergeCell ref="F18:G18"/>
    <mergeCell ref="H6:I6"/>
    <mergeCell ref="B6:B7"/>
    <mergeCell ref="F8:G8"/>
    <mergeCell ref="F9:G9"/>
    <mergeCell ref="C6:C7"/>
    <mergeCell ref="F6:G6"/>
    <mergeCell ref="H19:I19"/>
    <mergeCell ref="H20:I20"/>
    <mergeCell ref="F20:G20"/>
    <mergeCell ref="D19:E19"/>
    <mergeCell ref="D20:E20"/>
    <mergeCell ref="F10:F13"/>
    <mergeCell ref="H8:I8"/>
    <mergeCell ref="H9:I9"/>
    <mergeCell ref="J14:K17"/>
    <mergeCell ref="H18:I18"/>
    <mergeCell ref="J18:K18"/>
    <mergeCell ref="I10:I13"/>
    <mergeCell ref="J8:K8"/>
    <mergeCell ref="J9:K9"/>
    <mergeCell ref="J10:K13"/>
    <mergeCell ref="H10:H13"/>
    <mergeCell ref="J20:K20"/>
    <mergeCell ref="H14:I17"/>
    <mergeCell ref="J19:K19"/>
  </mergeCells>
  <phoneticPr fontId="2"/>
  <pageMargins left="0.39370078740157483" right="0.39370078740157483" top="0.57999999999999996" bottom="0.39370078740157483" header="0.4" footer="0.51181102362204722"/>
  <pageSetup paperSize="9" scale="65" fitToHeight="0" orientation="portrait" horizontalDpi="3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4"/>
    <pageSetUpPr fitToPage="1"/>
  </sheetPr>
  <dimension ref="A1:G78"/>
  <sheetViews>
    <sheetView view="pageBreakPreview" zoomScale="85" zoomScaleNormal="100" workbookViewId="0"/>
  </sheetViews>
  <sheetFormatPr defaultRowHeight="14.25"/>
  <cols>
    <col min="1" max="1" width="9" style="8"/>
    <col min="2" max="2" width="5.25" style="8" customWidth="1"/>
    <col min="3" max="3" width="35" style="8" customWidth="1"/>
    <col min="4" max="4" width="23.125" style="8" customWidth="1"/>
    <col min="5" max="5" width="16.75" style="8" customWidth="1"/>
    <col min="6" max="6" width="17.75" style="8" customWidth="1"/>
    <col min="7" max="7" width="12.375" style="8" bestFit="1" customWidth="1"/>
    <col min="8" max="16384" width="9" style="8"/>
  </cols>
  <sheetData>
    <row r="1" spans="1:7" ht="20.25">
      <c r="A1" s="14" t="s">
        <v>49</v>
      </c>
      <c r="G1" s="13" t="s">
        <v>48</v>
      </c>
    </row>
    <row r="3" spans="1:7" s="15" customFormat="1" ht="15">
      <c r="B3" s="16" t="s">
        <v>279</v>
      </c>
    </row>
    <row r="4" spans="1:7" s="15" customFormat="1" ht="15">
      <c r="B4" s="16" t="s">
        <v>280</v>
      </c>
    </row>
    <row r="5" spans="1:7" s="15" customFormat="1" ht="15"/>
    <row r="6" spans="1:7" s="15" customFormat="1" ht="15">
      <c r="B6" s="35" t="s">
        <v>281</v>
      </c>
    </row>
    <row r="7" spans="1:7" s="15" customFormat="1" ht="15">
      <c r="C7" s="15" t="s">
        <v>50</v>
      </c>
    </row>
    <row r="8" spans="1:7" s="15" customFormat="1" ht="15">
      <c r="C8" s="15" t="s">
        <v>138</v>
      </c>
    </row>
    <row r="77" spans="3:3" ht="15">
      <c r="C77" s="16" t="s">
        <v>355</v>
      </c>
    </row>
    <row r="78" spans="3:3" ht="15">
      <c r="C78" s="16" t="s">
        <v>356</v>
      </c>
    </row>
  </sheetData>
  <phoneticPr fontId="2"/>
  <hyperlinks>
    <hyperlink ref="G1" location="Index!A1" display="Go back &quot;Index&quot;"/>
  </hyperlinks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tabColor indexed="44"/>
    <pageSetUpPr fitToPage="1"/>
  </sheetPr>
  <dimension ref="A1:O79"/>
  <sheetViews>
    <sheetView view="pageBreakPreview" zoomScale="85" zoomScaleNormal="85" zoomScaleSheetLayoutView="85" workbookViewId="0"/>
  </sheetViews>
  <sheetFormatPr defaultRowHeight="14.25"/>
  <cols>
    <col min="1" max="1" width="9" style="8"/>
    <col min="2" max="2" width="12.25" style="8" customWidth="1"/>
    <col min="3" max="3" width="11.125" style="8" customWidth="1"/>
    <col min="4" max="7" width="9.125" style="8" customWidth="1"/>
    <col min="8" max="14" width="8.625" style="8" customWidth="1"/>
    <col min="15" max="15" width="9" style="8"/>
    <col min="16" max="16" width="3.75" style="8" customWidth="1"/>
    <col min="17" max="16384" width="9" style="8"/>
  </cols>
  <sheetData>
    <row r="1" spans="1:13" ht="20.25">
      <c r="A1" s="156" t="s">
        <v>451</v>
      </c>
    </row>
    <row r="2" spans="1:13" s="15" customFormat="1" ht="15"/>
    <row r="3" spans="1:13" s="15" customFormat="1" ht="15">
      <c r="B3" s="35" t="s">
        <v>739</v>
      </c>
      <c r="C3" s="35"/>
    </row>
    <row r="4" spans="1:13" s="43" customFormat="1" ht="15">
      <c r="B4" s="43" t="s">
        <v>453</v>
      </c>
    </row>
    <row r="5" spans="1:13" s="43" customFormat="1" ht="15">
      <c r="B5" s="43" t="s">
        <v>454</v>
      </c>
    </row>
    <row r="6" spans="1:13" s="43" customFormat="1" ht="15">
      <c r="B6" s="43" t="s">
        <v>455</v>
      </c>
    </row>
    <row r="7" spans="1:13" s="43" customFormat="1" ht="15"/>
    <row r="8" spans="1:13" s="15" customFormat="1" ht="15"/>
    <row r="9" spans="1:13" s="15" customFormat="1" ht="15"/>
    <row r="10" spans="1:13" s="15" customFormat="1" ht="15">
      <c r="B10" s="155"/>
      <c r="C10" s="155"/>
      <c r="D10" s="155"/>
      <c r="E10" s="155"/>
      <c r="F10" s="155"/>
      <c r="G10" s="155"/>
      <c r="H10" s="47"/>
      <c r="I10" s="47"/>
      <c r="J10" s="47"/>
      <c r="K10" s="47"/>
      <c r="L10" s="47"/>
      <c r="M10" s="47"/>
    </row>
    <row r="11" spans="1:13" s="15" customFormat="1" ht="15">
      <c r="B11" s="47"/>
      <c r="C11" s="47"/>
      <c r="D11" s="154"/>
      <c r="E11" s="154"/>
      <c r="F11" s="154"/>
      <c r="G11" s="154"/>
      <c r="H11" s="47"/>
      <c r="I11" s="47"/>
      <c r="J11" s="47"/>
      <c r="K11" s="47"/>
      <c r="L11" s="47"/>
      <c r="M11" s="47"/>
    </row>
    <row r="12" spans="1:13" s="15" customFormat="1" ht="15">
      <c r="B12" s="47"/>
      <c r="C12" s="47"/>
      <c r="D12" s="154"/>
      <c r="E12" s="154"/>
      <c r="F12" s="154"/>
      <c r="G12" s="154"/>
      <c r="H12" s="47"/>
      <c r="I12" s="47"/>
      <c r="J12" s="47"/>
      <c r="K12" s="47"/>
      <c r="L12" s="47"/>
      <c r="M12" s="47"/>
    </row>
    <row r="13" spans="1:13" s="15" customFormat="1" ht="15">
      <c r="B13" s="47"/>
      <c r="C13" s="47"/>
      <c r="D13" s="154"/>
      <c r="E13" s="154"/>
      <c r="F13" s="154"/>
      <c r="G13" s="154"/>
      <c r="H13" s="47"/>
      <c r="I13" s="47"/>
      <c r="J13" s="47"/>
      <c r="K13" s="47"/>
      <c r="L13" s="47"/>
      <c r="M13" s="47"/>
    </row>
    <row r="14" spans="1:13" s="15" customFormat="1" ht="15">
      <c r="B14" s="47"/>
      <c r="C14" s="47"/>
      <c r="D14" s="154"/>
      <c r="E14" s="154"/>
      <c r="F14" s="154"/>
      <c r="G14" s="154"/>
      <c r="H14" s="47"/>
      <c r="I14" s="47"/>
      <c r="J14" s="47"/>
      <c r="K14" s="47"/>
      <c r="L14" s="47"/>
      <c r="M14" s="47"/>
    </row>
    <row r="15" spans="1:13" s="15" customFormat="1" ht="15">
      <c r="B15" s="47"/>
      <c r="C15" s="47"/>
      <c r="D15" s="154"/>
      <c r="E15" s="154"/>
      <c r="F15" s="154"/>
      <c r="G15" s="154"/>
      <c r="H15" s="47"/>
      <c r="I15" s="47"/>
      <c r="J15" s="47"/>
      <c r="K15" s="47"/>
      <c r="L15" s="47"/>
      <c r="M15" s="47"/>
    </row>
    <row r="16" spans="1:13" s="15" customFormat="1" ht="15">
      <c r="B16" s="47"/>
      <c r="C16" s="47"/>
      <c r="D16" s="154"/>
      <c r="E16" s="154"/>
      <c r="F16" s="154"/>
      <c r="G16" s="154"/>
      <c r="H16" s="47"/>
      <c r="I16" s="47"/>
      <c r="J16" s="47"/>
      <c r="K16" s="47"/>
      <c r="L16" s="47"/>
      <c r="M16" s="47"/>
    </row>
    <row r="17" spans="2:2" s="15" customFormat="1" ht="15"/>
    <row r="18" spans="2:2" s="15" customFormat="1" ht="15"/>
    <row r="19" spans="2:2" s="15" customFormat="1" ht="15"/>
    <row r="20" spans="2:2" s="15" customFormat="1" ht="15"/>
    <row r="21" spans="2:2" s="15" customFormat="1" ht="15"/>
    <row r="22" spans="2:2" s="15" customFormat="1" ht="15"/>
    <row r="31" spans="2:2" ht="15">
      <c r="B31" s="35" t="s">
        <v>731</v>
      </c>
    </row>
    <row r="33" spans="2:15" s="15" customFormat="1" ht="15">
      <c r="B33" s="179" t="s">
        <v>735</v>
      </c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</row>
    <row r="34" spans="2:15" s="15" customFormat="1" ht="15"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</row>
    <row r="35" spans="2:15" s="15" customFormat="1" ht="15">
      <c r="B35" s="180" t="s">
        <v>472</v>
      </c>
    </row>
    <row r="36" spans="2:15" s="15" customFormat="1" ht="15">
      <c r="B36" s="317" t="s">
        <v>466</v>
      </c>
      <c r="C36" s="323" t="s">
        <v>473</v>
      </c>
      <c r="D36" s="312" t="s">
        <v>462</v>
      </c>
      <c r="E36" s="313"/>
      <c r="F36" s="312" t="s">
        <v>474</v>
      </c>
      <c r="G36" s="313"/>
      <c r="H36" s="312" t="s">
        <v>457</v>
      </c>
      <c r="I36" s="313"/>
      <c r="J36" s="312" t="s">
        <v>456</v>
      </c>
      <c r="K36" s="313"/>
      <c r="L36" s="312" t="s">
        <v>458</v>
      </c>
      <c r="M36" s="313"/>
      <c r="N36" s="312" t="s">
        <v>461</v>
      </c>
      <c r="O36" s="313"/>
    </row>
    <row r="37" spans="2:15" s="15" customFormat="1" ht="15">
      <c r="B37" s="318"/>
      <c r="C37" s="324"/>
      <c r="D37" s="171" t="s">
        <v>460</v>
      </c>
      <c r="E37" s="171" t="s">
        <v>459</v>
      </c>
      <c r="F37" s="171" t="s">
        <v>460</v>
      </c>
      <c r="G37" s="171" t="s">
        <v>459</v>
      </c>
      <c r="H37" s="171" t="s">
        <v>460</v>
      </c>
      <c r="I37" s="171" t="s">
        <v>459</v>
      </c>
      <c r="J37" s="171" t="s">
        <v>460</v>
      </c>
      <c r="K37" s="171" t="s">
        <v>459</v>
      </c>
      <c r="L37" s="171" t="s">
        <v>460</v>
      </c>
      <c r="M37" s="171" t="s">
        <v>459</v>
      </c>
      <c r="N37" s="171" t="s">
        <v>460</v>
      </c>
      <c r="O37" s="171" t="s">
        <v>459</v>
      </c>
    </row>
    <row r="38" spans="2:15" s="15" customFormat="1" ht="15.75">
      <c r="B38" s="172" t="s">
        <v>463</v>
      </c>
      <c r="C38" s="172" t="s">
        <v>475</v>
      </c>
      <c r="D38" s="181">
        <v>10</v>
      </c>
      <c r="E38" s="181">
        <v>1000</v>
      </c>
      <c r="F38" s="183">
        <v>10</v>
      </c>
      <c r="G38" s="183">
        <v>950</v>
      </c>
      <c r="H38" s="173">
        <v>0</v>
      </c>
      <c r="I38" s="173">
        <v>0</v>
      </c>
      <c r="J38" s="173">
        <v>5</v>
      </c>
      <c r="K38" s="173">
        <v>500</v>
      </c>
      <c r="L38" s="173">
        <v>0</v>
      </c>
      <c r="M38" s="173">
        <v>0</v>
      </c>
      <c r="N38" s="173">
        <f>D38+F38+H38-J38-L38</f>
        <v>15</v>
      </c>
      <c r="O38" s="173">
        <f>E38+G38+I38-K38-M38</f>
        <v>1450</v>
      </c>
    </row>
    <row r="39" spans="2:15" s="15" customFormat="1" ht="15.75">
      <c r="B39" s="172" t="s">
        <v>463</v>
      </c>
      <c r="C39" s="172" t="s">
        <v>476</v>
      </c>
      <c r="D39" s="182">
        <v>20</v>
      </c>
      <c r="E39" s="182">
        <v>2000</v>
      </c>
      <c r="F39" s="172">
        <v>5</v>
      </c>
      <c r="G39" s="172">
        <v>500</v>
      </c>
      <c r="H39" s="172">
        <v>0</v>
      </c>
      <c r="I39" s="172">
        <v>0</v>
      </c>
      <c r="J39" s="172">
        <v>0</v>
      </c>
      <c r="K39" s="172">
        <v>0</v>
      </c>
      <c r="L39" s="172">
        <v>0</v>
      </c>
      <c r="M39" s="172">
        <v>0</v>
      </c>
      <c r="N39" s="173">
        <f>D39+F39+H39-J39-L39</f>
        <v>25</v>
      </c>
      <c r="O39" s="173">
        <f>E39+G39+I39-K39-M39</f>
        <v>2500</v>
      </c>
    </row>
    <row r="40" spans="2:15" s="15" customFormat="1" ht="15"/>
    <row r="41" spans="2:15" s="15" customFormat="1" ht="15">
      <c r="B41" s="180" t="s">
        <v>471</v>
      </c>
    </row>
    <row r="42" spans="2:15" s="15" customFormat="1" ht="15">
      <c r="C42" s="305" t="s">
        <v>478</v>
      </c>
      <c r="D42" s="15" t="s">
        <v>469</v>
      </c>
      <c r="I42" s="305" t="s">
        <v>470</v>
      </c>
      <c r="J42" s="15" t="s">
        <v>479</v>
      </c>
      <c r="M42" s="305" t="s">
        <v>470</v>
      </c>
      <c r="N42" s="326">
        <f>(1000+2000+950)/(10+20+10)</f>
        <v>98.75</v>
      </c>
    </row>
    <row r="43" spans="2:15" s="15" customFormat="1" ht="15">
      <c r="C43" s="305"/>
      <c r="D43" s="15" t="s">
        <v>477</v>
      </c>
      <c r="I43" s="305"/>
      <c r="J43" s="15" t="s">
        <v>480</v>
      </c>
      <c r="M43" s="305"/>
      <c r="N43" s="326"/>
    </row>
    <row r="44" spans="2:15" s="15" customFormat="1" ht="15"/>
    <row r="45" spans="2:15" s="15" customFormat="1" ht="15"/>
    <row r="46" spans="2:15" s="15" customFormat="1" ht="15">
      <c r="B46" s="180" t="s">
        <v>736</v>
      </c>
    </row>
    <row r="47" spans="2:15" s="15" customFormat="1" ht="15">
      <c r="B47" s="321" t="s">
        <v>465</v>
      </c>
      <c r="C47" s="321"/>
      <c r="D47" s="321" t="s">
        <v>466</v>
      </c>
      <c r="E47" s="321"/>
      <c r="F47" s="321" t="s">
        <v>467</v>
      </c>
      <c r="G47" s="321"/>
      <c r="H47" s="321" t="s">
        <v>468</v>
      </c>
      <c r="I47" s="321"/>
    </row>
    <row r="48" spans="2:15" s="15" customFormat="1" ht="15.75">
      <c r="B48" s="325" t="s">
        <v>464</v>
      </c>
      <c r="C48" s="325"/>
      <c r="D48" s="325" t="s">
        <v>463</v>
      </c>
      <c r="E48" s="325"/>
      <c r="F48" s="325" t="s">
        <v>417</v>
      </c>
      <c r="G48" s="325"/>
      <c r="H48" s="322">
        <f>N42</f>
        <v>98.75</v>
      </c>
      <c r="I48" s="322"/>
    </row>
    <row r="49" spans="2:15" s="15" customFormat="1" ht="15"/>
    <row r="50" spans="2:15" s="15" customFormat="1" ht="15"/>
    <row r="51" spans="2:15" s="15" customFormat="1" ht="15"/>
    <row r="52" spans="2:15" s="15" customFormat="1" ht="15"/>
    <row r="53" spans="2:15" s="15" customFormat="1" ht="15">
      <c r="B53" s="179" t="s">
        <v>734</v>
      </c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</row>
    <row r="54" spans="2:15" s="144" customFormat="1" ht="15"/>
    <row r="55" spans="2:15" s="15" customFormat="1" ht="15">
      <c r="B55" s="180" t="s">
        <v>732</v>
      </c>
    </row>
    <row r="56" spans="2:15" ht="15">
      <c r="B56" s="317" t="s">
        <v>466</v>
      </c>
      <c r="C56" s="319" t="s">
        <v>481</v>
      </c>
      <c r="D56" s="312" t="s">
        <v>462</v>
      </c>
      <c r="E56" s="313"/>
      <c r="F56" s="312" t="s">
        <v>474</v>
      </c>
      <c r="G56" s="313"/>
      <c r="H56" s="312" t="s">
        <v>457</v>
      </c>
      <c r="I56" s="313"/>
      <c r="J56" s="312" t="s">
        <v>456</v>
      </c>
      <c r="K56" s="313"/>
      <c r="L56" s="312" t="s">
        <v>458</v>
      </c>
      <c r="M56" s="313"/>
      <c r="N56" s="312" t="s">
        <v>461</v>
      </c>
      <c r="O56" s="313"/>
    </row>
    <row r="57" spans="2:15" ht="15">
      <c r="B57" s="318"/>
      <c r="C57" s="320"/>
      <c r="D57" s="171" t="s">
        <v>460</v>
      </c>
      <c r="E57" s="171" t="s">
        <v>459</v>
      </c>
      <c r="F57" s="171" t="s">
        <v>460</v>
      </c>
      <c r="G57" s="171" t="s">
        <v>459</v>
      </c>
      <c r="H57" s="171" t="s">
        <v>460</v>
      </c>
      <c r="I57" s="171" t="s">
        <v>459</v>
      </c>
      <c r="J57" s="171" t="s">
        <v>460</v>
      </c>
      <c r="K57" s="171" t="s">
        <v>459</v>
      </c>
      <c r="L57" s="171" t="s">
        <v>460</v>
      </c>
      <c r="M57" s="171" t="s">
        <v>459</v>
      </c>
      <c r="N57" s="171" t="s">
        <v>460</v>
      </c>
      <c r="O57" s="171" t="s">
        <v>459</v>
      </c>
    </row>
    <row r="58" spans="2:15" ht="15.75">
      <c r="B58" s="172" t="s">
        <v>463</v>
      </c>
      <c r="C58" s="172" t="s">
        <v>475</v>
      </c>
      <c r="D58" s="173">
        <v>10</v>
      </c>
      <c r="E58" s="173">
        <v>1000</v>
      </c>
      <c r="F58" s="173">
        <v>10</v>
      </c>
      <c r="G58" s="173">
        <v>950</v>
      </c>
      <c r="H58" s="173">
        <v>0</v>
      </c>
      <c r="I58" s="173">
        <v>0</v>
      </c>
      <c r="J58" s="173">
        <v>5</v>
      </c>
      <c r="K58" s="184">
        <f>J58*H$48</f>
        <v>493.75</v>
      </c>
      <c r="L58" s="173">
        <v>0</v>
      </c>
      <c r="M58" s="173">
        <v>0</v>
      </c>
      <c r="N58" s="173">
        <f>D58+F58+H58-J58-L58</f>
        <v>15</v>
      </c>
      <c r="O58" s="173">
        <f>E58+G58+I58-K58-M58</f>
        <v>1456.25</v>
      </c>
    </row>
    <row r="59" spans="2:15" ht="15.75">
      <c r="B59" s="172" t="s">
        <v>463</v>
      </c>
      <c r="C59" s="172" t="s">
        <v>476</v>
      </c>
      <c r="D59" s="172">
        <v>20</v>
      </c>
      <c r="E59" s="172">
        <v>2000</v>
      </c>
      <c r="F59" s="172">
        <v>5</v>
      </c>
      <c r="G59" s="184">
        <f>F59*H$48</f>
        <v>493.75</v>
      </c>
      <c r="H59" s="172">
        <v>0</v>
      </c>
      <c r="I59" s="172">
        <v>0</v>
      </c>
      <c r="J59" s="172">
        <v>0</v>
      </c>
      <c r="K59" s="172">
        <v>0</v>
      </c>
      <c r="L59" s="172">
        <v>0</v>
      </c>
      <c r="M59" s="172">
        <v>0</v>
      </c>
      <c r="N59" s="173">
        <f>D59+F59+H59-J59-L59</f>
        <v>25</v>
      </c>
      <c r="O59" s="173">
        <f>E59+G59+I59-K59-M59</f>
        <v>2493.75</v>
      </c>
    </row>
    <row r="60" spans="2:15" s="15" customFormat="1" ht="15"/>
    <row r="61" spans="2:15" s="15" customFormat="1" ht="15"/>
    <row r="62" spans="2:15" s="15" customFormat="1" ht="15">
      <c r="B62" s="180" t="s">
        <v>729</v>
      </c>
    </row>
    <row r="63" spans="2:15" s="15" customFormat="1" ht="15" customHeight="1">
      <c r="B63" s="304" t="s">
        <v>737</v>
      </c>
      <c r="C63" s="304"/>
      <c r="D63" s="305" t="s">
        <v>483</v>
      </c>
      <c r="E63" s="305"/>
      <c r="F63" s="305"/>
      <c r="G63" s="305"/>
      <c r="H63" s="305"/>
      <c r="I63" s="305"/>
      <c r="J63" s="305"/>
      <c r="K63" s="306" t="s">
        <v>484</v>
      </c>
      <c r="L63" s="305"/>
      <c r="M63" s="305"/>
      <c r="N63" s="305" t="s">
        <v>470</v>
      </c>
      <c r="O63" s="307">
        <f xml:space="preserve"> ( 15 * 98.75 ) - 1456.25</f>
        <v>25</v>
      </c>
    </row>
    <row r="64" spans="2:15" s="15" customFormat="1" ht="15">
      <c r="B64" s="304"/>
      <c r="C64" s="304"/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07"/>
    </row>
    <row r="65" spans="2:15" s="15" customFormat="1" ht="15" customHeight="1">
      <c r="B65" s="304" t="s">
        <v>738</v>
      </c>
      <c r="C65" s="304"/>
      <c r="D65" s="305" t="s">
        <v>483</v>
      </c>
      <c r="E65" s="305"/>
      <c r="F65" s="305"/>
      <c r="G65" s="305"/>
      <c r="H65" s="305"/>
      <c r="I65" s="305"/>
      <c r="J65" s="305"/>
      <c r="K65" s="306" t="s">
        <v>485</v>
      </c>
      <c r="L65" s="305"/>
      <c r="M65" s="305"/>
      <c r="N65" s="305" t="s">
        <v>470</v>
      </c>
      <c r="O65" s="307">
        <f>( 25 * 98.75 ) - 2493.75</f>
        <v>-25</v>
      </c>
    </row>
    <row r="66" spans="2:15" s="15" customFormat="1" ht="15">
      <c r="B66" s="304"/>
      <c r="C66" s="304"/>
      <c r="D66" s="305"/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07"/>
    </row>
    <row r="67" spans="2:15" s="15" customFormat="1" ht="15">
      <c r="B67" s="178"/>
      <c r="C67" s="178"/>
      <c r="D67" s="176"/>
      <c r="E67" s="176"/>
      <c r="F67" s="176"/>
      <c r="G67" s="176"/>
      <c r="H67" s="176"/>
      <c r="I67" s="176"/>
      <c r="J67" s="176"/>
      <c r="K67" s="174"/>
      <c r="L67" s="174"/>
      <c r="M67" s="174"/>
      <c r="N67" s="174"/>
      <c r="O67" s="177"/>
    </row>
    <row r="68" spans="2:15" s="15" customFormat="1" ht="15"/>
    <row r="69" spans="2:15" s="15" customFormat="1" ht="15">
      <c r="B69" s="180" t="s">
        <v>730</v>
      </c>
    </row>
    <row r="70" spans="2:15" s="15" customFormat="1" ht="15">
      <c r="B70" s="175" t="s">
        <v>482</v>
      </c>
      <c r="C70" s="175"/>
      <c r="D70" s="308" t="s">
        <v>466</v>
      </c>
      <c r="E70" s="308"/>
      <c r="F70" s="315" t="s">
        <v>473</v>
      </c>
      <c r="G70" s="315"/>
      <c r="H70" s="308" t="s">
        <v>460</v>
      </c>
      <c r="I70" s="316"/>
      <c r="J70" s="308" t="s">
        <v>459</v>
      </c>
      <c r="K70" s="308"/>
    </row>
    <row r="71" spans="2:15" s="15" customFormat="1" ht="15.75">
      <c r="B71" s="314" t="s">
        <v>451</v>
      </c>
      <c r="C71" s="314"/>
      <c r="D71" s="314" t="s">
        <v>463</v>
      </c>
      <c r="E71" s="314"/>
      <c r="F71" s="314" t="s">
        <v>475</v>
      </c>
      <c r="G71" s="314"/>
      <c r="H71" s="309">
        <v>0</v>
      </c>
      <c r="I71" s="310"/>
      <c r="J71" s="311">
        <f>O63</f>
        <v>25</v>
      </c>
      <c r="K71" s="310"/>
    </row>
    <row r="72" spans="2:15" s="15" customFormat="1" ht="15.75">
      <c r="B72" s="314" t="s">
        <v>451</v>
      </c>
      <c r="C72" s="314"/>
      <c r="D72" s="314" t="s">
        <v>463</v>
      </c>
      <c r="E72" s="314"/>
      <c r="F72" s="314" t="s">
        <v>476</v>
      </c>
      <c r="G72" s="314"/>
      <c r="H72" s="309">
        <v>0</v>
      </c>
      <c r="I72" s="310"/>
      <c r="J72" s="311">
        <f>O65</f>
        <v>-25</v>
      </c>
      <c r="K72" s="310"/>
    </row>
    <row r="73" spans="2:15" s="15" customFormat="1" ht="15"/>
    <row r="74" spans="2:15" s="15" customFormat="1" ht="15"/>
    <row r="75" spans="2:15" s="15" customFormat="1" ht="15">
      <c r="B75" s="180" t="s">
        <v>733</v>
      </c>
    </row>
    <row r="76" spans="2:15" ht="15" customHeight="1">
      <c r="B76" s="317" t="s">
        <v>466</v>
      </c>
      <c r="C76" s="319" t="s">
        <v>473</v>
      </c>
      <c r="D76" s="312" t="s">
        <v>462</v>
      </c>
      <c r="E76" s="313"/>
      <c r="F76" s="312" t="s">
        <v>474</v>
      </c>
      <c r="G76" s="313"/>
      <c r="H76" s="312" t="s">
        <v>457</v>
      </c>
      <c r="I76" s="313"/>
      <c r="J76" s="312" t="s">
        <v>456</v>
      </c>
      <c r="K76" s="313"/>
      <c r="L76" s="312" t="s">
        <v>458</v>
      </c>
      <c r="M76" s="313"/>
      <c r="N76" s="312" t="s">
        <v>461</v>
      </c>
      <c r="O76" s="313"/>
    </row>
    <row r="77" spans="2:15" ht="15">
      <c r="B77" s="318"/>
      <c r="C77" s="320"/>
      <c r="D77" s="171" t="s">
        <v>460</v>
      </c>
      <c r="E77" s="171" t="s">
        <v>459</v>
      </c>
      <c r="F77" s="171" t="s">
        <v>460</v>
      </c>
      <c r="G77" s="171" t="s">
        <v>459</v>
      </c>
      <c r="H77" s="171" t="s">
        <v>460</v>
      </c>
      <c r="I77" s="171" t="s">
        <v>459</v>
      </c>
      <c r="J77" s="171" t="s">
        <v>460</v>
      </c>
      <c r="K77" s="171" t="s">
        <v>459</v>
      </c>
      <c r="L77" s="171" t="s">
        <v>460</v>
      </c>
      <c r="M77" s="171" t="s">
        <v>459</v>
      </c>
      <c r="N77" s="171" t="s">
        <v>460</v>
      </c>
      <c r="O77" s="171" t="s">
        <v>459</v>
      </c>
    </row>
    <row r="78" spans="2:15" ht="15.75">
      <c r="B78" s="172" t="s">
        <v>463</v>
      </c>
      <c r="C78" s="172" t="s">
        <v>475</v>
      </c>
      <c r="D78" s="173">
        <v>10</v>
      </c>
      <c r="E78" s="173">
        <v>1000</v>
      </c>
      <c r="F78" s="173">
        <v>10</v>
      </c>
      <c r="G78" s="173">
        <v>950</v>
      </c>
      <c r="H78" s="184">
        <v>0</v>
      </c>
      <c r="I78" s="184">
        <v>25</v>
      </c>
      <c r="J78" s="173">
        <v>5</v>
      </c>
      <c r="K78" s="173">
        <f>J78*H$48</f>
        <v>493.75</v>
      </c>
      <c r="L78" s="173">
        <v>0</v>
      </c>
      <c r="M78" s="173">
        <v>0</v>
      </c>
      <c r="N78" s="173">
        <f>D78+F78-J78</f>
        <v>15</v>
      </c>
      <c r="O78" s="173">
        <f>E78+G78+I78-K78-M78</f>
        <v>1481.25</v>
      </c>
    </row>
    <row r="79" spans="2:15" ht="15.75">
      <c r="B79" s="172" t="s">
        <v>463</v>
      </c>
      <c r="C79" s="172" t="s">
        <v>476</v>
      </c>
      <c r="D79" s="172">
        <v>20</v>
      </c>
      <c r="E79" s="172">
        <v>2000</v>
      </c>
      <c r="F79" s="172">
        <v>5</v>
      </c>
      <c r="G79" s="172">
        <f>F79*H$48</f>
        <v>493.75</v>
      </c>
      <c r="H79" s="172">
        <v>0</v>
      </c>
      <c r="I79" s="172">
        <v>0</v>
      </c>
      <c r="J79" s="172">
        <v>0</v>
      </c>
      <c r="K79" s="172">
        <v>0</v>
      </c>
      <c r="L79" s="184">
        <v>0</v>
      </c>
      <c r="M79" s="184">
        <v>25</v>
      </c>
      <c r="N79" s="172">
        <f>D79+F79</f>
        <v>25</v>
      </c>
      <c r="O79" s="173">
        <f>E79+G79+I79-K79-M79</f>
        <v>2468.75</v>
      </c>
    </row>
  </sheetData>
  <mergeCells count="60">
    <mergeCell ref="C42:C43"/>
    <mergeCell ref="B48:C48"/>
    <mergeCell ref="N42:N43"/>
    <mergeCell ref="B47:C47"/>
    <mergeCell ref="D47:E47"/>
    <mergeCell ref="D48:E48"/>
    <mergeCell ref="M42:M43"/>
    <mergeCell ref="I42:I43"/>
    <mergeCell ref="F47:G47"/>
    <mergeCell ref="F48:G48"/>
    <mergeCell ref="L36:M36"/>
    <mergeCell ref="N36:O36"/>
    <mergeCell ref="B36:B37"/>
    <mergeCell ref="C36:C37"/>
    <mergeCell ref="D36:E36"/>
    <mergeCell ref="F36:G36"/>
    <mergeCell ref="H36:I36"/>
    <mergeCell ref="J36:K36"/>
    <mergeCell ref="H47:I47"/>
    <mergeCell ref="H48:I48"/>
    <mergeCell ref="B56:B57"/>
    <mergeCell ref="C56:C57"/>
    <mergeCell ref="D56:E56"/>
    <mergeCell ref="F56:G56"/>
    <mergeCell ref="H56:I56"/>
    <mergeCell ref="J56:K56"/>
    <mergeCell ref="L56:M56"/>
    <mergeCell ref="N56:O56"/>
    <mergeCell ref="B76:B77"/>
    <mergeCell ref="C76:C77"/>
    <mergeCell ref="D76:E76"/>
    <mergeCell ref="F76:G76"/>
    <mergeCell ref="H76:I76"/>
    <mergeCell ref="J76:K76"/>
    <mergeCell ref="L76:M76"/>
    <mergeCell ref="N76:O76"/>
    <mergeCell ref="B71:C71"/>
    <mergeCell ref="B72:C72"/>
    <mergeCell ref="D70:E70"/>
    <mergeCell ref="D71:E71"/>
    <mergeCell ref="D72:E72"/>
    <mergeCell ref="F70:G70"/>
    <mergeCell ref="F71:G71"/>
    <mergeCell ref="F72:G72"/>
    <mergeCell ref="H70:I70"/>
    <mergeCell ref="J70:K70"/>
    <mergeCell ref="H71:I71"/>
    <mergeCell ref="H72:I72"/>
    <mergeCell ref="J71:K71"/>
    <mergeCell ref="J72:K72"/>
    <mergeCell ref="O65:O66"/>
    <mergeCell ref="B65:C66"/>
    <mergeCell ref="D65:J66"/>
    <mergeCell ref="K65:M66"/>
    <mergeCell ref="N65:N66"/>
    <mergeCell ref="N63:N64"/>
    <mergeCell ref="O63:O64"/>
    <mergeCell ref="B63:C64"/>
    <mergeCell ref="D63:J64"/>
    <mergeCell ref="K63:M64"/>
  </mergeCells>
  <phoneticPr fontId="2"/>
  <pageMargins left="0.39370078740157483" right="0.39370078740157483" top="0.57999999999999996" bottom="0.39370078740157483" header="0.4" footer="0.51181102362204722"/>
  <pageSetup paperSize="9" scale="68" fitToHeight="0" orientation="portrait" horizontalDpi="300" verticalDpi="2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44"/>
    <pageSetUpPr fitToPage="1"/>
  </sheetPr>
  <dimension ref="A1:D42"/>
  <sheetViews>
    <sheetView view="pageBreakPreview" zoomScale="85" zoomScaleNormal="85" workbookViewId="0">
      <pane ySplit="2" topLeftCell="A3" activePane="bottomLeft" state="frozen"/>
      <selection activeCell="A2" sqref="A2"/>
      <selection pane="bottomLeft" activeCell="A4" sqref="A4"/>
    </sheetView>
  </sheetViews>
  <sheetFormatPr defaultRowHeight="14.25"/>
  <cols>
    <col min="1" max="1" width="13.75" style="186" customWidth="1"/>
    <col min="2" max="2" width="74" style="186" bestFit="1" customWidth="1"/>
    <col min="3" max="3" width="10.25" style="186" bestFit="1" customWidth="1"/>
    <col min="4" max="16384" width="9" style="186"/>
  </cols>
  <sheetData>
    <row r="1" spans="1:3" ht="20.25">
      <c r="A1" s="156" t="s">
        <v>726</v>
      </c>
    </row>
    <row r="2" spans="1:3">
      <c r="A2" s="185" t="s">
        <v>487</v>
      </c>
      <c r="B2" s="185" t="s">
        <v>488</v>
      </c>
      <c r="C2" s="185" t="s">
        <v>489</v>
      </c>
    </row>
    <row r="3" spans="1:3">
      <c r="A3" s="187" t="s">
        <v>490</v>
      </c>
      <c r="B3" s="187"/>
      <c r="C3" s="187"/>
    </row>
    <row r="4" spans="1:3">
      <c r="A4" s="188"/>
      <c r="B4" s="189" t="s">
        <v>500</v>
      </c>
      <c r="C4" s="189" t="s">
        <v>498</v>
      </c>
    </row>
    <row r="5" spans="1:3">
      <c r="A5" s="190"/>
      <c r="B5" s="191" t="s">
        <v>501</v>
      </c>
      <c r="C5" s="191" t="s">
        <v>85</v>
      </c>
    </row>
    <row r="6" spans="1:3">
      <c r="A6" s="190"/>
      <c r="B6" s="191" t="s">
        <v>491</v>
      </c>
      <c r="C6" s="191" t="s">
        <v>85</v>
      </c>
    </row>
    <row r="7" spans="1:3">
      <c r="A7" s="192"/>
      <c r="B7" s="193"/>
      <c r="C7" s="193"/>
    </row>
    <row r="8" spans="1:3">
      <c r="A8" s="187" t="s">
        <v>492</v>
      </c>
      <c r="B8" s="187"/>
      <c r="C8" s="187"/>
    </row>
    <row r="9" spans="1:3">
      <c r="A9" s="188"/>
      <c r="B9" s="189" t="s">
        <v>502</v>
      </c>
      <c r="C9" s="190" t="s">
        <v>498</v>
      </c>
    </row>
    <row r="10" spans="1:3">
      <c r="A10" s="190"/>
      <c r="B10" s="191" t="s">
        <v>493</v>
      </c>
      <c r="C10" s="188" t="s">
        <v>503</v>
      </c>
    </row>
    <row r="11" spans="1:3">
      <c r="A11" s="190"/>
      <c r="B11" s="191" t="s">
        <v>494</v>
      </c>
      <c r="C11" s="191" t="s">
        <v>85</v>
      </c>
    </row>
    <row r="12" spans="1:3">
      <c r="A12" s="192"/>
      <c r="B12" s="193"/>
      <c r="C12" s="193"/>
    </row>
    <row r="13" spans="1:3">
      <c r="A13" s="187" t="s">
        <v>504</v>
      </c>
      <c r="B13" s="187"/>
      <c r="C13" s="187"/>
    </row>
    <row r="14" spans="1:3">
      <c r="A14" s="188"/>
      <c r="B14" s="189" t="s">
        <v>505</v>
      </c>
      <c r="C14" s="189" t="s">
        <v>85</v>
      </c>
    </row>
    <row r="15" spans="1:3">
      <c r="A15" s="190"/>
      <c r="B15" s="188" t="s">
        <v>506</v>
      </c>
      <c r="C15" s="188" t="s">
        <v>85</v>
      </c>
    </row>
    <row r="16" spans="1:3">
      <c r="A16" s="190"/>
      <c r="B16" s="188" t="s">
        <v>507</v>
      </c>
      <c r="C16" s="188" t="s">
        <v>85</v>
      </c>
    </row>
    <row r="17" spans="1:4">
      <c r="A17" s="190"/>
      <c r="B17" s="188" t="s">
        <v>508</v>
      </c>
      <c r="C17" s="188" t="s">
        <v>85</v>
      </c>
    </row>
    <row r="18" spans="1:4">
      <c r="A18" s="327" t="s">
        <v>727</v>
      </c>
      <c r="B18" s="188" t="s">
        <v>506</v>
      </c>
      <c r="C18" s="188" t="s">
        <v>85</v>
      </c>
    </row>
    <row r="19" spans="1:4">
      <c r="A19" s="327"/>
      <c r="B19" s="188" t="s">
        <v>495</v>
      </c>
      <c r="C19" s="188" t="s">
        <v>496</v>
      </c>
    </row>
    <row r="20" spans="1:4">
      <c r="A20" s="190"/>
      <c r="B20" s="188"/>
      <c r="C20" s="188"/>
    </row>
    <row r="21" spans="1:4">
      <c r="A21" s="190"/>
      <c r="B21" s="194" t="s">
        <v>509</v>
      </c>
      <c r="C21" s="194"/>
    </row>
    <row r="22" spans="1:4">
      <c r="A22" s="190"/>
      <c r="B22" s="188" t="s">
        <v>510</v>
      </c>
      <c r="C22" s="188" t="s">
        <v>85</v>
      </c>
    </row>
    <row r="23" spans="1:4">
      <c r="A23" s="190"/>
      <c r="B23" s="188" t="s">
        <v>511</v>
      </c>
      <c r="C23" s="188" t="s">
        <v>85</v>
      </c>
    </row>
    <row r="24" spans="1:4">
      <c r="A24" s="190"/>
      <c r="B24" s="191" t="s">
        <v>493</v>
      </c>
      <c r="C24" s="188" t="s">
        <v>503</v>
      </c>
    </row>
    <row r="25" spans="1:4">
      <c r="A25" s="190"/>
      <c r="B25" s="188" t="s">
        <v>497</v>
      </c>
      <c r="C25" s="188" t="s">
        <v>498</v>
      </c>
    </row>
    <row r="26" spans="1:4">
      <c r="A26" s="190"/>
      <c r="B26" s="188" t="s">
        <v>512</v>
      </c>
      <c r="C26" s="188" t="s">
        <v>85</v>
      </c>
    </row>
    <row r="27" spans="1:4">
      <c r="A27" s="190"/>
      <c r="B27" s="188" t="s">
        <v>513</v>
      </c>
      <c r="C27" s="188" t="s">
        <v>85</v>
      </c>
    </row>
    <row r="28" spans="1:4">
      <c r="A28" s="190"/>
      <c r="B28" s="223" t="s">
        <v>830</v>
      </c>
      <c r="C28" s="223" t="s">
        <v>85</v>
      </c>
      <c r="D28" s="186" t="s">
        <v>831</v>
      </c>
    </row>
    <row r="29" spans="1:4">
      <c r="A29" s="192"/>
      <c r="B29" s="193"/>
      <c r="C29" s="193"/>
    </row>
    <row r="30" spans="1:4">
      <c r="A30" s="187" t="s">
        <v>499</v>
      </c>
      <c r="B30" s="195"/>
      <c r="C30" s="195"/>
    </row>
    <row r="31" spans="1:4">
      <c r="A31" s="188"/>
      <c r="B31" s="188" t="s">
        <v>514</v>
      </c>
      <c r="C31" s="188" t="s">
        <v>85</v>
      </c>
    </row>
    <row r="32" spans="1:4">
      <c r="A32" s="190"/>
      <c r="B32" s="188" t="s">
        <v>515</v>
      </c>
      <c r="C32" s="188" t="s">
        <v>85</v>
      </c>
    </row>
    <row r="33" spans="1:3">
      <c r="A33" s="190"/>
      <c r="B33" s="188" t="s">
        <v>719</v>
      </c>
      <c r="C33" s="188" t="s">
        <v>85</v>
      </c>
    </row>
    <row r="34" spans="1:3">
      <c r="A34" s="190"/>
      <c r="B34" s="188" t="s">
        <v>720</v>
      </c>
      <c r="C34" s="188" t="s">
        <v>85</v>
      </c>
    </row>
    <row r="35" spans="1:3">
      <c r="A35" s="190"/>
      <c r="B35" s="188" t="s">
        <v>721</v>
      </c>
      <c r="C35" s="188" t="s">
        <v>85</v>
      </c>
    </row>
    <row r="36" spans="1:3">
      <c r="A36" s="190"/>
      <c r="B36" s="188" t="s">
        <v>722</v>
      </c>
      <c r="C36" s="188" t="s">
        <v>85</v>
      </c>
    </row>
    <row r="37" spans="1:3">
      <c r="A37" s="190"/>
      <c r="B37" s="224" t="s">
        <v>547</v>
      </c>
      <c r="C37" s="224" t="s">
        <v>548</v>
      </c>
    </row>
    <row r="38" spans="1:3">
      <c r="A38" s="190"/>
      <c r="B38" s="188"/>
      <c r="C38" s="188"/>
    </row>
    <row r="39" spans="1:3">
      <c r="A39" s="190"/>
      <c r="B39" s="194" t="s">
        <v>723</v>
      </c>
      <c r="C39" s="194"/>
    </row>
    <row r="40" spans="1:3">
      <c r="A40" s="190"/>
      <c r="B40" s="188" t="s">
        <v>724</v>
      </c>
      <c r="C40" s="188" t="s">
        <v>85</v>
      </c>
    </row>
    <row r="41" spans="1:3">
      <c r="A41" s="190"/>
      <c r="B41" s="188" t="s">
        <v>725</v>
      </c>
      <c r="C41" s="188" t="s">
        <v>85</v>
      </c>
    </row>
    <row r="42" spans="1:3">
      <c r="A42" s="192"/>
      <c r="B42" s="193"/>
      <c r="C42" s="193"/>
    </row>
  </sheetData>
  <mergeCells count="1">
    <mergeCell ref="A18:A19"/>
  </mergeCells>
  <phoneticPr fontId="2"/>
  <pageMargins left="0.4" right="0.4" top="0.6" bottom="0.41" header="0.41" footer="0.51200000000000001"/>
  <pageSetup paperSize="9" scale="99" fitToHeight="0" orientation="portrait" horizontalDpi="200" verticalDpi="2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44"/>
  </sheetPr>
  <dimension ref="A1:D200"/>
  <sheetViews>
    <sheetView view="pageBreakPreview" zoomScale="85" zoomScaleNormal="85" workbookViewId="0">
      <selection activeCell="E3" sqref="E3"/>
    </sheetView>
  </sheetViews>
  <sheetFormatPr defaultRowHeight="14.25"/>
  <cols>
    <col min="1" max="1" width="25.875" style="210" customWidth="1"/>
    <col min="2" max="2" width="50.875" style="207" bestFit="1" customWidth="1"/>
    <col min="3" max="3" width="53.75" style="207" bestFit="1" customWidth="1"/>
    <col min="4" max="4" width="12.5" style="207" bestFit="1" customWidth="1"/>
    <col min="5" max="16384" width="9" style="207"/>
  </cols>
  <sheetData>
    <row r="1" spans="1:4" ht="20.25">
      <c r="A1" s="212" t="s">
        <v>681</v>
      </c>
      <c r="B1" s="212"/>
      <c r="C1" s="213"/>
      <c r="D1" s="213"/>
    </row>
    <row r="2" spans="1:4">
      <c r="A2" s="205" t="s">
        <v>598</v>
      </c>
      <c r="B2" s="206" t="s">
        <v>599</v>
      </c>
      <c r="C2" s="206" t="s">
        <v>600</v>
      </c>
      <c r="D2" s="213"/>
    </row>
    <row r="3" spans="1:4">
      <c r="A3" s="328" t="s">
        <v>601</v>
      </c>
      <c r="B3" s="208" t="s">
        <v>602</v>
      </c>
      <c r="C3" s="208" t="s">
        <v>603</v>
      </c>
      <c r="D3" s="213"/>
    </row>
    <row r="4" spans="1:4">
      <c r="A4" s="329"/>
      <c r="B4" s="208" t="s">
        <v>552</v>
      </c>
      <c r="C4" s="208" t="s">
        <v>553</v>
      </c>
      <c r="D4" s="213"/>
    </row>
    <row r="5" spans="1:4">
      <c r="A5" s="329"/>
      <c r="B5" s="208" t="s">
        <v>604</v>
      </c>
      <c r="C5" s="208" t="s">
        <v>605</v>
      </c>
      <c r="D5" s="213"/>
    </row>
    <row r="6" spans="1:4">
      <c r="A6" s="329"/>
      <c r="B6" s="208" t="s">
        <v>604</v>
      </c>
      <c r="C6" s="208" t="s">
        <v>606</v>
      </c>
      <c r="D6" s="213"/>
    </row>
    <row r="7" spans="1:4">
      <c r="A7" s="329"/>
      <c r="B7" s="208" t="s">
        <v>554</v>
      </c>
      <c r="C7" s="208" t="s">
        <v>607</v>
      </c>
      <c r="D7" s="213"/>
    </row>
    <row r="8" spans="1:4">
      <c r="A8" s="329"/>
      <c r="B8" s="208" t="s">
        <v>554</v>
      </c>
      <c r="C8" s="208" t="s">
        <v>608</v>
      </c>
      <c r="D8" s="213"/>
    </row>
    <row r="9" spans="1:4">
      <c r="A9" s="329"/>
      <c r="B9" s="208" t="s">
        <v>609</v>
      </c>
      <c r="C9" s="208" t="s">
        <v>610</v>
      </c>
      <c r="D9" s="213"/>
    </row>
    <row r="10" spans="1:4">
      <c r="A10" s="329"/>
      <c r="B10" s="208" t="s">
        <v>555</v>
      </c>
      <c r="C10" s="208" t="s">
        <v>556</v>
      </c>
      <c r="D10" s="213"/>
    </row>
    <row r="11" spans="1:4">
      <c r="A11" s="329"/>
      <c r="B11" s="208" t="s">
        <v>555</v>
      </c>
      <c r="C11" s="208" t="s">
        <v>557</v>
      </c>
      <c r="D11" s="213"/>
    </row>
    <row r="12" spans="1:4">
      <c r="A12" s="329"/>
      <c r="B12" s="208" t="s">
        <v>558</v>
      </c>
      <c r="C12" s="208" t="s">
        <v>559</v>
      </c>
      <c r="D12" s="213"/>
    </row>
    <row r="13" spans="1:4">
      <c r="A13" s="329"/>
      <c r="B13" s="208" t="s">
        <v>611</v>
      </c>
      <c r="C13" s="208" t="s">
        <v>612</v>
      </c>
      <c r="D13" s="213"/>
    </row>
    <row r="14" spans="1:4">
      <c r="A14" s="329"/>
      <c r="B14" s="208" t="s">
        <v>613</v>
      </c>
      <c r="C14" s="208" t="s">
        <v>614</v>
      </c>
      <c r="D14" s="213"/>
    </row>
    <row r="15" spans="1:4">
      <c r="A15" s="329"/>
      <c r="B15" s="211" t="s">
        <v>615</v>
      </c>
      <c r="C15" s="211" t="s">
        <v>616</v>
      </c>
      <c r="D15" s="213" t="s">
        <v>680</v>
      </c>
    </row>
    <row r="16" spans="1:4">
      <c r="A16" s="329"/>
      <c r="B16" s="208" t="s">
        <v>555</v>
      </c>
      <c r="C16" s="208" t="s">
        <v>556</v>
      </c>
      <c r="D16" s="213"/>
    </row>
    <row r="17" spans="1:4">
      <c r="A17" s="329"/>
      <c r="B17" s="208" t="s">
        <v>555</v>
      </c>
      <c r="C17" s="208" t="s">
        <v>557</v>
      </c>
      <c r="D17" s="213"/>
    </row>
    <row r="18" spans="1:4">
      <c r="A18" s="329"/>
      <c r="B18" s="225" t="s">
        <v>558</v>
      </c>
      <c r="C18" s="225" t="s">
        <v>559</v>
      </c>
      <c r="D18" s="213"/>
    </row>
    <row r="19" spans="1:4">
      <c r="A19" s="329"/>
      <c r="B19" s="208" t="s">
        <v>611</v>
      </c>
      <c r="C19" s="208" t="s">
        <v>612</v>
      </c>
      <c r="D19" s="213"/>
    </row>
    <row r="20" spans="1:4">
      <c r="A20" s="329"/>
      <c r="B20" s="208" t="s">
        <v>613</v>
      </c>
      <c r="C20" s="208" t="s">
        <v>614</v>
      </c>
      <c r="D20" s="213"/>
    </row>
    <row r="21" spans="1:4">
      <c r="A21" s="329"/>
      <c r="B21" s="211" t="s">
        <v>615</v>
      </c>
      <c r="C21" s="211" t="s">
        <v>616</v>
      </c>
      <c r="D21" s="213" t="s">
        <v>680</v>
      </c>
    </row>
    <row r="22" spans="1:4">
      <c r="A22" s="329"/>
      <c r="B22" s="208" t="s">
        <v>560</v>
      </c>
      <c r="C22" s="208" t="s">
        <v>617</v>
      </c>
      <c r="D22" s="213"/>
    </row>
    <row r="23" spans="1:4">
      <c r="A23" s="329"/>
      <c r="B23" s="208" t="s">
        <v>618</v>
      </c>
      <c r="C23" s="208" t="s">
        <v>561</v>
      </c>
      <c r="D23" s="213"/>
    </row>
    <row r="24" spans="1:4">
      <c r="A24" s="329"/>
      <c r="B24" s="208" t="s">
        <v>619</v>
      </c>
      <c r="C24" s="208" t="s">
        <v>620</v>
      </c>
      <c r="D24" s="213"/>
    </row>
    <row r="25" spans="1:4">
      <c r="A25" s="329"/>
      <c r="B25" s="208" t="s">
        <v>621</v>
      </c>
      <c r="C25" s="208" t="s">
        <v>562</v>
      </c>
      <c r="D25" s="213"/>
    </row>
    <row r="26" spans="1:4">
      <c r="A26" s="329"/>
      <c r="B26" s="208" t="s">
        <v>622</v>
      </c>
      <c r="C26" s="208" t="s">
        <v>563</v>
      </c>
      <c r="D26" s="213"/>
    </row>
    <row r="27" spans="1:4">
      <c r="A27" s="329"/>
      <c r="B27" s="208" t="s">
        <v>564</v>
      </c>
      <c r="C27" s="208" t="s">
        <v>565</v>
      </c>
      <c r="D27" s="213"/>
    </row>
    <row r="28" spans="1:4">
      <c r="A28" s="329"/>
      <c r="B28" s="208" t="s">
        <v>566</v>
      </c>
      <c r="C28" s="208" t="s">
        <v>567</v>
      </c>
      <c r="D28" s="213"/>
    </row>
    <row r="29" spans="1:4">
      <c r="A29" s="329"/>
      <c r="B29" s="208" t="s">
        <v>568</v>
      </c>
      <c r="C29" s="208" t="s">
        <v>569</v>
      </c>
      <c r="D29" s="213"/>
    </row>
    <row r="30" spans="1:4">
      <c r="A30" s="329"/>
      <c r="B30" s="208" t="s">
        <v>570</v>
      </c>
      <c r="C30" s="208" t="s">
        <v>571</v>
      </c>
      <c r="D30" s="213"/>
    </row>
    <row r="31" spans="1:4">
      <c r="A31" s="329"/>
      <c r="B31" s="211" t="s">
        <v>623</v>
      </c>
      <c r="C31" s="211" t="s">
        <v>624</v>
      </c>
      <c r="D31" s="213" t="s">
        <v>680</v>
      </c>
    </row>
    <row r="32" spans="1:4">
      <c r="A32" s="329"/>
      <c r="B32" s="208" t="s">
        <v>572</v>
      </c>
      <c r="C32" s="208" t="s">
        <v>573</v>
      </c>
      <c r="D32" s="213"/>
    </row>
    <row r="33" spans="1:4">
      <c r="A33" s="329"/>
      <c r="B33" s="208" t="s">
        <v>574</v>
      </c>
      <c r="C33" s="208" t="s">
        <v>625</v>
      </c>
      <c r="D33" s="213"/>
    </row>
    <row r="34" spans="1:4">
      <c r="A34" s="329"/>
      <c r="B34" s="208" t="s">
        <v>575</v>
      </c>
      <c r="C34" s="208" t="s">
        <v>576</v>
      </c>
      <c r="D34" s="213"/>
    </row>
    <row r="35" spans="1:4">
      <c r="A35" s="330"/>
      <c r="B35" s="208" t="s">
        <v>577</v>
      </c>
      <c r="C35" s="208" t="s">
        <v>578</v>
      </c>
      <c r="D35" s="213"/>
    </row>
    <row r="36" spans="1:4">
      <c r="A36" s="205" t="s">
        <v>598</v>
      </c>
      <c r="B36" s="206" t="s">
        <v>599</v>
      </c>
      <c r="C36" s="206" t="s">
        <v>600</v>
      </c>
      <c r="D36" s="213"/>
    </row>
    <row r="37" spans="1:4">
      <c r="A37" s="331" t="s">
        <v>626</v>
      </c>
      <c r="B37" s="208" t="s">
        <v>602</v>
      </c>
      <c r="C37" s="208" t="s">
        <v>603</v>
      </c>
      <c r="D37" s="213"/>
    </row>
    <row r="38" spans="1:4">
      <c r="A38" s="331"/>
      <c r="B38" s="208" t="s">
        <v>579</v>
      </c>
      <c r="C38" s="208" t="s">
        <v>580</v>
      </c>
      <c r="D38" s="213"/>
    </row>
    <row r="39" spans="1:4">
      <c r="A39" s="205" t="s">
        <v>598</v>
      </c>
      <c r="B39" s="206" t="s">
        <v>599</v>
      </c>
      <c r="C39" s="206" t="s">
        <v>600</v>
      </c>
      <c r="D39" s="213"/>
    </row>
    <row r="40" spans="1:4">
      <c r="A40" s="331" t="s">
        <v>627</v>
      </c>
      <c r="B40" s="208" t="s">
        <v>581</v>
      </c>
      <c r="C40" s="208"/>
      <c r="D40" s="213"/>
    </row>
    <row r="41" spans="1:4">
      <c r="A41" s="331"/>
      <c r="B41" s="209" t="s">
        <v>628</v>
      </c>
      <c r="C41" s="208"/>
      <c r="D41" s="213"/>
    </row>
    <row r="42" spans="1:4">
      <c r="A42" s="331"/>
      <c r="B42" s="209" t="s">
        <v>629</v>
      </c>
      <c r="C42" s="208"/>
      <c r="D42" s="213"/>
    </row>
    <row r="43" spans="1:4">
      <c r="A43" s="331"/>
      <c r="B43" s="209" t="s">
        <v>630</v>
      </c>
      <c r="C43" s="208"/>
      <c r="D43" s="213"/>
    </row>
    <row r="44" spans="1:4">
      <c r="A44" s="331"/>
      <c r="B44" s="209" t="s">
        <v>631</v>
      </c>
      <c r="C44" s="208"/>
      <c r="D44" s="213"/>
    </row>
    <row r="45" spans="1:4">
      <c r="A45" s="331"/>
      <c r="B45" s="209" t="s">
        <v>632</v>
      </c>
      <c r="C45" s="208"/>
      <c r="D45" s="213"/>
    </row>
    <row r="46" spans="1:4">
      <c r="A46" s="331"/>
      <c r="B46" s="209" t="s">
        <v>633</v>
      </c>
      <c r="C46" s="208"/>
      <c r="D46" s="213"/>
    </row>
    <row r="47" spans="1:4">
      <c r="A47" s="331"/>
      <c r="B47" s="209" t="s">
        <v>634</v>
      </c>
      <c r="C47" s="208"/>
      <c r="D47" s="213"/>
    </row>
    <row r="48" spans="1:4">
      <c r="A48" s="331"/>
      <c r="B48" s="209" t="s">
        <v>635</v>
      </c>
      <c r="C48" s="208"/>
      <c r="D48" s="213"/>
    </row>
    <row r="49" spans="1:4">
      <c r="A49" s="205" t="s">
        <v>598</v>
      </c>
      <c r="B49" s="206" t="s">
        <v>599</v>
      </c>
      <c r="C49" s="206" t="s">
        <v>600</v>
      </c>
      <c r="D49" s="213"/>
    </row>
    <row r="50" spans="1:4">
      <c r="A50" s="331" t="s">
        <v>636</v>
      </c>
      <c r="B50" s="208" t="s">
        <v>552</v>
      </c>
      <c r="C50" s="208" t="s">
        <v>553</v>
      </c>
      <c r="D50" s="213"/>
    </row>
    <row r="51" spans="1:4">
      <c r="A51" s="331"/>
      <c r="B51" s="208" t="s">
        <v>604</v>
      </c>
      <c r="C51" s="208" t="s">
        <v>605</v>
      </c>
      <c r="D51" s="213"/>
    </row>
    <row r="52" spans="1:4">
      <c r="A52" s="331"/>
      <c r="B52" s="208" t="s">
        <v>604</v>
      </c>
      <c r="C52" s="208" t="s">
        <v>606</v>
      </c>
      <c r="D52" s="213"/>
    </row>
    <row r="53" spans="1:4">
      <c r="A53" s="331"/>
      <c r="B53" s="208" t="s">
        <v>554</v>
      </c>
      <c r="C53" s="208" t="s">
        <v>607</v>
      </c>
      <c r="D53" s="213"/>
    </row>
    <row r="54" spans="1:4">
      <c r="A54" s="331"/>
      <c r="B54" s="208" t="s">
        <v>554</v>
      </c>
      <c r="C54" s="208" t="s">
        <v>608</v>
      </c>
      <c r="D54" s="213"/>
    </row>
    <row r="55" spans="1:4">
      <c r="A55" s="331"/>
      <c r="B55" s="208" t="s">
        <v>609</v>
      </c>
      <c r="C55" s="208" t="s">
        <v>610</v>
      </c>
      <c r="D55" s="213"/>
    </row>
    <row r="56" spans="1:4">
      <c r="A56" s="331"/>
      <c r="B56" s="208" t="s">
        <v>555</v>
      </c>
      <c r="C56" s="208" t="s">
        <v>556</v>
      </c>
      <c r="D56" s="213"/>
    </row>
    <row r="57" spans="1:4">
      <c r="A57" s="331"/>
      <c r="B57" s="208" t="s">
        <v>555</v>
      </c>
      <c r="C57" s="208" t="s">
        <v>557</v>
      </c>
      <c r="D57" s="213"/>
    </row>
    <row r="58" spans="1:4">
      <c r="A58" s="331"/>
      <c r="B58" s="208" t="s">
        <v>558</v>
      </c>
      <c r="C58" s="208" t="s">
        <v>559</v>
      </c>
      <c r="D58" s="213"/>
    </row>
    <row r="59" spans="1:4">
      <c r="A59" s="331"/>
      <c r="B59" s="208" t="s">
        <v>611</v>
      </c>
      <c r="C59" s="208" t="s">
        <v>612</v>
      </c>
      <c r="D59" s="213"/>
    </row>
    <row r="60" spans="1:4">
      <c r="A60" s="331"/>
      <c r="B60" s="208" t="s">
        <v>613</v>
      </c>
      <c r="C60" s="208" t="s">
        <v>614</v>
      </c>
      <c r="D60" s="213"/>
    </row>
    <row r="61" spans="1:4">
      <c r="A61" s="331"/>
      <c r="B61" s="211" t="s">
        <v>615</v>
      </c>
      <c r="C61" s="211" t="s">
        <v>616</v>
      </c>
      <c r="D61" s="213" t="s">
        <v>680</v>
      </c>
    </row>
    <row r="62" spans="1:4">
      <c r="A62" s="331"/>
      <c r="B62" s="208" t="s">
        <v>555</v>
      </c>
      <c r="C62" s="208" t="s">
        <v>556</v>
      </c>
      <c r="D62" s="213"/>
    </row>
    <row r="63" spans="1:4">
      <c r="A63" s="331"/>
      <c r="B63" s="208" t="s">
        <v>555</v>
      </c>
      <c r="C63" s="208" t="s">
        <v>557</v>
      </c>
      <c r="D63" s="213"/>
    </row>
    <row r="64" spans="1:4">
      <c r="A64" s="331"/>
      <c r="B64" s="208" t="s">
        <v>558</v>
      </c>
      <c r="C64" s="208" t="s">
        <v>559</v>
      </c>
      <c r="D64" s="213"/>
    </row>
    <row r="65" spans="1:4">
      <c r="A65" s="331"/>
      <c r="B65" s="208" t="s">
        <v>611</v>
      </c>
      <c r="C65" s="208" t="s">
        <v>612</v>
      </c>
      <c r="D65" s="213"/>
    </row>
    <row r="66" spans="1:4">
      <c r="A66" s="331"/>
      <c r="B66" s="208" t="s">
        <v>613</v>
      </c>
      <c r="C66" s="208" t="s">
        <v>614</v>
      </c>
      <c r="D66" s="213"/>
    </row>
    <row r="67" spans="1:4">
      <c r="A67" s="331"/>
      <c r="B67" s="211" t="s">
        <v>615</v>
      </c>
      <c r="C67" s="211" t="s">
        <v>616</v>
      </c>
      <c r="D67" s="213" t="s">
        <v>680</v>
      </c>
    </row>
    <row r="68" spans="1:4">
      <c r="A68" s="331"/>
      <c r="B68" s="208" t="s">
        <v>560</v>
      </c>
      <c r="C68" s="208" t="s">
        <v>617</v>
      </c>
      <c r="D68" s="213"/>
    </row>
    <row r="69" spans="1:4">
      <c r="A69" s="331"/>
      <c r="B69" s="208" t="s">
        <v>618</v>
      </c>
      <c r="C69" s="208" t="s">
        <v>561</v>
      </c>
      <c r="D69" s="213"/>
    </row>
    <row r="70" spans="1:4">
      <c r="A70" s="331"/>
      <c r="B70" s="208" t="s">
        <v>619</v>
      </c>
      <c r="C70" s="208" t="s">
        <v>620</v>
      </c>
      <c r="D70" s="213"/>
    </row>
    <row r="71" spans="1:4">
      <c r="A71" s="331"/>
      <c r="B71" s="208" t="s">
        <v>621</v>
      </c>
      <c r="C71" s="208" t="s">
        <v>562</v>
      </c>
      <c r="D71" s="213"/>
    </row>
    <row r="72" spans="1:4">
      <c r="A72" s="331"/>
      <c r="B72" s="208" t="s">
        <v>622</v>
      </c>
      <c r="C72" s="208" t="s">
        <v>563</v>
      </c>
      <c r="D72" s="213"/>
    </row>
    <row r="73" spans="1:4">
      <c r="A73" s="331"/>
      <c r="B73" s="208" t="s">
        <v>564</v>
      </c>
      <c r="C73" s="208" t="s">
        <v>565</v>
      </c>
      <c r="D73" s="213"/>
    </row>
    <row r="74" spans="1:4">
      <c r="A74" s="331"/>
      <c r="B74" s="208" t="s">
        <v>566</v>
      </c>
      <c r="C74" s="208" t="s">
        <v>567</v>
      </c>
      <c r="D74" s="213"/>
    </row>
    <row r="75" spans="1:4">
      <c r="A75" s="331"/>
      <c r="B75" s="208" t="s">
        <v>568</v>
      </c>
      <c r="C75" s="208" t="s">
        <v>569</v>
      </c>
      <c r="D75" s="213"/>
    </row>
    <row r="76" spans="1:4">
      <c r="A76" s="331"/>
      <c r="B76" s="211" t="s">
        <v>623</v>
      </c>
      <c r="C76" s="211" t="s">
        <v>624</v>
      </c>
      <c r="D76" s="213" t="s">
        <v>680</v>
      </c>
    </row>
    <row r="77" spans="1:4">
      <c r="A77" s="331"/>
      <c r="B77" s="208" t="s">
        <v>572</v>
      </c>
      <c r="C77" s="208" t="s">
        <v>573</v>
      </c>
      <c r="D77" s="213"/>
    </row>
    <row r="78" spans="1:4">
      <c r="A78" s="331"/>
      <c r="B78" s="208" t="s">
        <v>574</v>
      </c>
      <c r="C78" s="208" t="s">
        <v>625</v>
      </c>
      <c r="D78" s="213"/>
    </row>
    <row r="79" spans="1:4">
      <c r="A79" s="331"/>
      <c r="B79" s="208" t="s">
        <v>582</v>
      </c>
      <c r="C79" s="208" t="s">
        <v>583</v>
      </c>
      <c r="D79" s="213"/>
    </row>
    <row r="80" spans="1:4">
      <c r="A80" s="205" t="s">
        <v>598</v>
      </c>
      <c r="B80" s="206" t="s">
        <v>599</v>
      </c>
      <c r="C80" s="206" t="s">
        <v>600</v>
      </c>
      <c r="D80" s="213"/>
    </row>
    <row r="81" spans="1:4">
      <c r="A81" s="331" t="s">
        <v>637</v>
      </c>
      <c r="B81" s="107" t="s">
        <v>870</v>
      </c>
      <c r="C81" s="107" t="s">
        <v>871</v>
      </c>
      <c r="D81" s="213"/>
    </row>
    <row r="82" spans="1:4">
      <c r="A82" s="331"/>
      <c r="B82" s="208" t="s">
        <v>581</v>
      </c>
      <c r="C82" s="208"/>
      <c r="D82" s="213"/>
    </row>
    <row r="83" spans="1:4">
      <c r="A83" s="331"/>
      <c r="B83" s="209" t="s">
        <v>628</v>
      </c>
      <c r="C83" s="208"/>
      <c r="D83" s="213"/>
    </row>
    <row r="84" spans="1:4">
      <c r="A84" s="331"/>
      <c r="B84" s="209" t="s">
        <v>638</v>
      </c>
      <c r="C84" s="208"/>
      <c r="D84" s="213"/>
    </row>
    <row r="85" spans="1:4">
      <c r="A85" s="331"/>
      <c r="B85" s="209" t="s">
        <v>634</v>
      </c>
      <c r="C85" s="208"/>
      <c r="D85" s="213"/>
    </row>
    <row r="86" spans="1:4">
      <c r="A86" s="331"/>
      <c r="B86" s="209" t="s">
        <v>635</v>
      </c>
      <c r="C86" s="208"/>
      <c r="D86" s="213"/>
    </row>
    <row r="87" spans="1:4">
      <c r="A87" s="331"/>
      <c r="B87" s="208" t="s">
        <v>585</v>
      </c>
      <c r="C87" s="208" t="s">
        <v>639</v>
      </c>
      <c r="D87" s="213"/>
    </row>
    <row r="88" spans="1:4">
      <c r="A88" s="205" t="s">
        <v>598</v>
      </c>
      <c r="B88" s="206" t="s">
        <v>599</v>
      </c>
      <c r="C88" s="206" t="s">
        <v>600</v>
      </c>
      <c r="D88" s="213"/>
    </row>
    <row r="89" spans="1:4">
      <c r="A89" s="331" t="s">
        <v>640</v>
      </c>
      <c r="B89" s="208" t="s">
        <v>584</v>
      </c>
      <c r="C89" s="208" t="s">
        <v>641</v>
      </c>
      <c r="D89" s="213"/>
    </row>
    <row r="90" spans="1:4">
      <c r="A90" s="331"/>
      <c r="B90" s="107" t="s">
        <v>870</v>
      </c>
      <c r="C90" s="107" t="s">
        <v>871</v>
      </c>
      <c r="D90" s="213"/>
    </row>
    <row r="91" spans="1:4">
      <c r="A91" s="331"/>
      <c r="B91" s="208" t="s">
        <v>611</v>
      </c>
      <c r="C91" s="208" t="s">
        <v>642</v>
      </c>
      <c r="D91" s="213"/>
    </row>
    <row r="92" spans="1:4">
      <c r="A92" s="331"/>
      <c r="B92" s="208" t="s">
        <v>613</v>
      </c>
      <c r="C92" s="208" t="s">
        <v>643</v>
      </c>
      <c r="D92" s="213"/>
    </row>
    <row r="93" spans="1:4">
      <c r="A93" s="331"/>
      <c r="B93" s="208" t="s">
        <v>622</v>
      </c>
      <c r="C93" s="208" t="s">
        <v>644</v>
      </c>
      <c r="D93" s="213"/>
    </row>
    <row r="94" spans="1:4">
      <c r="A94" s="331"/>
      <c r="B94" s="208" t="s">
        <v>585</v>
      </c>
      <c r="C94" s="208" t="s">
        <v>639</v>
      </c>
      <c r="D94" s="213"/>
    </row>
    <row r="95" spans="1:4">
      <c r="A95" s="205" t="s">
        <v>598</v>
      </c>
      <c r="B95" s="206" t="s">
        <v>599</v>
      </c>
      <c r="C95" s="206" t="s">
        <v>600</v>
      </c>
      <c r="D95" s="213"/>
    </row>
    <row r="96" spans="1:4">
      <c r="A96" s="331" t="s">
        <v>645</v>
      </c>
      <c r="B96" s="107" t="s">
        <v>870</v>
      </c>
      <c r="C96" s="107" t="s">
        <v>871</v>
      </c>
      <c r="D96" s="213"/>
    </row>
    <row r="97" spans="1:4">
      <c r="A97" s="331"/>
      <c r="B97" s="208" t="s">
        <v>604</v>
      </c>
      <c r="C97" s="208" t="s">
        <v>605</v>
      </c>
      <c r="D97" s="213"/>
    </row>
    <row r="98" spans="1:4">
      <c r="A98" s="331"/>
      <c r="B98" s="208" t="s">
        <v>604</v>
      </c>
      <c r="C98" s="208" t="s">
        <v>606</v>
      </c>
      <c r="D98" s="213"/>
    </row>
    <row r="99" spans="1:4">
      <c r="A99" s="331"/>
      <c r="B99" s="208" t="s">
        <v>554</v>
      </c>
      <c r="C99" s="208" t="s">
        <v>607</v>
      </c>
      <c r="D99" s="213"/>
    </row>
    <row r="100" spans="1:4">
      <c r="A100" s="331"/>
      <c r="B100" s="208" t="s">
        <v>554</v>
      </c>
      <c r="C100" s="208" t="s">
        <v>608</v>
      </c>
      <c r="D100" s="213"/>
    </row>
    <row r="101" spans="1:4">
      <c r="A101" s="331"/>
      <c r="B101" s="211" t="s">
        <v>615</v>
      </c>
      <c r="C101" s="211" t="s">
        <v>616</v>
      </c>
      <c r="D101" s="213" t="s">
        <v>680</v>
      </c>
    </row>
    <row r="102" spans="1:4">
      <c r="A102" s="331"/>
      <c r="B102" s="208" t="s">
        <v>609</v>
      </c>
      <c r="C102" s="208" t="s">
        <v>610</v>
      </c>
      <c r="D102" s="213"/>
    </row>
    <row r="103" spans="1:4">
      <c r="A103" s="331"/>
      <c r="B103" s="208" t="s">
        <v>555</v>
      </c>
      <c r="C103" s="208" t="s">
        <v>556</v>
      </c>
      <c r="D103" s="213"/>
    </row>
    <row r="104" spans="1:4">
      <c r="A104" s="331"/>
      <c r="B104" s="208" t="s">
        <v>555</v>
      </c>
      <c r="C104" s="208" t="s">
        <v>557</v>
      </c>
      <c r="D104" s="213"/>
    </row>
    <row r="105" spans="1:4">
      <c r="A105" s="331"/>
      <c r="B105" s="208" t="s">
        <v>558</v>
      </c>
      <c r="C105" s="208" t="s">
        <v>559</v>
      </c>
      <c r="D105" s="213"/>
    </row>
    <row r="106" spans="1:4">
      <c r="A106" s="331"/>
      <c r="B106" s="208" t="s">
        <v>560</v>
      </c>
      <c r="C106" s="208" t="s">
        <v>586</v>
      </c>
      <c r="D106" s="213"/>
    </row>
    <row r="107" spans="1:4">
      <c r="A107" s="331"/>
      <c r="B107" s="208" t="s">
        <v>619</v>
      </c>
      <c r="C107" s="208" t="s">
        <v>620</v>
      </c>
      <c r="D107" s="213"/>
    </row>
    <row r="108" spans="1:4">
      <c r="A108" s="331"/>
      <c r="B108" s="208" t="s">
        <v>587</v>
      </c>
      <c r="C108" s="208" t="s">
        <v>588</v>
      </c>
      <c r="D108" s="213"/>
    </row>
    <row r="109" spans="1:4">
      <c r="A109" s="331"/>
      <c r="B109" s="208" t="s">
        <v>555</v>
      </c>
      <c r="C109" s="208" t="s">
        <v>557</v>
      </c>
      <c r="D109" s="213"/>
    </row>
    <row r="110" spans="1:4">
      <c r="A110" s="331"/>
      <c r="B110" s="208" t="s">
        <v>558</v>
      </c>
      <c r="C110" s="208" t="s">
        <v>559</v>
      </c>
      <c r="D110" s="213"/>
    </row>
    <row r="111" spans="1:4">
      <c r="A111" s="331"/>
      <c r="B111" s="208" t="s">
        <v>619</v>
      </c>
      <c r="C111" s="208" t="s">
        <v>589</v>
      </c>
      <c r="D111" s="213"/>
    </row>
    <row r="112" spans="1:4">
      <c r="A112" s="331"/>
      <c r="B112" s="208" t="s">
        <v>618</v>
      </c>
      <c r="C112" s="208" t="s">
        <v>561</v>
      </c>
      <c r="D112" s="213"/>
    </row>
    <row r="113" spans="1:4">
      <c r="A113" s="331"/>
      <c r="B113" s="208" t="s">
        <v>585</v>
      </c>
      <c r="C113" s="208" t="s">
        <v>590</v>
      </c>
      <c r="D113" s="213"/>
    </row>
    <row r="114" spans="1:4">
      <c r="A114" s="205" t="s">
        <v>598</v>
      </c>
      <c r="B114" s="206" t="s">
        <v>599</v>
      </c>
      <c r="C114" s="206" t="s">
        <v>600</v>
      </c>
      <c r="D114" s="213"/>
    </row>
    <row r="115" spans="1:4">
      <c r="A115" s="331" t="s">
        <v>646</v>
      </c>
      <c r="B115" s="107" t="s">
        <v>870</v>
      </c>
      <c r="C115" s="107" t="s">
        <v>871</v>
      </c>
      <c r="D115" s="213"/>
    </row>
    <row r="116" spans="1:4">
      <c r="A116" s="331"/>
      <c r="B116" s="208" t="s">
        <v>604</v>
      </c>
      <c r="C116" s="208" t="s">
        <v>605</v>
      </c>
      <c r="D116" s="213"/>
    </row>
    <row r="117" spans="1:4">
      <c r="A117" s="331"/>
      <c r="B117" s="208" t="s">
        <v>604</v>
      </c>
      <c r="C117" s="208" t="s">
        <v>606</v>
      </c>
      <c r="D117" s="213"/>
    </row>
    <row r="118" spans="1:4">
      <c r="A118" s="331"/>
      <c r="B118" s="208" t="s">
        <v>554</v>
      </c>
      <c r="C118" s="208" t="s">
        <v>607</v>
      </c>
      <c r="D118" s="213"/>
    </row>
    <row r="119" spans="1:4">
      <c r="A119" s="331"/>
      <c r="B119" s="208" t="s">
        <v>554</v>
      </c>
      <c r="C119" s="208" t="s">
        <v>608</v>
      </c>
      <c r="D119" s="213"/>
    </row>
    <row r="120" spans="1:4">
      <c r="A120" s="331"/>
      <c r="B120" s="208" t="s">
        <v>609</v>
      </c>
      <c r="C120" s="208" t="s">
        <v>610</v>
      </c>
      <c r="D120" s="213"/>
    </row>
    <row r="121" spans="1:4">
      <c r="A121" s="331"/>
      <c r="B121" s="208" t="s">
        <v>555</v>
      </c>
      <c r="C121" s="208" t="s">
        <v>556</v>
      </c>
      <c r="D121" s="213"/>
    </row>
    <row r="122" spans="1:4">
      <c r="A122" s="331"/>
      <c r="B122" s="208" t="s">
        <v>555</v>
      </c>
      <c r="C122" s="208" t="s">
        <v>557</v>
      </c>
      <c r="D122" s="213"/>
    </row>
    <row r="123" spans="1:4">
      <c r="A123" s="331"/>
      <c r="B123" s="208" t="s">
        <v>558</v>
      </c>
      <c r="C123" s="208" t="s">
        <v>559</v>
      </c>
      <c r="D123" s="213"/>
    </row>
    <row r="124" spans="1:4">
      <c r="A124" s="331"/>
      <c r="B124" s="208" t="s">
        <v>560</v>
      </c>
      <c r="C124" s="208" t="s">
        <v>586</v>
      </c>
      <c r="D124" s="213"/>
    </row>
    <row r="125" spans="1:4">
      <c r="A125" s="331"/>
      <c r="B125" s="208" t="s">
        <v>618</v>
      </c>
      <c r="C125" s="208" t="s">
        <v>561</v>
      </c>
      <c r="D125" s="213"/>
    </row>
    <row r="126" spans="1:4">
      <c r="A126" s="331"/>
      <c r="B126" s="208" t="s">
        <v>619</v>
      </c>
      <c r="C126" s="208" t="s">
        <v>589</v>
      </c>
      <c r="D126" s="213"/>
    </row>
    <row r="127" spans="1:4">
      <c r="A127" s="331"/>
      <c r="B127" s="208" t="s">
        <v>621</v>
      </c>
      <c r="C127" s="208" t="s">
        <v>562</v>
      </c>
      <c r="D127" s="213"/>
    </row>
    <row r="128" spans="1:4">
      <c r="A128" s="331"/>
      <c r="B128" s="208" t="s">
        <v>622</v>
      </c>
      <c r="C128" s="208" t="s">
        <v>563</v>
      </c>
      <c r="D128" s="213"/>
    </row>
    <row r="129" spans="1:4">
      <c r="A129" s="331"/>
      <c r="B129" s="208" t="s">
        <v>564</v>
      </c>
      <c r="C129" s="208" t="s">
        <v>565</v>
      </c>
      <c r="D129" s="213"/>
    </row>
    <row r="130" spans="1:4">
      <c r="A130" s="331"/>
      <c r="B130" s="208" t="s">
        <v>585</v>
      </c>
      <c r="C130" s="208" t="s">
        <v>590</v>
      </c>
      <c r="D130" s="213"/>
    </row>
    <row r="131" spans="1:4">
      <c r="A131" s="205" t="s">
        <v>598</v>
      </c>
      <c r="B131" s="206" t="s">
        <v>599</v>
      </c>
      <c r="C131" s="206" t="s">
        <v>600</v>
      </c>
      <c r="D131" s="213" t="s">
        <v>141</v>
      </c>
    </row>
    <row r="132" spans="1:4">
      <c r="A132" s="335" t="s">
        <v>829</v>
      </c>
      <c r="B132" s="211" t="s">
        <v>872</v>
      </c>
      <c r="C132" s="211" t="s">
        <v>873</v>
      </c>
      <c r="D132" s="213"/>
    </row>
    <row r="133" spans="1:4">
      <c r="A133" s="335"/>
      <c r="B133" s="211" t="s">
        <v>257</v>
      </c>
      <c r="C133" s="211" t="s">
        <v>140</v>
      </c>
      <c r="D133" s="213"/>
    </row>
    <row r="134" spans="1:4">
      <c r="A134" s="335"/>
      <c r="B134" s="211" t="s">
        <v>585</v>
      </c>
      <c r="C134" s="211" t="s">
        <v>590</v>
      </c>
      <c r="D134" s="213"/>
    </row>
    <row r="135" spans="1:4">
      <c r="A135" s="205" t="s">
        <v>598</v>
      </c>
      <c r="B135" s="206" t="s">
        <v>599</v>
      </c>
      <c r="C135" s="206" t="s">
        <v>600</v>
      </c>
      <c r="D135" s="213"/>
    </row>
    <row r="136" spans="1:4">
      <c r="A136" s="331" t="s">
        <v>647</v>
      </c>
      <c r="B136" s="107" t="s">
        <v>870</v>
      </c>
      <c r="C136" s="107" t="s">
        <v>871</v>
      </c>
      <c r="D136" s="213"/>
    </row>
    <row r="137" spans="1:4">
      <c r="A137" s="331"/>
      <c r="B137" s="208" t="s">
        <v>619</v>
      </c>
      <c r="C137" s="208" t="s">
        <v>620</v>
      </c>
      <c r="D137" s="213"/>
    </row>
    <row r="138" spans="1:4">
      <c r="A138" s="331"/>
      <c r="B138" s="208" t="s">
        <v>621</v>
      </c>
      <c r="C138" s="208" t="s">
        <v>562</v>
      </c>
      <c r="D138" s="213"/>
    </row>
    <row r="139" spans="1:4">
      <c r="A139" s="331"/>
      <c r="B139" s="208" t="s">
        <v>564</v>
      </c>
      <c r="C139" s="208" t="s">
        <v>565</v>
      </c>
      <c r="D139" s="213"/>
    </row>
    <row r="140" spans="1:4">
      <c r="A140" s="331"/>
      <c r="B140" s="208" t="s">
        <v>566</v>
      </c>
      <c r="C140" s="208" t="s">
        <v>567</v>
      </c>
      <c r="D140" s="213"/>
    </row>
    <row r="141" spans="1:4">
      <c r="A141" s="331"/>
      <c r="B141" s="208" t="s">
        <v>568</v>
      </c>
      <c r="C141" s="208" t="s">
        <v>569</v>
      </c>
      <c r="D141" s="213"/>
    </row>
    <row r="142" spans="1:4">
      <c r="A142" s="331"/>
      <c r="B142" s="208" t="s">
        <v>570</v>
      </c>
      <c r="C142" s="208" t="s">
        <v>571</v>
      </c>
      <c r="D142" s="213"/>
    </row>
    <row r="143" spans="1:4">
      <c r="A143" s="331"/>
      <c r="B143" s="211" t="s">
        <v>623</v>
      </c>
      <c r="C143" s="211" t="s">
        <v>624</v>
      </c>
      <c r="D143" s="213" t="s">
        <v>680</v>
      </c>
    </row>
    <row r="144" spans="1:4">
      <c r="A144" s="331"/>
      <c r="B144" s="208" t="s">
        <v>572</v>
      </c>
      <c r="C144" s="208" t="s">
        <v>573</v>
      </c>
      <c r="D144" s="213"/>
    </row>
    <row r="145" spans="1:4">
      <c r="A145" s="331"/>
      <c r="B145" s="208" t="s">
        <v>574</v>
      </c>
      <c r="C145" s="208" t="s">
        <v>625</v>
      </c>
      <c r="D145" s="213"/>
    </row>
    <row r="146" spans="1:4">
      <c r="A146" s="331"/>
      <c r="B146" s="208" t="s">
        <v>585</v>
      </c>
      <c r="C146" s="208" t="s">
        <v>590</v>
      </c>
      <c r="D146" s="213"/>
    </row>
    <row r="147" spans="1:4">
      <c r="A147" s="205" t="s">
        <v>598</v>
      </c>
      <c r="B147" s="206" t="s">
        <v>599</v>
      </c>
      <c r="C147" s="206" t="s">
        <v>600</v>
      </c>
      <c r="D147" s="213"/>
    </row>
    <row r="148" spans="1:4">
      <c r="A148" s="332" t="s">
        <v>648</v>
      </c>
      <c r="B148" s="107" t="s">
        <v>870</v>
      </c>
      <c r="C148" s="107" t="s">
        <v>871</v>
      </c>
      <c r="D148" s="213"/>
    </row>
    <row r="149" spans="1:4">
      <c r="A149" s="333"/>
      <c r="B149" s="208" t="s">
        <v>581</v>
      </c>
      <c r="C149" s="208"/>
      <c r="D149" s="213"/>
    </row>
    <row r="150" spans="1:4">
      <c r="A150" s="333"/>
      <c r="B150" s="209" t="s">
        <v>649</v>
      </c>
      <c r="C150" s="208"/>
      <c r="D150" s="213"/>
    </row>
    <row r="151" spans="1:4">
      <c r="A151" s="333"/>
      <c r="B151" s="209" t="s">
        <v>628</v>
      </c>
      <c r="C151" s="208"/>
      <c r="D151" s="213"/>
    </row>
    <row r="152" spans="1:4">
      <c r="A152" s="333"/>
      <c r="B152" s="209" t="s">
        <v>650</v>
      </c>
      <c r="C152" s="208"/>
      <c r="D152" s="213"/>
    </row>
    <row r="153" spans="1:4">
      <c r="A153" s="333"/>
      <c r="B153" s="209" t="s">
        <v>651</v>
      </c>
      <c r="C153" s="208"/>
      <c r="D153" s="213"/>
    </row>
    <row r="154" spans="1:4">
      <c r="A154" s="333"/>
      <c r="B154" s="209" t="s">
        <v>638</v>
      </c>
      <c r="C154" s="208"/>
      <c r="D154" s="213"/>
    </row>
    <row r="155" spans="1:4">
      <c r="A155" s="333"/>
      <c r="B155" s="209" t="s">
        <v>629</v>
      </c>
      <c r="C155" s="208"/>
      <c r="D155" s="213"/>
    </row>
    <row r="156" spans="1:4">
      <c r="A156" s="333"/>
      <c r="B156" s="209" t="s">
        <v>630</v>
      </c>
      <c r="C156" s="208"/>
      <c r="D156" s="213"/>
    </row>
    <row r="157" spans="1:4">
      <c r="A157" s="333"/>
      <c r="B157" s="209" t="s">
        <v>631</v>
      </c>
      <c r="C157" s="208"/>
      <c r="D157" s="213"/>
    </row>
    <row r="158" spans="1:4">
      <c r="A158" s="333"/>
      <c r="B158" s="209" t="s">
        <v>634</v>
      </c>
      <c r="C158" s="208"/>
      <c r="D158" s="213"/>
    </row>
    <row r="159" spans="1:4">
      <c r="A159" s="333"/>
      <c r="B159" s="209" t="s">
        <v>635</v>
      </c>
      <c r="C159" s="208"/>
      <c r="D159" s="213"/>
    </row>
    <row r="160" spans="1:4">
      <c r="A160" s="333"/>
      <c r="B160" s="209" t="s">
        <v>633</v>
      </c>
      <c r="C160" s="208"/>
      <c r="D160" s="213"/>
    </row>
    <row r="161" spans="1:4">
      <c r="A161" s="333"/>
      <c r="B161" s="209" t="s">
        <v>632</v>
      </c>
      <c r="C161" s="208"/>
      <c r="D161" s="213"/>
    </row>
    <row r="162" spans="1:4">
      <c r="A162" s="334"/>
      <c r="B162" s="208" t="s">
        <v>585</v>
      </c>
      <c r="C162" s="208" t="s">
        <v>639</v>
      </c>
      <c r="D162" s="213"/>
    </row>
    <row r="163" spans="1:4">
      <c r="A163" s="205" t="s">
        <v>598</v>
      </c>
      <c r="B163" s="206" t="s">
        <v>599</v>
      </c>
      <c r="C163" s="206" t="s">
        <v>600</v>
      </c>
      <c r="D163" s="213"/>
    </row>
    <row r="164" spans="1:4">
      <c r="A164" s="331" t="s">
        <v>652</v>
      </c>
      <c r="B164" s="107" t="s">
        <v>870</v>
      </c>
      <c r="C164" s="107" t="s">
        <v>871</v>
      </c>
      <c r="D164" s="213"/>
    </row>
    <row r="165" spans="1:4">
      <c r="A165" s="331"/>
      <c r="B165" s="208" t="s">
        <v>579</v>
      </c>
      <c r="C165" s="208" t="s">
        <v>580</v>
      </c>
      <c r="D165" s="213"/>
    </row>
    <row r="166" spans="1:4">
      <c r="A166" s="331"/>
      <c r="B166" s="208" t="s">
        <v>591</v>
      </c>
      <c r="C166" s="208" t="s">
        <v>592</v>
      </c>
      <c r="D166" s="213"/>
    </row>
    <row r="167" spans="1:4">
      <c r="A167" s="331"/>
      <c r="B167" s="208" t="s">
        <v>593</v>
      </c>
      <c r="C167" s="208" t="s">
        <v>653</v>
      </c>
      <c r="D167" s="213"/>
    </row>
    <row r="168" spans="1:4">
      <c r="A168" s="331"/>
      <c r="B168" s="208" t="s">
        <v>594</v>
      </c>
      <c r="C168" s="208" t="s">
        <v>654</v>
      </c>
      <c r="D168" s="213"/>
    </row>
    <row r="169" spans="1:4">
      <c r="A169" s="331"/>
      <c r="B169" s="208" t="s">
        <v>585</v>
      </c>
      <c r="C169" s="208" t="s">
        <v>639</v>
      </c>
      <c r="D169" s="213"/>
    </row>
    <row r="170" spans="1:4">
      <c r="A170" s="205" t="s">
        <v>598</v>
      </c>
      <c r="B170" s="206" t="s">
        <v>599</v>
      </c>
      <c r="C170" s="206" t="s">
        <v>600</v>
      </c>
      <c r="D170" s="213"/>
    </row>
    <row r="171" spans="1:4">
      <c r="A171" s="331" t="s">
        <v>655</v>
      </c>
      <c r="B171" s="208" t="s">
        <v>581</v>
      </c>
      <c r="C171" s="208"/>
      <c r="D171" s="213"/>
    </row>
    <row r="172" spans="1:4">
      <c r="A172" s="331"/>
      <c r="B172" s="209" t="s">
        <v>628</v>
      </c>
      <c r="C172" s="208"/>
      <c r="D172" s="213"/>
    </row>
    <row r="173" spans="1:4">
      <c r="A173" s="331"/>
      <c r="B173" s="209" t="s">
        <v>656</v>
      </c>
      <c r="C173" s="208"/>
      <c r="D173" s="213"/>
    </row>
    <row r="174" spans="1:4">
      <c r="A174" s="331"/>
      <c r="B174" s="209" t="s">
        <v>650</v>
      </c>
      <c r="C174" s="208"/>
      <c r="D174" s="213"/>
    </row>
    <row r="175" spans="1:4">
      <c r="A175" s="331"/>
      <c r="B175" s="209" t="s">
        <v>657</v>
      </c>
      <c r="C175" s="208"/>
      <c r="D175" s="213"/>
    </row>
    <row r="176" spans="1:4">
      <c r="A176" s="331"/>
      <c r="B176" s="209" t="s">
        <v>658</v>
      </c>
      <c r="C176" s="208"/>
      <c r="D176" s="213"/>
    </row>
    <row r="177" spans="1:4">
      <c r="A177" s="331"/>
      <c r="B177" s="209" t="s">
        <v>659</v>
      </c>
      <c r="C177" s="208"/>
      <c r="D177" s="213"/>
    </row>
    <row r="178" spans="1:4">
      <c r="A178" s="331"/>
      <c r="B178" s="209" t="s">
        <v>660</v>
      </c>
      <c r="C178" s="208"/>
      <c r="D178" s="213"/>
    </row>
    <row r="179" spans="1:4">
      <c r="A179" s="331"/>
      <c r="B179" s="209" t="s">
        <v>661</v>
      </c>
      <c r="C179" s="208"/>
      <c r="D179" s="213"/>
    </row>
    <row r="180" spans="1:4">
      <c r="A180" s="331"/>
      <c r="B180" s="209" t="s">
        <v>662</v>
      </c>
      <c r="C180" s="208"/>
      <c r="D180" s="213"/>
    </row>
    <row r="181" spans="1:4">
      <c r="A181" s="331"/>
      <c r="B181" s="209" t="s">
        <v>663</v>
      </c>
      <c r="C181" s="208"/>
      <c r="D181" s="213"/>
    </row>
    <row r="182" spans="1:4">
      <c r="A182" s="331"/>
      <c r="B182" s="209" t="s">
        <v>664</v>
      </c>
      <c r="C182" s="208"/>
      <c r="D182" s="213"/>
    </row>
    <row r="183" spans="1:4">
      <c r="A183" s="331"/>
      <c r="B183" s="209" t="s">
        <v>638</v>
      </c>
      <c r="C183" s="208"/>
      <c r="D183" s="213"/>
    </row>
    <row r="184" spans="1:4">
      <c r="A184" s="331"/>
      <c r="B184" s="209" t="s">
        <v>665</v>
      </c>
      <c r="C184" s="208"/>
      <c r="D184" s="213"/>
    </row>
    <row r="185" spans="1:4">
      <c r="A185" s="331"/>
      <c r="B185" s="209" t="s">
        <v>666</v>
      </c>
      <c r="C185" s="208"/>
      <c r="D185" s="213"/>
    </row>
    <row r="186" spans="1:4">
      <c r="A186" s="331"/>
      <c r="B186" s="209" t="s">
        <v>667</v>
      </c>
      <c r="C186" s="208"/>
      <c r="D186" s="213"/>
    </row>
    <row r="187" spans="1:4">
      <c r="A187" s="331"/>
      <c r="B187" s="209" t="s">
        <v>668</v>
      </c>
      <c r="C187" s="208"/>
      <c r="D187" s="213"/>
    </row>
    <row r="188" spans="1:4">
      <c r="A188" s="331"/>
      <c r="B188" s="209" t="s">
        <v>669</v>
      </c>
      <c r="C188" s="208"/>
      <c r="D188" s="213"/>
    </row>
    <row r="189" spans="1:4">
      <c r="A189" s="331"/>
      <c r="B189" s="209" t="s">
        <v>670</v>
      </c>
      <c r="C189" s="208"/>
      <c r="D189" s="213"/>
    </row>
    <row r="190" spans="1:4">
      <c r="A190" s="331"/>
      <c r="B190" s="209" t="s">
        <v>671</v>
      </c>
      <c r="C190" s="208"/>
      <c r="D190" s="213"/>
    </row>
    <row r="191" spans="1:4">
      <c r="A191" s="331"/>
      <c r="B191" s="209" t="s">
        <v>649</v>
      </c>
      <c r="C191" s="208"/>
      <c r="D191" s="213"/>
    </row>
    <row r="192" spans="1:4">
      <c r="A192" s="331"/>
      <c r="B192" s="209" t="s">
        <v>672</v>
      </c>
      <c r="C192" s="208"/>
      <c r="D192" s="213"/>
    </row>
    <row r="193" spans="1:4">
      <c r="A193" s="331"/>
      <c r="B193" s="209" t="s">
        <v>673</v>
      </c>
      <c r="C193" s="208"/>
      <c r="D193" s="213"/>
    </row>
    <row r="194" spans="1:4">
      <c r="A194" s="331"/>
      <c r="B194" s="209" t="s">
        <v>674</v>
      </c>
      <c r="C194" s="208"/>
      <c r="D194" s="213"/>
    </row>
    <row r="195" spans="1:4">
      <c r="A195" s="331"/>
      <c r="B195" s="209" t="s">
        <v>675</v>
      </c>
      <c r="C195" s="208"/>
      <c r="D195" s="213"/>
    </row>
    <row r="196" spans="1:4">
      <c r="A196" s="331"/>
      <c r="B196" s="209" t="s">
        <v>676</v>
      </c>
      <c r="C196" s="208"/>
      <c r="D196" s="213"/>
    </row>
    <row r="197" spans="1:4">
      <c r="A197" s="205" t="s">
        <v>598</v>
      </c>
      <c r="B197" s="206" t="s">
        <v>599</v>
      </c>
      <c r="C197" s="206" t="s">
        <v>600</v>
      </c>
      <c r="D197" s="213"/>
    </row>
    <row r="198" spans="1:4">
      <c r="A198" s="331" t="s">
        <v>677</v>
      </c>
      <c r="B198" s="208" t="s">
        <v>595</v>
      </c>
      <c r="C198" s="208" t="s">
        <v>596</v>
      </c>
      <c r="D198" s="213"/>
    </row>
    <row r="199" spans="1:4">
      <c r="A199" s="331"/>
      <c r="B199" s="208" t="s">
        <v>597</v>
      </c>
      <c r="C199" s="208" t="s">
        <v>678</v>
      </c>
      <c r="D199" s="213"/>
    </row>
    <row r="200" spans="1:4">
      <c r="A200" s="331"/>
      <c r="B200" s="208" t="s">
        <v>584</v>
      </c>
      <c r="C200" s="208" t="s">
        <v>679</v>
      </c>
      <c r="D200" s="213"/>
    </row>
  </sheetData>
  <mergeCells count="14">
    <mergeCell ref="A132:A134"/>
    <mergeCell ref="A89:A94"/>
    <mergeCell ref="A96:A113"/>
    <mergeCell ref="A115:A130"/>
    <mergeCell ref="A3:A35"/>
    <mergeCell ref="A37:A38"/>
    <mergeCell ref="A40:A48"/>
    <mergeCell ref="A50:A79"/>
    <mergeCell ref="A81:A87"/>
    <mergeCell ref="A198:A200"/>
    <mergeCell ref="A136:A146"/>
    <mergeCell ref="A148:A162"/>
    <mergeCell ref="A164:A169"/>
    <mergeCell ref="A171:A196"/>
  </mergeCells>
  <phoneticPr fontId="2"/>
  <pageMargins left="0.75" right="0.75" top="1" bottom="1" header="0.51200000000000001" footer="0.51200000000000001"/>
  <pageSetup paperSize="9" scale="46" orientation="portrait" r:id="rId1"/>
  <headerFooter alignWithMargins="0"/>
  <rowBreaks count="1" manualBreakCount="1">
    <brk id="79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4"/>
    <pageSetUpPr fitToPage="1"/>
  </sheetPr>
  <dimension ref="A1:G164"/>
  <sheetViews>
    <sheetView view="pageBreakPreview" zoomScale="85" zoomScaleNormal="100" zoomScaleSheetLayoutView="100" workbookViewId="0"/>
  </sheetViews>
  <sheetFormatPr defaultRowHeight="14.25"/>
  <cols>
    <col min="1" max="1" width="9" style="8"/>
    <col min="2" max="2" width="5.25" style="8" customWidth="1"/>
    <col min="3" max="3" width="35" style="8" customWidth="1"/>
    <col min="4" max="4" width="30.625" style="8" customWidth="1"/>
    <col min="5" max="5" width="22.125" style="8" customWidth="1"/>
    <col min="6" max="6" width="17.375" style="8" customWidth="1"/>
    <col min="7" max="7" width="11.375" style="8" customWidth="1"/>
    <col min="8" max="16384" width="9" style="8"/>
  </cols>
  <sheetData>
    <row r="1" spans="1:7" ht="20.25">
      <c r="A1" s="14" t="s">
        <v>53</v>
      </c>
      <c r="G1" s="18" t="s">
        <v>54</v>
      </c>
    </row>
    <row r="3" spans="1:7" s="15" customFormat="1" ht="15">
      <c r="B3" s="16" t="s">
        <v>284</v>
      </c>
    </row>
    <row r="4" spans="1:7" s="15" customFormat="1" ht="15">
      <c r="B4" s="16" t="s">
        <v>285</v>
      </c>
    </row>
    <row r="5" spans="1:7" s="15" customFormat="1" ht="15">
      <c r="B5" s="16" t="s">
        <v>286</v>
      </c>
    </row>
    <row r="6" spans="1:7" s="15" customFormat="1" ht="15">
      <c r="B6" s="15" t="s">
        <v>287</v>
      </c>
    </row>
    <row r="7" spans="1:7" s="15" customFormat="1" ht="15"/>
    <row r="8" spans="1:7" s="15" customFormat="1" ht="15">
      <c r="B8" s="35" t="s">
        <v>281</v>
      </c>
    </row>
    <row r="9" spans="1:7" s="15" customFormat="1" ht="15">
      <c r="C9" s="15" t="s">
        <v>50</v>
      </c>
    </row>
    <row r="10" spans="1:7" s="15" customFormat="1" ht="15">
      <c r="C10" s="15" t="s">
        <v>139</v>
      </c>
    </row>
    <row r="140" spans="2:7" ht="15">
      <c r="B140" s="35" t="s">
        <v>78</v>
      </c>
    </row>
    <row r="141" spans="2:7" ht="15">
      <c r="B141" s="23"/>
    </row>
    <row r="142" spans="2:7">
      <c r="C142" s="239" t="s">
        <v>77</v>
      </c>
      <c r="D142" s="240"/>
      <c r="E142" s="20" t="s">
        <v>76</v>
      </c>
      <c r="F142" s="25" t="s">
        <v>80</v>
      </c>
      <c r="G142" s="24"/>
    </row>
    <row r="143" spans="2:7">
      <c r="C143" s="241" t="s">
        <v>58</v>
      </c>
      <c r="D143" s="241"/>
      <c r="E143" s="22" t="s">
        <v>75</v>
      </c>
      <c r="F143" s="21" t="s">
        <v>535</v>
      </c>
      <c r="G143" s="24"/>
    </row>
    <row r="144" spans="2:7">
      <c r="C144" s="241" t="s">
        <v>59</v>
      </c>
      <c r="D144" s="241"/>
      <c r="E144" s="22" t="s">
        <v>75</v>
      </c>
      <c r="F144" s="21" t="s">
        <v>535</v>
      </c>
      <c r="G144" s="24"/>
    </row>
    <row r="145" spans="3:7">
      <c r="C145" s="241" t="s">
        <v>60</v>
      </c>
      <c r="D145" s="241"/>
      <c r="E145" s="22" t="s">
        <v>75</v>
      </c>
      <c r="F145" s="21" t="s">
        <v>535</v>
      </c>
      <c r="G145" s="24"/>
    </row>
    <row r="146" spans="3:7">
      <c r="C146" s="241" t="s">
        <v>61</v>
      </c>
      <c r="D146" s="241"/>
      <c r="E146" s="22" t="s">
        <v>536</v>
      </c>
      <c r="F146" s="21" t="s">
        <v>82</v>
      </c>
      <c r="G146" s="24"/>
    </row>
    <row r="147" spans="3:7">
      <c r="C147" s="241" t="s">
        <v>62</v>
      </c>
      <c r="D147" s="241"/>
      <c r="E147" s="22" t="s">
        <v>536</v>
      </c>
      <c r="F147" s="21" t="s">
        <v>83</v>
      </c>
      <c r="G147" s="24"/>
    </row>
    <row r="148" spans="3:7">
      <c r="C148" s="241" t="s">
        <v>63</v>
      </c>
      <c r="D148" s="241"/>
      <c r="E148" s="22" t="s">
        <v>84</v>
      </c>
      <c r="F148" s="21" t="s">
        <v>83</v>
      </c>
      <c r="G148" s="24"/>
    </row>
    <row r="149" spans="3:7" ht="14.25" customHeight="1">
      <c r="C149" s="235" t="s">
        <v>56</v>
      </c>
      <c r="D149" s="235"/>
      <c r="E149" s="236" t="s">
        <v>45</v>
      </c>
      <c r="F149" s="232" t="s">
        <v>537</v>
      </c>
      <c r="G149" s="24"/>
    </row>
    <row r="150" spans="3:7">
      <c r="C150" s="235" t="s">
        <v>57</v>
      </c>
      <c r="D150" s="235"/>
      <c r="E150" s="237"/>
      <c r="F150" s="233"/>
      <c r="G150" s="24"/>
    </row>
    <row r="151" spans="3:7" ht="14.25" customHeight="1">
      <c r="C151" s="235" t="s">
        <v>64</v>
      </c>
      <c r="D151" s="235"/>
      <c r="E151" s="238" t="s">
        <v>44</v>
      </c>
      <c r="F151" s="229" t="s">
        <v>535</v>
      </c>
      <c r="G151" s="24"/>
    </row>
    <row r="152" spans="3:7">
      <c r="C152" s="235" t="s">
        <v>65</v>
      </c>
      <c r="D152" s="235"/>
      <c r="E152" s="238"/>
      <c r="F152" s="230"/>
      <c r="G152" s="24"/>
    </row>
    <row r="153" spans="3:7">
      <c r="C153" s="235" t="s">
        <v>66</v>
      </c>
      <c r="D153" s="235"/>
      <c r="E153" s="238"/>
      <c r="F153" s="230"/>
      <c r="G153" s="24"/>
    </row>
    <row r="154" spans="3:7">
      <c r="C154" s="235" t="s">
        <v>67</v>
      </c>
      <c r="D154" s="235"/>
      <c r="E154" s="238"/>
      <c r="F154" s="230"/>
      <c r="G154" s="24"/>
    </row>
    <row r="155" spans="3:7">
      <c r="C155" s="235" t="s">
        <v>68</v>
      </c>
      <c r="D155" s="235"/>
      <c r="E155" s="238"/>
      <c r="F155" s="230"/>
      <c r="G155" s="24"/>
    </row>
    <row r="156" spans="3:7">
      <c r="C156" s="235" t="s">
        <v>69</v>
      </c>
      <c r="D156" s="235"/>
      <c r="E156" s="238"/>
      <c r="F156" s="231"/>
      <c r="G156" s="24"/>
    </row>
    <row r="157" spans="3:7" ht="14.25" customHeight="1">
      <c r="C157" s="235" t="s">
        <v>70</v>
      </c>
      <c r="D157" s="235"/>
      <c r="E157" s="238" t="s">
        <v>283</v>
      </c>
      <c r="F157" s="232" t="s">
        <v>43</v>
      </c>
      <c r="G157" s="24"/>
    </row>
    <row r="158" spans="3:7">
      <c r="C158" s="235" t="s">
        <v>79</v>
      </c>
      <c r="D158" s="235"/>
      <c r="E158" s="238"/>
      <c r="F158" s="234"/>
      <c r="G158" s="24"/>
    </row>
    <row r="159" spans="3:7" ht="14.25" customHeight="1">
      <c r="C159" s="235" t="s">
        <v>71</v>
      </c>
      <c r="D159" s="235"/>
      <c r="E159" s="238"/>
      <c r="F159" s="234"/>
      <c r="G159" s="24"/>
    </row>
    <row r="160" spans="3:7">
      <c r="C160" s="235" t="s">
        <v>72</v>
      </c>
      <c r="D160" s="235"/>
      <c r="E160" s="238"/>
      <c r="F160" s="233"/>
      <c r="G160" s="24"/>
    </row>
    <row r="161" spans="3:7">
      <c r="C161" s="241" t="s">
        <v>73</v>
      </c>
      <c r="D161" s="241"/>
      <c r="E161" s="227" t="s">
        <v>283</v>
      </c>
      <c r="F161" s="227" t="s">
        <v>81</v>
      </c>
      <c r="G161" s="24"/>
    </row>
    <row r="162" spans="3:7">
      <c r="C162" s="241" t="s">
        <v>74</v>
      </c>
      <c r="D162" s="241"/>
      <c r="E162" s="228"/>
      <c r="F162" s="228"/>
      <c r="G162" s="24"/>
    </row>
    <row r="163" spans="3:7">
      <c r="C163" s="242" t="s">
        <v>90</v>
      </c>
      <c r="D163" s="242"/>
      <c r="E163" s="199" t="s">
        <v>282</v>
      </c>
      <c r="F163" s="198" t="s">
        <v>535</v>
      </c>
      <c r="G163" s="24"/>
    </row>
    <row r="164" spans="3:7" ht="42.75">
      <c r="C164" s="238" t="s">
        <v>91</v>
      </c>
      <c r="D164" s="238"/>
      <c r="E164" s="222" t="s">
        <v>143</v>
      </c>
      <c r="F164" s="164" t="s">
        <v>537</v>
      </c>
      <c r="G164" s="26"/>
    </row>
  </sheetData>
  <mergeCells count="31">
    <mergeCell ref="C164:D164"/>
    <mergeCell ref="C160:D160"/>
    <mergeCell ref="C161:D161"/>
    <mergeCell ref="C162:D162"/>
    <mergeCell ref="C163:D163"/>
    <mergeCell ref="C145:D145"/>
    <mergeCell ref="C146:D146"/>
    <mergeCell ref="C147:D147"/>
    <mergeCell ref="C148:D148"/>
    <mergeCell ref="C157:D157"/>
    <mergeCell ref="C158:D158"/>
    <mergeCell ref="C149:D149"/>
    <mergeCell ref="C155:D155"/>
    <mergeCell ref="C159:D159"/>
    <mergeCell ref="C156:D156"/>
    <mergeCell ref="C142:D142"/>
    <mergeCell ref="C154:D154"/>
    <mergeCell ref="C152:D152"/>
    <mergeCell ref="C153:D153"/>
    <mergeCell ref="C143:D143"/>
    <mergeCell ref="C144:D144"/>
    <mergeCell ref="F161:F162"/>
    <mergeCell ref="F151:F156"/>
    <mergeCell ref="F149:F150"/>
    <mergeCell ref="F157:F160"/>
    <mergeCell ref="C151:D151"/>
    <mergeCell ref="E161:E162"/>
    <mergeCell ref="E149:E150"/>
    <mergeCell ref="E151:E156"/>
    <mergeCell ref="E157:E160"/>
    <mergeCell ref="C150:D150"/>
  </mergeCells>
  <phoneticPr fontId="2"/>
  <hyperlinks>
    <hyperlink ref="G1" location="Index!A1" display="Go back &quot;Index&quot;"/>
  </hyperlinks>
  <pageMargins left="0.39370078740157483" right="0.39370078740157483" top="0.39370078740157483" bottom="0.39370078740157483" header="0.51181102362204722" footer="0.51181102362204722"/>
  <pageSetup paperSize="9" scale="69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44"/>
    <pageSetUpPr fitToPage="1"/>
  </sheetPr>
  <dimension ref="A1:G7"/>
  <sheetViews>
    <sheetView view="pageBreakPreview" zoomScale="85" zoomScaleNormal="100" zoomScaleSheetLayoutView="100" workbookViewId="0"/>
  </sheetViews>
  <sheetFormatPr defaultRowHeight="14.25"/>
  <cols>
    <col min="1" max="1" width="9" style="8"/>
    <col min="2" max="2" width="5.25" style="8" customWidth="1"/>
    <col min="3" max="3" width="35" style="8" customWidth="1"/>
    <col min="4" max="4" width="30.625" style="8" customWidth="1"/>
    <col min="5" max="5" width="22.125" style="8" customWidth="1"/>
    <col min="6" max="6" width="17.375" style="8" customWidth="1"/>
    <col min="7" max="7" width="11.375" style="8" customWidth="1"/>
    <col min="8" max="16384" width="9" style="8"/>
  </cols>
  <sheetData>
    <row r="1" spans="1:7" ht="20.25">
      <c r="A1" s="14" t="s">
        <v>87</v>
      </c>
      <c r="G1" s="18" t="s">
        <v>86</v>
      </c>
    </row>
    <row r="3" spans="1:7" s="15" customFormat="1" ht="15">
      <c r="B3" s="16" t="s">
        <v>288</v>
      </c>
    </row>
    <row r="4" spans="1:7" s="15" customFormat="1" ht="15"/>
    <row r="5" spans="1:7" s="15" customFormat="1" ht="15">
      <c r="B5" s="35" t="s">
        <v>281</v>
      </c>
    </row>
    <row r="6" spans="1:7" s="15" customFormat="1" ht="15">
      <c r="C6" s="15" t="s">
        <v>50</v>
      </c>
    </row>
    <row r="7" spans="1:7" s="15" customFormat="1" ht="15">
      <c r="C7" s="15" t="s">
        <v>142</v>
      </c>
    </row>
  </sheetData>
  <phoneticPr fontId="2"/>
  <hyperlinks>
    <hyperlink ref="G1" location="Index!A1" display="Go back &quot;Index&quot;"/>
  </hyperlinks>
  <pageMargins left="0.39370078740157483" right="0.39370078740157483" top="0.39370078740157483" bottom="0.39370078740157483" header="0.51181102362204722" footer="0.51181102362204722"/>
  <pageSetup paperSize="9" scale="69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indexed="44"/>
    <pageSetUpPr fitToPage="1"/>
  </sheetPr>
  <dimension ref="A1:G38"/>
  <sheetViews>
    <sheetView view="pageBreakPreview" zoomScale="85" zoomScaleNormal="100" zoomScaleSheetLayoutView="100" workbookViewId="0"/>
  </sheetViews>
  <sheetFormatPr defaultRowHeight="14.25"/>
  <cols>
    <col min="1" max="1" width="9" style="8"/>
    <col min="2" max="2" width="5.25" style="8" customWidth="1"/>
    <col min="3" max="3" width="35" style="8" customWidth="1"/>
    <col min="4" max="4" width="30.625" style="8" customWidth="1"/>
    <col min="5" max="5" width="22.125" style="8" customWidth="1"/>
    <col min="6" max="6" width="17.375" style="8" customWidth="1"/>
    <col min="7" max="7" width="11.375" style="8" customWidth="1"/>
    <col min="8" max="16384" width="9" style="8"/>
  </cols>
  <sheetData>
    <row r="1" spans="1:7" ht="20.25">
      <c r="A1" s="14" t="s">
        <v>88</v>
      </c>
      <c r="G1" s="18" t="s">
        <v>86</v>
      </c>
    </row>
    <row r="2" spans="1:7" s="15" customFormat="1" ht="15"/>
    <row r="3" spans="1:7" s="15" customFormat="1" ht="15">
      <c r="B3" s="15" t="s">
        <v>289</v>
      </c>
    </row>
    <row r="4" spans="1:7" s="15" customFormat="1" ht="15">
      <c r="B4" s="15" t="s">
        <v>372</v>
      </c>
    </row>
    <row r="5" spans="1:7" s="15" customFormat="1" ht="15"/>
    <row r="6" spans="1:7" s="15" customFormat="1" ht="15">
      <c r="C6" s="15" t="s">
        <v>93</v>
      </c>
    </row>
    <row r="7" spans="1:7" s="15" customFormat="1" ht="15">
      <c r="C7" s="15" t="s">
        <v>290</v>
      </c>
    </row>
    <row r="8" spans="1:7" s="15" customFormat="1" ht="15"/>
    <row r="9" spans="1:7" s="15" customFormat="1" ht="15">
      <c r="C9" s="15" t="s">
        <v>94</v>
      </c>
    </row>
    <row r="10" spans="1:7" s="15" customFormat="1" ht="15">
      <c r="C10" s="15" t="s">
        <v>291</v>
      </c>
    </row>
    <row r="11" spans="1:7" s="15" customFormat="1" ht="15"/>
    <row r="12" spans="1:7" s="15" customFormat="1" ht="15">
      <c r="C12" s="15" t="s">
        <v>373</v>
      </c>
    </row>
    <row r="13" spans="1:7" s="15" customFormat="1" ht="15">
      <c r="C13" s="15" t="s">
        <v>374</v>
      </c>
    </row>
    <row r="14" spans="1:7" s="15" customFormat="1" ht="15"/>
    <row r="15" spans="1:7" s="15" customFormat="1" ht="15">
      <c r="B15" s="35" t="s">
        <v>281</v>
      </c>
    </row>
    <row r="16" spans="1:7" s="15" customFormat="1" ht="15">
      <c r="C16" s="15" t="s">
        <v>50</v>
      </c>
    </row>
    <row r="17" spans="3:3" s="15" customFormat="1" ht="15">
      <c r="C17" s="15" t="s">
        <v>144</v>
      </c>
    </row>
    <row r="18" spans="3:3" s="15" customFormat="1" ht="15"/>
    <row r="19" spans="3:3" s="15" customFormat="1" ht="15"/>
    <row r="20" spans="3:3" s="15" customFormat="1" ht="15"/>
    <row r="21" spans="3:3" s="15" customFormat="1" ht="15">
      <c r="C21" s="15" t="s">
        <v>145</v>
      </c>
    </row>
    <row r="22" spans="3:3" s="15" customFormat="1" ht="15"/>
    <row r="35" spans="2:2" ht="15">
      <c r="B35" s="17"/>
    </row>
    <row r="36" spans="2:2" ht="15">
      <c r="B36" s="17"/>
    </row>
    <row r="37" spans="2:2" ht="15">
      <c r="B37" s="17"/>
    </row>
    <row r="38" spans="2:2" ht="15">
      <c r="B38" s="15"/>
    </row>
  </sheetData>
  <phoneticPr fontId="2"/>
  <hyperlinks>
    <hyperlink ref="G1" location="Index!A1" display="Go back &quot;Index&quot;"/>
  </hyperlinks>
  <pageMargins left="0.39370078740157483" right="0.39370078740157483" top="0.39370078740157483" bottom="0.39370078740157483" header="0.51181102362204722" footer="0.51181102362204722"/>
  <pageSetup paperSize="9" scale="69" fitToHeight="0" orientation="portrait" r:id="rId1"/>
  <headerFooter alignWithMargins="0"/>
  <rowBreaks count="1" manualBreakCount="1">
    <brk id="56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4"/>
    <pageSetUpPr fitToPage="1"/>
  </sheetPr>
  <dimension ref="A1:G88"/>
  <sheetViews>
    <sheetView view="pageBreakPreview" zoomScale="85" zoomScaleNormal="100" zoomScaleSheetLayoutView="85" workbookViewId="0"/>
  </sheetViews>
  <sheetFormatPr defaultRowHeight="14.25"/>
  <cols>
    <col min="1" max="1" width="9" style="8"/>
    <col min="2" max="2" width="5.25" style="8" customWidth="1"/>
    <col min="3" max="3" width="35" style="8" customWidth="1"/>
    <col min="4" max="4" width="23.125" style="8" customWidth="1"/>
    <col min="5" max="5" width="16.75" style="8" customWidth="1"/>
    <col min="6" max="6" width="17.75" style="8" customWidth="1"/>
    <col min="7" max="7" width="12.375" style="8" bestFit="1" customWidth="1"/>
    <col min="8" max="16384" width="9" style="8"/>
  </cols>
  <sheetData>
    <row r="1" spans="1:7" ht="20.25">
      <c r="A1" s="14" t="s">
        <v>710</v>
      </c>
      <c r="G1" s="18" t="s">
        <v>48</v>
      </c>
    </row>
    <row r="3" spans="1:7" s="15" customFormat="1" ht="15">
      <c r="B3" s="16" t="s">
        <v>711</v>
      </c>
    </row>
    <row r="4" spans="1:7" s="15" customFormat="1" ht="15">
      <c r="B4" s="16" t="s">
        <v>714</v>
      </c>
    </row>
    <row r="5" spans="1:7" s="15" customFormat="1" ht="15">
      <c r="B5" s="16" t="s">
        <v>715</v>
      </c>
    </row>
    <row r="6" spans="1:7" s="15" customFormat="1" ht="15">
      <c r="B6" s="16" t="s">
        <v>718</v>
      </c>
    </row>
    <row r="7" spans="1:7" s="15" customFormat="1" ht="15">
      <c r="B7" s="16" t="s">
        <v>544</v>
      </c>
    </row>
    <row r="8" spans="1:7" s="15" customFormat="1" ht="15">
      <c r="B8" s="15" t="s">
        <v>546</v>
      </c>
    </row>
    <row r="9" spans="1:7" s="15" customFormat="1" ht="15"/>
    <row r="10" spans="1:7" s="15" customFormat="1" ht="15">
      <c r="B10" s="35" t="s">
        <v>281</v>
      </c>
    </row>
    <row r="11" spans="1:7" s="15" customFormat="1" ht="15">
      <c r="C11" s="15" t="s">
        <v>50</v>
      </c>
    </row>
    <row r="12" spans="1:7" s="15" customFormat="1" ht="15">
      <c r="C12" s="15" t="s">
        <v>138</v>
      </c>
    </row>
    <row r="78" spans="3:3" ht="15">
      <c r="C78" s="16"/>
    </row>
    <row r="79" spans="3:3" s="15" customFormat="1" ht="15.75">
      <c r="C79" s="16" t="s">
        <v>712</v>
      </c>
    </row>
    <row r="80" spans="3:3" s="15" customFormat="1" ht="15">
      <c r="C80" s="15" t="s">
        <v>713</v>
      </c>
    </row>
    <row r="81" spans="3:3" s="15" customFormat="1" ht="15">
      <c r="C81" s="15" t="s">
        <v>716</v>
      </c>
    </row>
    <row r="82" spans="3:3" s="15" customFormat="1" ht="15"/>
    <row r="83" spans="3:3" s="15" customFormat="1" ht="15"/>
    <row r="84" spans="3:3" s="15" customFormat="1" ht="15"/>
    <row r="85" spans="3:3" s="15" customFormat="1" ht="15"/>
    <row r="86" spans="3:3" s="15" customFormat="1" ht="15"/>
    <row r="87" spans="3:3" s="15" customFormat="1" ht="15"/>
    <row r="88" spans="3:3" s="15" customFormat="1" ht="15"/>
  </sheetData>
  <phoneticPr fontId="2"/>
  <hyperlinks>
    <hyperlink ref="G1" location="Index!A1" display="Go back &quot;Index&quot;"/>
  </hyperlinks>
  <pageMargins left="0.39370078740157483" right="0.39370078740157483" top="0.39370078740157483" bottom="0.39370078740157483" header="0.51181102362204722" footer="0.51181102362204722"/>
  <pageSetup paperSize="9" scale="70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indexed="44"/>
    <pageSetUpPr fitToPage="1"/>
  </sheetPr>
  <dimension ref="A1:M32"/>
  <sheetViews>
    <sheetView zoomScale="85" zoomScaleNormal="85" zoomScaleSheetLayoutView="85" workbookViewId="0"/>
  </sheetViews>
  <sheetFormatPr defaultRowHeight="14.25"/>
  <cols>
    <col min="1" max="2" width="4.875" style="8" customWidth="1"/>
    <col min="3" max="3" width="10" style="8" bestFit="1" customWidth="1"/>
    <col min="4" max="16384" width="9" style="8"/>
  </cols>
  <sheetData>
    <row r="1" spans="1:13" ht="20.25">
      <c r="A1" s="14" t="s">
        <v>147</v>
      </c>
      <c r="M1" s="18" t="s">
        <v>48</v>
      </c>
    </row>
    <row r="2" spans="1:13" s="15" customFormat="1" ht="15"/>
    <row r="3" spans="1:13" s="15" customFormat="1" ht="15">
      <c r="B3" s="16"/>
    </row>
    <row r="4" spans="1:13" s="15" customFormat="1" ht="15">
      <c r="B4" s="35" t="s">
        <v>4</v>
      </c>
    </row>
    <row r="5" spans="1:13" s="15" customFormat="1" ht="15">
      <c r="B5" s="38"/>
      <c r="C5" s="15" t="s">
        <v>5</v>
      </c>
    </row>
    <row r="6" spans="1:13" s="15" customFormat="1" ht="15">
      <c r="B6" s="38"/>
    </row>
    <row r="7" spans="1:13" s="15" customFormat="1" ht="15">
      <c r="C7" s="100" t="s">
        <v>274</v>
      </c>
    </row>
    <row r="8" spans="1:13" s="15" customFormat="1" ht="15.75">
      <c r="C8" s="39"/>
      <c r="D8" s="15" t="s">
        <v>276</v>
      </c>
    </row>
    <row r="9" spans="1:13" s="15" customFormat="1" ht="15">
      <c r="C9" s="39"/>
    </row>
    <row r="10" spans="1:13" s="15" customFormat="1" ht="15">
      <c r="C10" s="100" t="s">
        <v>275</v>
      </c>
    </row>
    <row r="11" spans="1:13" s="15" customFormat="1" ht="15">
      <c r="C11" s="39"/>
      <c r="D11" s="15" t="s">
        <v>166</v>
      </c>
    </row>
    <row r="12" spans="1:13" s="15" customFormat="1" ht="15.75">
      <c r="D12" s="101" t="s">
        <v>840</v>
      </c>
    </row>
    <row r="13" spans="1:13" s="15" customFormat="1" ht="15">
      <c r="D13" s="15" t="s">
        <v>167</v>
      </c>
    </row>
    <row r="14" spans="1:13" s="15" customFormat="1" ht="15">
      <c r="D14" s="15" t="s">
        <v>168</v>
      </c>
    </row>
    <row r="15" spans="1:13" s="15" customFormat="1" ht="15"/>
    <row r="16" spans="1:13" s="15" customFormat="1" ht="15"/>
    <row r="17" s="15" customFormat="1" ht="15"/>
    <row r="18" s="15" customFormat="1" ht="15"/>
    <row r="19" s="15" customFormat="1" ht="15"/>
    <row r="20" s="15" customFormat="1" ht="15"/>
    <row r="21" s="15" customFormat="1" ht="15"/>
    <row r="22" s="15" customFormat="1" ht="15"/>
    <row r="23" s="15" customFormat="1" ht="15"/>
    <row r="24" s="15" customFormat="1" ht="15"/>
    <row r="25" s="15" customFormat="1" ht="15"/>
    <row r="26" s="15" customFormat="1" ht="15"/>
    <row r="27" s="15" customFormat="1" ht="15"/>
    <row r="28" s="15" customFormat="1" ht="15"/>
    <row r="29" s="15" customFormat="1" ht="15"/>
    <row r="30" s="15" customFormat="1" ht="15"/>
    <row r="31" s="15" customFormat="1" ht="15"/>
    <row r="32" s="15" customFormat="1" ht="15"/>
  </sheetData>
  <phoneticPr fontId="2"/>
  <hyperlinks>
    <hyperlink ref="M1" location="Index!A1" display="Go back &quot;Index&quot;"/>
  </hyperlinks>
  <pageMargins left="0.39370078740157483" right="0.39370078740157483" top="0.39370078740157483" bottom="0.39370078740157483" header="0.51181102362204722" footer="0.51181102362204722"/>
  <pageSetup paperSize="9" scale="76" fitToHeight="0" orientation="portrait" horizontalDpi="300" verticalDpi="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indexed="44"/>
    <pageSetUpPr fitToPage="1"/>
  </sheetPr>
  <dimension ref="A1:M68"/>
  <sheetViews>
    <sheetView zoomScale="85" zoomScaleNormal="85" zoomScaleSheetLayoutView="85" workbookViewId="0"/>
  </sheetViews>
  <sheetFormatPr defaultRowHeight="15"/>
  <cols>
    <col min="1" max="2" width="4.875" style="15" customWidth="1"/>
    <col min="3" max="3" width="9" style="15"/>
    <col min="4" max="5" width="9" style="44"/>
    <col min="6" max="16384" width="9" style="15"/>
  </cols>
  <sheetData>
    <row r="1" spans="1:13" ht="20.25">
      <c r="A1" s="14" t="s">
        <v>169</v>
      </c>
      <c r="M1" s="18" t="s">
        <v>48</v>
      </c>
    </row>
    <row r="3" spans="1:13">
      <c r="B3" s="16"/>
      <c r="C3" s="15" t="s">
        <v>1</v>
      </c>
    </row>
    <row r="4" spans="1:13" ht="15.75">
      <c r="B4" s="37"/>
      <c r="C4" s="15" t="s">
        <v>174</v>
      </c>
    </row>
    <row r="5" spans="1:13">
      <c r="B5" s="38"/>
      <c r="C5" s="15" t="s">
        <v>2</v>
      </c>
    </row>
    <row r="6" spans="1:13">
      <c r="B6" s="38"/>
    </row>
    <row r="7" spans="1:13">
      <c r="C7" s="48" t="s">
        <v>866</v>
      </c>
    </row>
    <row r="8" spans="1:13">
      <c r="D8" s="44" t="s">
        <v>867</v>
      </c>
    </row>
    <row r="9" spans="1:13">
      <c r="D9" s="44" t="s">
        <v>868</v>
      </c>
    </row>
    <row r="10" spans="1:13" ht="15.75">
      <c r="D10" s="44" t="s">
        <v>0</v>
      </c>
    </row>
    <row r="11" spans="1:13">
      <c r="D11" s="44" t="s">
        <v>869</v>
      </c>
    </row>
    <row r="13" spans="1:13">
      <c r="D13" s="44" t="s">
        <v>864</v>
      </c>
    </row>
    <row r="14" spans="1:13">
      <c r="E14" s="44" t="s">
        <v>148</v>
      </c>
    </row>
    <row r="15" spans="1:13">
      <c r="C15" s="39"/>
      <c r="E15" s="44" t="s">
        <v>149</v>
      </c>
    </row>
    <row r="16" spans="1:13">
      <c r="E16" s="44" t="s">
        <v>150</v>
      </c>
    </row>
    <row r="17" spans="3:9">
      <c r="E17" s="45" t="s">
        <v>151</v>
      </c>
    </row>
    <row r="18" spans="3:9">
      <c r="C18" s="39"/>
      <c r="E18" s="44" t="s">
        <v>152</v>
      </c>
    </row>
    <row r="19" spans="3:9">
      <c r="C19" s="39"/>
      <c r="E19" s="46" t="s">
        <v>153</v>
      </c>
      <c r="F19" s="47"/>
      <c r="G19" s="47"/>
      <c r="H19" s="47"/>
      <c r="I19" s="47"/>
    </row>
    <row r="20" spans="3:9">
      <c r="C20" s="42"/>
      <c r="E20" s="46" t="s">
        <v>149</v>
      </c>
      <c r="F20" s="47"/>
      <c r="G20" s="47"/>
      <c r="H20" s="47"/>
      <c r="I20" s="47"/>
    </row>
    <row r="21" spans="3:9">
      <c r="C21" s="39"/>
      <c r="E21" s="46" t="s">
        <v>154</v>
      </c>
      <c r="F21" s="47"/>
      <c r="G21" s="47"/>
      <c r="H21" s="47"/>
      <c r="I21" s="47"/>
    </row>
    <row r="22" spans="3:9">
      <c r="E22" s="46" t="s">
        <v>817</v>
      </c>
      <c r="F22" s="47"/>
      <c r="G22" s="47"/>
      <c r="H22" s="47"/>
      <c r="I22" s="47"/>
    </row>
    <row r="23" spans="3:9">
      <c r="E23" s="46" t="s">
        <v>818</v>
      </c>
      <c r="F23" s="47"/>
      <c r="G23" s="47"/>
      <c r="H23" s="47"/>
      <c r="I23" s="47"/>
    </row>
    <row r="24" spans="3:9">
      <c r="E24" s="44" t="s">
        <v>149</v>
      </c>
    </row>
    <row r="25" spans="3:9">
      <c r="E25" s="44" t="s">
        <v>155</v>
      </c>
    </row>
    <row r="26" spans="3:9">
      <c r="E26" s="44" t="s">
        <v>156</v>
      </c>
    </row>
    <row r="27" spans="3:9">
      <c r="E27" s="44" t="s">
        <v>157</v>
      </c>
    </row>
    <row r="28" spans="3:9">
      <c r="E28" s="44" t="s">
        <v>158</v>
      </c>
    </row>
    <row r="29" spans="3:9">
      <c r="E29" s="44" t="s">
        <v>149</v>
      </c>
    </row>
    <row r="30" spans="3:9">
      <c r="E30" s="44" t="s">
        <v>159</v>
      </c>
    </row>
    <row r="32" spans="3:9">
      <c r="D32" s="44" t="s">
        <v>865</v>
      </c>
    </row>
    <row r="33" spans="5:5">
      <c r="E33" s="44" t="s">
        <v>148</v>
      </c>
    </row>
    <row r="34" spans="5:5">
      <c r="E34" s="44" t="s">
        <v>149</v>
      </c>
    </row>
    <row r="35" spans="5:5">
      <c r="E35" s="44" t="s">
        <v>150</v>
      </c>
    </row>
    <row r="36" spans="5:5">
      <c r="E36" s="44" t="s">
        <v>151</v>
      </c>
    </row>
    <row r="37" spans="5:5">
      <c r="E37" s="44" t="s">
        <v>152</v>
      </c>
    </row>
    <row r="38" spans="5:5">
      <c r="E38" s="44" t="s">
        <v>160</v>
      </c>
    </row>
    <row r="39" spans="5:5">
      <c r="E39" s="44" t="s">
        <v>149</v>
      </c>
    </row>
    <row r="40" spans="5:5">
      <c r="E40" s="44" t="s">
        <v>154</v>
      </c>
    </row>
    <row r="41" spans="5:5">
      <c r="E41" s="44" t="s">
        <v>819</v>
      </c>
    </row>
    <row r="42" spans="5:5">
      <c r="E42" s="44" t="s">
        <v>820</v>
      </c>
    </row>
    <row r="43" spans="5:5">
      <c r="E43" s="44" t="s">
        <v>149</v>
      </c>
    </row>
    <row r="44" spans="5:5">
      <c r="E44" s="44" t="s">
        <v>161</v>
      </c>
    </row>
    <row r="45" spans="5:5">
      <c r="E45" s="44" t="s">
        <v>162</v>
      </c>
    </row>
    <row r="46" spans="5:5">
      <c r="E46" s="44" t="s">
        <v>163</v>
      </c>
    </row>
    <row r="47" spans="5:5">
      <c r="E47" s="44" t="s">
        <v>164</v>
      </c>
    </row>
    <row r="48" spans="5:5">
      <c r="E48" s="44" t="s">
        <v>149</v>
      </c>
    </row>
    <row r="49" spans="5:5">
      <c r="E49" s="44" t="s">
        <v>821</v>
      </c>
    </row>
    <row r="50" spans="5:5">
      <c r="E50" s="44" t="s">
        <v>165</v>
      </c>
    </row>
    <row r="51" spans="5:5">
      <c r="E51" s="44" t="s">
        <v>822</v>
      </c>
    </row>
    <row r="52" spans="5:5">
      <c r="E52" s="44" t="s">
        <v>812</v>
      </c>
    </row>
    <row r="53" spans="5:5">
      <c r="E53" s="44" t="s">
        <v>813</v>
      </c>
    </row>
    <row r="54" spans="5:5">
      <c r="E54" s="44" t="s">
        <v>814</v>
      </c>
    </row>
    <row r="55" spans="5:5">
      <c r="E55" s="44" t="s">
        <v>149</v>
      </c>
    </row>
    <row r="56" spans="5:5">
      <c r="E56" s="44" t="s">
        <v>155</v>
      </c>
    </row>
    <row r="57" spans="5:5">
      <c r="E57" s="44" t="s">
        <v>815</v>
      </c>
    </row>
    <row r="58" spans="5:5">
      <c r="E58" s="44" t="s">
        <v>816</v>
      </c>
    </row>
    <row r="59" spans="5:5">
      <c r="E59" s="44" t="s">
        <v>158</v>
      </c>
    </row>
    <row r="60" spans="5:5">
      <c r="E60" s="44" t="s">
        <v>149</v>
      </c>
    </row>
    <row r="61" spans="5:5">
      <c r="E61" s="44" t="s">
        <v>159</v>
      </c>
    </row>
    <row r="65" spans="2:4">
      <c r="B65" s="38"/>
      <c r="C65" s="35" t="s">
        <v>861</v>
      </c>
    </row>
    <row r="66" spans="2:4">
      <c r="C66" s="39"/>
    </row>
    <row r="67" spans="2:4">
      <c r="C67" s="39"/>
      <c r="D67" s="44" t="s">
        <v>862</v>
      </c>
    </row>
    <row r="68" spans="2:4">
      <c r="D68" s="44" t="s">
        <v>863</v>
      </c>
    </row>
  </sheetData>
  <phoneticPr fontId="2"/>
  <hyperlinks>
    <hyperlink ref="M1" location="Index!A1" display="Go back &quot;Index&quot;"/>
  </hyperlinks>
  <pageMargins left="0.39370078740157483" right="0.39370078740157483" top="0.39370078740157483" bottom="0.39370078740157483" header="0.51181102362204722" footer="0.51181102362204722"/>
  <pageSetup paperSize="9" scale="77" fitToHeight="0" orientation="portrait" horizontalDpi="300" verticalDpi="200" r:id="rId1"/>
  <headerFooter alignWithMargins="0"/>
  <rowBreaks count="1" manualBreakCount="1">
    <brk id="63" max="14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indexed="44"/>
    <pageSetUpPr fitToPage="1"/>
  </sheetPr>
  <dimension ref="A1:M85"/>
  <sheetViews>
    <sheetView view="pageBreakPreview" zoomScale="85" zoomScaleNormal="85" zoomScaleSheetLayoutView="85" workbookViewId="0"/>
  </sheetViews>
  <sheetFormatPr defaultRowHeight="14.25"/>
  <cols>
    <col min="1" max="2" width="4.875" style="8" customWidth="1"/>
    <col min="3" max="16384" width="9" style="8"/>
  </cols>
  <sheetData>
    <row r="1" spans="1:13" ht="20.25">
      <c r="A1" s="14" t="s">
        <v>170</v>
      </c>
      <c r="M1" s="18" t="s">
        <v>823</v>
      </c>
    </row>
    <row r="2" spans="1:13" s="15" customFormat="1" ht="15"/>
    <row r="3" spans="1:13" s="15" customFormat="1" ht="15">
      <c r="B3" s="16"/>
      <c r="C3" s="15" t="s">
        <v>841</v>
      </c>
    </row>
    <row r="4" spans="1:13" s="15" customFormat="1" ht="15.75">
      <c r="B4" s="37"/>
    </row>
    <row r="5" spans="1:13" s="15" customFormat="1" ht="15.75">
      <c r="B5" s="37"/>
      <c r="C5" s="48" t="s">
        <v>842</v>
      </c>
    </row>
    <row r="6" spans="1:13" s="15" customFormat="1" ht="15.75">
      <c r="B6" s="37"/>
      <c r="C6" s="42"/>
    </row>
    <row r="7" spans="1:13" s="15" customFormat="1" ht="15">
      <c r="B7" s="38"/>
      <c r="C7" s="38" t="s">
        <v>824</v>
      </c>
      <c r="D7" s="15" t="s">
        <v>843</v>
      </c>
    </row>
    <row r="8" spans="1:13" s="15" customFormat="1" ht="15">
      <c r="B8" s="38"/>
      <c r="D8" s="15" t="s">
        <v>844</v>
      </c>
    </row>
    <row r="9" spans="1:13" s="15" customFormat="1" ht="15">
      <c r="B9" s="38"/>
      <c r="D9" s="15" t="s">
        <v>845</v>
      </c>
    </row>
    <row r="10" spans="1:13" s="15" customFormat="1" ht="15">
      <c r="C10" s="39"/>
      <c r="D10" s="15" t="s">
        <v>846</v>
      </c>
    </row>
    <row r="11" spans="1:13" s="15" customFormat="1" ht="15">
      <c r="C11" s="39"/>
    </row>
    <row r="12" spans="1:13" s="15" customFormat="1" ht="15">
      <c r="C12" s="38" t="s">
        <v>825</v>
      </c>
      <c r="D12" s="15" t="s">
        <v>847</v>
      </c>
    </row>
    <row r="13" spans="1:13" s="15" customFormat="1" ht="15">
      <c r="C13" s="39"/>
      <c r="D13" s="15" t="s">
        <v>538</v>
      </c>
    </row>
    <row r="14" spans="1:13" s="15" customFormat="1" ht="15">
      <c r="C14" s="39"/>
      <c r="D14" s="15" t="s">
        <v>540</v>
      </c>
    </row>
    <row r="15" spans="1:13" s="15" customFormat="1" ht="15">
      <c r="C15" s="39"/>
      <c r="D15" s="15" t="s">
        <v>848</v>
      </c>
    </row>
    <row r="16" spans="1:13" s="15" customFormat="1" ht="15">
      <c r="C16" s="39"/>
      <c r="D16" s="15" t="s">
        <v>539</v>
      </c>
    </row>
    <row r="17" spans="3:10" s="15" customFormat="1" ht="15">
      <c r="C17" s="39"/>
      <c r="D17" s="15" t="s">
        <v>849</v>
      </c>
    </row>
    <row r="18" spans="3:10" s="15" customFormat="1" ht="15">
      <c r="C18" s="39"/>
    </row>
    <row r="19" spans="3:10" s="15" customFormat="1" ht="15">
      <c r="C19" s="48" t="s">
        <v>850</v>
      </c>
    </row>
    <row r="20" spans="3:10" s="15" customFormat="1" ht="15">
      <c r="D20" s="43" t="s">
        <v>851</v>
      </c>
    </row>
    <row r="21" spans="3:10" s="15" customFormat="1" ht="15">
      <c r="C21" s="39"/>
      <c r="D21" s="15" t="s">
        <v>852</v>
      </c>
    </row>
    <row r="22" spans="3:10" s="15" customFormat="1" ht="15">
      <c r="C22" s="39"/>
      <c r="D22" s="15" t="s">
        <v>856</v>
      </c>
    </row>
    <row r="23" spans="3:10" s="15" customFormat="1" ht="15">
      <c r="C23" s="39"/>
    </row>
    <row r="24" spans="3:10" s="15" customFormat="1" ht="15">
      <c r="C24" s="39"/>
      <c r="E24" s="249" t="s">
        <v>855</v>
      </c>
      <c r="F24" s="249"/>
      <c r="I24" s="250" t="s">
        <v>826</v>
      </c>
      <c r="J24" s="250"/>
    </row>
    <row r="25" spans="3:10" s="15" customFormat="1" ht="14.25" customHeight="1">
      <c r="C25" s="39"/>
      <c r="E25" s="243" t="s">
        <v>853</v>
      </c>
      <c r="F25" s="244"/>
      <c r="I25" s="243" t="s">
        <v>827</v>
      </c>
      <c r="J25" s="244"/>
    </row>
    <row r="26" spans="3:10" s="15" customFormat="1" ht="15">
      <c r="C26" s="39"/>
      <c r="E26" s="245"/>
      <c r="F26" s="246"/>
      <c r="I26" s="245"/>
      <c r="J26" s="246"/>
    </row>
    <row r="27" spans="3:10" s="15" customFormat="1" ht="15">
      <c r="C27" s="39"/>
      <c r="E27" s="247"/>
      <c r="F27" s="248"/>
      <c r="I27" s="247"/>
      <c r="J27" s="248"/>
    </row>
    <row r="28" spans="3:10" s="15" customFormat="1" ht="15">
      <c r="C28" s="39"/>
    </row>
    <row r="29" spans="3:10" s="15" customFormat="1" ht="15">
      <c r="C29" s="39"/>
    </row>
    <row r="30" spans="3:10" s="15" customFormat="1" ht="15">
      <c r="C30" s="39"/>
      <c r="E30" s="243" t="s">
        <v>854</v>
      </c>
      <c r="F30" s="244"/>
      <c r="I30" s="40"/>
      <c r="J30" s="41"/>
    </row>
    <row r="31" spans="3:10" s="15" customFormat="1" ht="15">
      <c r="C31" s="39"/>
      <c r="E31" s="245"/>
      <c r="F31" s="246"/>
      <c r="I31" s="41"/>
      <c r="J31" s="41"/>
    </row>
    <row r="32" spans="3:10" s="15" customFormat="1" ht="15">
      <c r="C32" s="39"/>
      <c r="E32" s="247"/>
      <c r="F32" s="248"/>
      <c r="I32" s="41"/>
      <c r="J32" s="41"/>
    </row>
    <row r="33" spans="3:11" s="15" customFormat="1" ht="15">
      <c r="C33" s="39"/>
    </row>
    <row r="34" spans="3:11" s="15" customFormat="1" ht="15">
      <c r="C34" s="48" t="s">
        <v>857</v>
      </c>
      <c r="D34" s="32"/>
    </row>
    <row r="35" spans="3:11" s="15" customFormat="1" ht="15">
      <c r="C35" s="39"/>
      <c r="D35" s="15" t="s">
        <v>858</v>
      </c>
    </row>
    <row r="36" spans="3:11" s="15" customFormat="1" ht="15">
      <c r="C36" s="39"/>
      <c r="D36" s="15" t="s">
        <v>541</v>
      </c>
    </row>
    <row r="37" spans="3:11" s="15" customFormat="1" ht="15">
      <c r="D37" s="15" t="s">
        <v>859</v>
      </c>
    </row>
    <row r="38" spans="3:11" s="15" customFormat="1" ht="15">
      <c r="D38" s="15" t="s">
        <v>860</v>
      </c>
    </row>
    <row r="39" spans="3:11" s="15" customFormat="1" ht="15"/>
    <row r="40" spans="3:11" s="15" customFormat="1" ht="15">
      <c r="D40" s="15" t="s">
        <v>55</v>
      </c>
    </row>
    <row r="41" spans="3:11" s="15" customFormat="1" ht="15">
      <c r="D41" s="15" t="s">
        <v>175</v>
      </c>
    </row>
    <row r="42" spans="3:11" s="15" customFormat="1" ht="15"/>
    <row r="43" spans="3:11" s="15" customFormat="1" ht="15">
      <c r="F43" s="15" t="s">
        <v>516</v>
      </c>
      <c r="K43" s="15" t="s">
        <v>521</v>
      </c>
    </row>
    <row r="44" spans="3:11" s="15" customFormat="1" ht="15">
      <c r="F44" s="15" t="s">
        <v>522</v>
      </c>
      <c r="J44" s="98" t="s">
        <v>517</v>
      </c>
      <c r="K44" s="44" t="s">
        <v>518</v>
      </c>
    </row>
    <row r="45" spans="3:11" s="15" customFormat="1" ht="15">
      <c r="F45" s="15" t="s">
        <v>523</v>
      </c>
      <c r="J45" s="98" t="s">
        <v>517</v>
      </c>
      <c r="K45" s="44" t="s">
        <v>519</v>
      </c>
    </row>
    <row r="46" spans="3:11" s="15" customFormat="1" ht="15">
      <c r="F46" s="15" t="s">
        <v>524</v>
      </c>
      <c r="J46" s="98" t="s">
        <v>517</v>
      </c>
      <c r="K46" s="44" t="s">
        <v>520</v>
      </c>
    </row>
    <row r="47" spans="3:11" s="15" customFormat="1" ht="15"/>
    <row r="48" spans="3:11" s="15" customFormat="1" ht="15">
      <c r="D48" s="15" t="s">
        <v>525</v>
      </c>
    </row>
    <row r="49" spans="1:4" s="15" customFormat="1" ht="15.75">
      <c r="D49" s="15" t="s">
        <v>526</v>
      </c>
    </row>
    <row r="50" spans="1:4" s="15" customFormat="1" ht="15"/>
    <row r="51" spans="1:4" s="15" customFormat="1" ht="15"/>
    <row r="53" spans="1:4" ht="20.25">
      <c r="A53" s="34" t="s">
        <v>258</v>
      </c>
    </row>
    <row r="56" spans="1:4" ht="15">
      <c r="C56" s="35" t="s">
        <v>828</v>
      </c>
    </row>
    <row r="58" spans="1:4" ht="13.5" customHeight="1"/>
    <row r="85" spans="3:3" ht="18.75">
      <c r="C85" s="36" t="s">
        <v>832</v>
      </c>
    </row>
  </sheetData>
  <mergeCells count="5">
    <mergeCell ref="E25:F27"/>
    <mergeCell ref="E30:F32"/>
    <mergeCell ref="E24:F24"/>
    <mergeCell ref="I25:J27"/>
    <mergeCell ref="I24:J24"/>
  </mergeCells>
  <phoneticPr fontId="2"/>
  <hyperlinks>
    <hyperlink ref="M1" location="Index!A1" display="Go back &quot;Index&quot;"/>
  </hyperlinks>
  <pageMargins left="0.39370078740157483" right="0.39370078740157483" top="0.39370078740157483" bottom="0.39370078740157483" header="0.51181102362204722" footer="0.51181102362204722"/>
  <pageSetup paperSize="9" scale="76" fitToHeight="0" orientation="portrait" horizontalDpi="300" verticalDpi="200" r:id="rId1"/>
  <headerFooter alignWithMargins="0"/>
  <rowBreaks count="1" manualBreakCount="1">
    <brk id="51" max="14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FDA4CE2E5DE4EBAB2BE3F7831B0CC" ma:contentTypeVersion="4" ma:contentTypeDescription="Create a new document." ma:contentTypeScope="" ma:versionID="d27caa4afab000f23ed12f9f0419324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50f9c1a77e7330b61dd60843469d41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9843F74C-F0D6-47A6-B498-1E0117A32D66}"/>
</file>

<file path=customXml/itemProps2.xml><?xml version="1.0" encoding="utf-8"?>
<ds:datastoreItem xmlns:ds="http://schemas.openxmlformats.org/officeDocument/2006/customXml" ds:itemID="{C823BD52-6B38-4FFE-BE34-80451CC7F825}"/>
</file>

<file path=customXml/itemProps3.xml><?xml version="1.0" encoding="utf-8"?>
<ds:datastoreItem xmlns:ds="http://schemas.openxmlformats.org/officeDocument/2006/customXml" ds:itemID="{3CFFD7EC-E91D-46B2-AE50-6474255931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19</vt:i4>
      </vt:variant>
    </vt:vector>
  </HeadingPairs>
  <TitlesOfParts>
    <vt:vector size="41" baseType="lpstr">
      <vt:lpstr>Index</vt:lpstr>
      <vt:lpstr>1-(1)</vt:lpstr>
      <vt:lpstr>1-(2)</vt:lpstr>
      <vt:lpstr>1-(3)</vt:lpstr>
      <vt:lpstr>1-(4)</vt:lpstr>
      <vt:lpstr>1-(5)</vt:lpstr>
      <vt:lpstr>2-(1)</vt:lpstr>
      <vt:lpstr>2-(2)</vt:lpstr>
      <vt:lpstr>2-(3)</vt:lpstr>
      <vt:lpstr>2-(4)</vt:lpstr>
      <vt:lpstr>2-(5)</vt:lpstr>
      <vt:lpstr>2-(6)</vt:lpstr>
      <vt:lpstr>3-(1)</vt:lpstr>
      <vt:lpstr>3-(2)</vt:lpstr>
      <vt:lpstr>3-(3)</vt:lpstr>
      <vt:lpstr>(a)</vt:lpstr>
      <vt:lpstr>(b)</vt:lpstr>
      <vt:lpstr>(c)</vt:lpstr>
      <vt:lpstr>(d)</vt:lpstr>
      <vt:lpstr>(e)</vt:lpstr>
      <vt:lpstr>(f)</vt:lpstr>
      <vt:lpstr>(g)</vt:lpstr>
      <vt:lpstr>'(c)'!Print_Area</vt:lpstr>
      <vt:lpstr>'(d)'!Print_Area</vt:lpstr>
      <vt:lpstr>'(e)'!Print_Area</vt:lpstr>
      <vt:lpstr>'(f)'!Print_Area</vt:lpstr>
      <vt:lpstr>'1-(1)'!Print_Area</vt:lpstr>
      <vt:lpstr>'1-(2)'!Print_Area</vt:lpstr>
      <vt:lpstr>'1-(3)'!Print_Area</vt:lpstr>
      <vt:lpstr>'1-(4)'!Print_Area</vt:lpstr>
      <vt:lpstr>'1-(5)'!Print_Area</vt:lpstr>
      <vt:lpstr>'2-(1)'!Print_Area</vt:lpstr>
      <vt:lpstr>'2-(2)'!Print_Area</vt:lpstr>
      <vt:lpstr>'2-(3)'!Print_Area</vt:lpstr>
      <vt:lpstr>'2-(4)'!Print_Area</vt:lpstr>
      <vt:lpstr>'2-(5)'!Print_Area</vt:lpstr>
      <vt:lpstr>'2-(6)'!Print_Area</vt:lpstr>
      <vt:lpstr>'3-(1)'!Print_Area</vt:lpstr>
      <vt:lpstr>'3-(2)'!Print_Area</vt:lpstr>
      <vt:lpstr>'3-(3)'!Print_Area</vt:lpstr>
      <vt:lpstr>Index!Print_Area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takahashi hisashi(高橋 日佐志 ＴＳＩＳ ○ＢＳＳ２○ＥＬＧ□ＥＬＭ推)</dc:creator>
  <cp:lastModifiedBy>takahashi hisashi(高橋 日佐志 ＴＳＩＳ ○ＢＳＳ２○ＥＬＧ□ＥＬＭ推)</cp:lastModifiedBy>
  <cp:lastPrinted>2012-09-24T06:37:14Z</cp:lastPrinted>
  <dcterms:created xsi:type="dcterms:W3CDTF">2004-08-08T04:15:21Z</dcterms:created>
  <dcterms:modified xsi:type="dcterms:W3CDTF">2015-07-03T02:04:47Z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0x010100FECFDA4CE2E5DE4EBAB2BE3F7831B0CC</vt:lpwstr>
  </property>
</Properties>
</file>