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0720" windowHeight="13300" tabRatio="600" firstSheet="14" activeTab="21" autoFilterDateGrouping="1"/>
  </bookViews>
  <sheets>
    <sheet xmlns:r="http://schemas.openxmlformats.org/officeDocument/2006/relationships" name="Guidelines" sheetId="1" state="visible" r:id="rId1"/>
    <sheet xmlns:r="http://schemas.openxmlformats.org/officeDocument/2006/relationships" name="LO 1" sheetId="2" state="visible" r:id="rId2"/>
    <sheet xmlns:r="http://schemas.openxmlformats.org/officeDocument/2006/relationships" name="LO 2" sheetId="3" state="visible" r:id="rId3"/>
    <sheet xmlns:r="http://schemas.openxmlformats.org/officeDocument/2006/relationships" name="LO 3" sheetId="4" state="visible" r:id="rId4"/>
    <sheet xmlns:r="http://schemas.openxmlformats.org/officeDocument/2006/relationships" name="LO 4" sheetId="5" state="visible" r:id="rId5"/>
    <sheet xmlns:r="http://schemas.openxmlformats.org/officeDocument/2006/relationships" name="LO 5" sheetId="6" state="visible" r:id="rId6"/>
    <sheet xmlns:r="http://schemas.openxmlformats.org/officeDocument/2006/relationships" name="LO 6" sheetId="7" state="visible" r:id="rId7"/>
    <sheet xmlns:r="http://schemas.openxmlformats.org/officeDocument/2006/relationships" name="LO 7" sheetId="8" state="visible" r:id="rId8"/>
    <sheet xmlns:r="http://schemas.openxmlformats.org/officeDocument/2006/relationships" name="LO 8" sheetId="9" state="visible" r:id="rId9"/>
    <sheet xmlns:r="http://schemas.openxmlformats.org/officeDocument/2006/relationships" name="LO 9" sheetId="10" state="visible" r:id="rId10"/>
    <sheet xmlns:r="http://schemas.openxmlformats.org/officeDocument/2006/relationships" name="LO 10" sheetId="11" state="visible" r:id="rId11"/>
    <sheet xmlns:r="http://schemas.openxmlformats.org/officeDocument/2006/relationships" name="LO 11" sheetId="12" state="visible" r:id="rId12"/>
    <sheet xmlns:r="http://schemas.openxmlformats.org/officeDocument/2006/relationships" name="LO 12" sheetId="13" state="visible" r:id="rId13"/>
    <sheet xmlns:r="http://schemas.openxmlformats.org/officeDocument/2006/relationships" name="LO 13" sheetId="14" state="visible" r:id="rId14"/>
    <sheet xmlns:r="http://schemas.openxmlformats.org/officeDocument/2006/relationships" name="LO 14" sheetId="15" state="visible" r:id="rId15"/>
    <sheet xmlns:r="http://schemas.openxmlformats.org/officeDocument/2006/relationships" name="LO 15" sheetId="16" state="visible" r:id="rId16"/>
    <sheet xmlns:r="http://schemas.openxmlformats.org/officeDocument/2006/relationships" name="LO 16" sheetId="17" state="visible" r:id="rId17"/>
    <sheet xmlns:r="http://schemas.openxmlformats.org/officeDocument/2006/relationships" name="LO 17" sheetId="18" state="visible" r:id="rId18"/>
    <sheet xmlns:r="http://schemas.openxmlformats.org/officeDocument/2006/relationships" name="LO 18" sheetId="19" state="visible" r:id="rId19"/>
    <sheet xmlns:r="http://schemas.openxmlformats.org/officeDocument/2006/relationships" name="LO 19" sheetId="20" state="visible" r:id="rId20"/>
    <sheet xmlns:r="http://schemas.openxmlformats.org/officeDocument/2006/relationships" name="LO 20" sheetId="21" state="visible" r:id="rId21"/>
    <sheet xmlns:r="http://schemas.openxmlformats.org/officeDocument/2006/relationships" name="School Summary" sheetId="22" state="visible" r:id="rId22"/>
    <sheet xmlns:r="http://schemas.openxmlformats.org/officeDocument/2006/relationships" name="Summary" sheetId="23" state="visible" r:id="rId23"/>
    <sheet xmlns:r="http://schemas.openxmlformats.org/officeDocument/2006/relationships" name="By Subject" sheetId="24" state="visible" r:id="rId24"/>
    <sheet xmlns:r="http://schemas.openxmlformats.org/officeDocument/2006/relationships" name="Sheet1" sheetId="25" state="hidden" r:id="rId25"/>
  </sheets>
  <definedNames/>
  <calcPr calcId="191028" fullCalcOnLoad="1"/>
</workbook>
</file>

<file path=xl/styles.xml><?xml version="1.0" encoding="utf-8"?>
<styleSheet xmlns="http://schemas.openxmlformats.org/spreadsheetml/2006/main">
  <numFmts count="1">
    <numFmt numFmtId="164" formatCode="0.0"/>
  </numFmts>
  <fonts count="26">
    <font>
      <name val="Aptos Narrow"/>
      <family val="2"/>
      <color theme="1"/>
      <sz val="11"/>
      <scheme val="minor"/>
    </font>
    <font>
      <name val="Gopher"/>
      <family val="3"/>
      <color theme="1"/>
      <sz val="11"/>
    </font>
    <font>
      <name val="Gopher"/>
      <family val="3"/>
      <color rgb="FF000000"/>
      <sz val="11"/>
    </font>
    <font>
      <name val="Gopher"/>
      <family val="3"/>
      <b val="1"/>
      <color rgb="FFFFFFFF"/>
      <sz val="11"/>
    </font>
    <font>
      <name val="Gopher"/>
      <family val="3"/>
      <b val="1"/>
      <color theme="1"/>
      <sz val="11"/>
    </font>
    <font>
      <name val="Gopher"/>
      <family val="3"/>
      <b val="1"/>
      <color theme="0"/>
      <sz val="11"/>
    </font>
    <font>
      <name val="Gopher"/>
      <family val="3"/>
      <b val="1"/>
      <sz val="12"/>
    </font>
    <font>
      <name val="Gopher"/>
      <family val="3"/>
      <color theme="0"/>
      <sz val="11"/>
    </font>
    <font>
      <name val="Gopher"/>
      <family val="3"/>
      <b val="1"/>
      <color rgb="FF000000"/>
      <sz val="11"/>
    </font>
    <font>
      <name val="Aptos Narrow"/>
      <family val="2"/>
      <sz val="8"/>
      <scheme val="minor"/>
    </font>
    <font>
      <name val="Graphik Arabic Semibold"/>
      <family val="3"/>
      <color theme="1"/>
      <sz val="12"/>
    </font>
    <font>
      <name val="Gopher"/>
      <family val="3"/>
      <color rgb="FFFFFFFF"/>
      <sz val="12"/>
    </font>
    <font>
      <name val="Gopher"/>
      <family val="3"/>
      <color rgb="FF000000"/>
      <sz val="12"/>
    </font>
    <font>
      <name val="Gopher"/>
      <family val="3"/>
      <sz val="11"/>
    </font>
    <font>
      <name val="Gopher"/>
      <family val="3"/>
      <b val="1"/>
      <color rgb="FFFFFFFF"/>
      <sz val="18"/>
    </font>
    <font>
      <name val="Inherit"/>
      <color rgb="FF000000"/>
      <sz val="11"/>
    </font>
    <font>
      <name val="Inherit"/>
      <color rgb="FF242424"/>
      <sz val="11"/>
    </font>
    <font>
      <name val="Aptos Narrow"/>
      <family val="2"/>
      <b val="1"/>
      <color theme="0"/>
      <sz val="11"/>
      <scheme val="minor"/>
    </font>
    <font>
      <name val="Aptos Narrow"/>
      <family val="2"/>
      <color theme="0"/>
      <sz val="11"/>
      <scheme val="minor"/>
    </font>
    <font>
      <name val="Graphik Arabic Semibold"/>
      <family val="3"/>
      <color theme="0"/>
      <sz val="10"/>
    </font>
    <font>
      <name val="Gopher"/>
      <family val="3"/>
      <color rgb="FFFFFFFF"/>
      <sz val="11"/>
    </font>
    <font>
      <name val="Gopher"/>
      <family val="3"/>
      <sz val="12"/>
    </font>
    <font>
      <name val="Graphik Arabic Semibold"/>
      <family val="3"/>
      <color theme="0"/>
      <sz val="11"/>
    </font>
    <font>
      <name val="Gopher"/>
      <family val="3"/>
      <color theme="1" tint="0.249946592608417"/>
      <sz val="11"/>
    </font>
    <font>
      <name val="Gopher"/>
      <family val="3"/>
      <color theme="0"/>
      <sz val="20"/>
    </font>
    <font>
      <name val="Gopher"/>
      <family val="3"/>
      <b val="1"/>
      <color theme="1" tint="0.249946592608417"/>
      <sz val="11"/>
    </font>
  </fonts>
  <fills count="19">
    <fill>
      <patternFill/>
    </fill>
    <fill>
      <patternFill patternType="gray125"/>
    </fill>
    <fill>
      <patternFill patternType="solid">
        <fgColor rgb="FF002060"/>
        <bgColor rgb="FF000000"/>
      </patternFill>
    </fill>
    <fill>
      <patternFill patternType="solid">
        <fgColor rgb="FF8CA0F5"/>
        <bgColor indexed="64"/>
      </patternFill>
    </fill>
    <fill>
      <patternFill patternType="solid">
        <fgColor rgb="FFE1DCDC"/>
        <bgColor indexed="64"/>
      </patternFill>
    </fill>
    <fill>
      <patternFill patternType="solid">
        <fgColor rgb="FF002060"/>
        <bgColor indexed="64"/>
      </patternFill>
    </fill>
    <fill>
      <patternFill patternType="solid">
        <fgColor rgb="FFF5F5F0"/>
        <bgColor indexed="64"/>
      </patternFill>
    </fill>
    <fill>
      <patternFill patternType="solid">
        <fgColor rgb="FF0042FF"/>
        <bgColor indexed="64"/>
      </patternFill>
    </fill>
    <fill>
      <patternFill patternType="solid">
        <fgColor rgb="FFFFFFFF"/>
        <bgColor indexed="64"/>
      </patternFill>
    </fill>
    <fill>
      <patternFill patternType="solid">
        <fgColor rgb="FFAAE1BE"/>
        <bgColor indexed="64"/>
      </patternFill>
    </fill>
    <fill>
      <patternFill patternType="solid">
        <fgColor theme="0" tint="-0.1499984740745262"/>
        <bgColor rgb="FF000000"/>
      </patternFill>
    </fill>
    <fill>
      <patternFill patternType="solid">
        <fgColor theme="5" tint="0.3999755851924192"/>
        <bgColor rgb="FF000000"/>
      </patternFill>
    </fill>
    <fill>
      <patternFill patternType="solid">
        <fgColor rgb="FFFF0000"/>
        <bgColor rgb="FF000000"/>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0066FF"/>
        <bgColor indexed="64"/>
      </patternFill>
    </fill>
    <fill>
      <patternFill patternType="solid">
        <fgColor rgb="FF020A58"/>
        <bgColor indexed="64"/>
      </patternFill>
    </fill>
    <fill>
      <patternFill patternType="solid">
        <fgColor theme="0" tint="-0.0499893185216834"/>
        <bgColor indexed="64"/>
      </patternFill>
    </fill>
  </fills>
  <borders count="48">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rgb="FF00ADB9"/>
      </left>
      <right/>
      <top style="medium">
        <color rgb="FF00ADB9"/>
      </top>
      <bottom style="medium">
        <color rgb="FF00ADB9"/>
      </bottom>
      <diagonal/>
    </border>
    <border>
      <left/>
      <right/>
      <top style="medium">
        <color rgb="FF00ADB9"/>
      </top>
      <bottom style="medium">
        <color rgb="FF00ADB9"/>
      </bottom>
      <diagonal/>
    </border>
    <border>
      <left/>
      <right style="medium">
        <color rgb="FF00ADB9"/>
      </right>
      <top style="medium">
        <color rgb="FF00ADB9"/>
      </top>
      <bottom style="medium">
        <color rgb="FF00ADB9"/>
      </bottom>
      <diagonal/>
    </border>
    <border>
      <left style="medium">
        <color rgb="FF00ADB9"/>
      </left>
      <right style="thin">
        <color rgb="FF00ADB9"/>
      </right>
      <top style="medium">
        <color rgb="FF00ADB9"/>
      </top>
      <bottom style="medium">
        <color rgb="FF00ADB9"/>
      </bottom>
      <diagonal/>
    </border>
    <border>
      <left style="thin">
        <color rgb="FF00ADB9"/>
      </left>
      <right style="thin">
        <color rgb="FF00ADB9"/>
      </right>
      <top style="medium">
        <color rgb="FF00ADB9"/>
      </top>
      <bottom style="medium">
        <color rgb="FF00ADB9"/>
      </bottom>
      <diagonal/>
    </border>
    <border>
      <left style="thin">
        <color rgb="FF00ADB9"/>
      </left>
      <right style="medium">
        <color rgb="FF00ADB9"/>
      </right>
      <top style="medium">
        <color rgb="FF00ADB9"/>
      </top>
      <bottom style="medium">
        <color rgb="FF00ADB9"/>
      </bottom>
      <diagonal/>
    </border>
    <border>
      <left style="medium">
        <color rgb="FF00ADB9"/>
      </left>
      <right/>
      <top style="medium">
        <color rgb="FF00ADB9"/>
      </top>
      <bottom/>
      <diagonal/>
    </border>
    <border>
      <left/>
      <right/>
      <top style="medium">
        <color rgb="FF00ADB9"/>
      </top>
      <bottom/>
      <diagonal/>
    </border>
    <border>
      <left/>
      <right style="medium">
        <color rgb="FF00ADB9"/>
      </right>
      <top style="medium">
        <color rgb="FF00ADB9"/>
      </top>
      <bottom/>
      <diagonal/>
    </border>
    <border>
      <left style="medium">
        <color rgb="FF00ADB9"/>
      </left>
      <right/>
      <top style="medium">
        <color rgb="FF00ADB9"/>
      </top>
      <bottom style="thin">
        <color rgb="FF00ADB9"/>
      </bottom>
      <diagonal/>
    </border>
    <border>
      <left/>
      <right/>
      <top style="medium">
        <color rgb="FF00ADB9"/>
      </top>
      <bottom style="thin">
        <color rgb="FF00ADB9"/>
      </bottom>
      <diagonal/>
    </border>
    <border>
      <left/>
      <right style="medium">
        <color rgb="FF00ADB9"/>
      </right>
      <top style="medium">
        <color rgb="FF00ADB9"/>
      </top>
      <bottom style="thin">
        <color rgb="FF00ADB9"/>
      </bottom>
      <diagonal/>
    </border>
    <border>
      <left style="medium">
        <color rgb="FF00ADB9"/>
      </left>
      <right/>
      <top/>
      <bottom/>
      <diagonal/>
    </border>
    <border>
      <left/>
      <right style="medium">
        <color rgb="FF00ADB9"/>
      </right>
      <top/>
      <bottom/>
      <diagonal/>
    </border>
    <border>
      <left style="medium">
        <color rgb="FF00ADB9"/>
      </left>
      <right/>
      <top style="thin">
        <color rgb="FF00ADB9"/>
      </top>
      <bottom/>
      <diagonal/>
    </border>
    <border>
      <left/>
      <right/>
      <top style="thin">
        <color rgb="FF00ADB9"/>
      </top>
      <bottom/>
      <diagonal/>
    </border>
    <border>
      <left/>
      <right style="medium">
        <color rgb="FF00ADB9"/>
      </right>
      <top style="thin">
        <color rgb="FF00ADB9"/>
      </top>
      <bottom/>
      <diagonal/>
    </border>
    <border>
      <left style="medium">
        <color rgb="FF00ADB9"/>
      </left>
      <right/>
      <top/>
      <bottom style="medium">
        <color rgb="FF00ADB9"/>
      </bottom>
      <diagonal/>
    </border>
    <border>
      <left/>
      <right/>
      <top/>
      <bottom style="medium">
        <color rgb="FF00ADB9"/>
      </bottom>
      <diagonal/>
    </border>
    <border>
      <left/>
      <right style="medium">
        <color rgb="FF00ADB9"/>
      </right>
      <top/>
      <bottom style="medium">
        <color rgb="FF00ADB9"/>
      </bottom>
      <diagonal/>
    </border>
    <border>
      <left style="medium">
        <color rgb="FF00ADB9"/>
      </left>
      <right/>
      <top style="thin">
        <color rgb="FF00ADB9"/>
      </top>
      <bottom style="medium">
        <color rgb="FF00ADB9"/>
      </bottom>
      <diagonal/>
    </border>
    <border>
      <left/>
      <right/>
      <top style="thin">
        <color rgb="FF00ADB9"/>
      </top>
      <bottom style="medium">
        <color rgb="FF00ADB9"/>
      </bottom>
      <diagonal/>
    </border>
    <border>
      <left/>
      <right style="medium">
        <color rgb="FF00ADB9"/>
      </right>
      <top style="thin">
        <color rgb="FF00ADB9"/>
      </top>
      <bottom style="medium">
        <color rgb="FF00ADB9"/>
      </bottom>
      <diagonal/>
    </border>
    <border>
      <left style="medium">
        <color rgb="FF00ADB9"/>
      </left>
      <right/>
      <top style="thin">
        <color rgb="FF00ADB9"/>
      </top>
      <bottom style="thin">
        <color rgb="FF00ADB9"/>
      </bottom>
      <diagonal/>
    </border>
    <border>
      <left/>
      <right/>
      <top style="thin">
        <color rgb="FF00ADB9"/>
      </top>
      <bottom style="thin">
        <color rgb="FF00ADB9"/>
      </bottom>
      <diagonal/>
    </border>
    <border>
      <left/>
      <right style="medium">
        <color rgb="FF00ADB9"/>
      </right>
      <top style="thin">
        <color rgb="FF00ADB9"/>
      </top>
      <bottom style="thin">
        <color rgb="FF00ADB9"/>
      </bottom>
      <diagonal/>
    </border>
    <border>
      <left style="medium">
        <color rgb="FF00ADB9"/>
      </left>
      <right style="medium">
        <color rgb="FF00ADB9"/>
      </right>
      <top style="medium">
        <color rgb="FF00ADB9"/>
      </top>
      <bottom style="thin">
        <color rgb="FF00ADB9"/>
      </bottom>
      <diagonal/>
    </border>
    <border>
      <left style="medium">
        <color rgb="FF00ADB9"/>
      </left>
      <right style="medium">
        <color rgb="FF00ADB9"/>
      </right>
      <top style="thin">
        <color rgb="FF00ADB9"/>
      </top>
      <bottom style="thin">
        <color rgb="FF00ADB9"/>
      </bottom>
      <diagonal/>
    </border>
    <border>
      <left style="medium">
        <color rgb="FF00ADB9"/>
      </left>
      <right style="medium">
        <color rgb="FF00ADB9"/>
      </right>
      <top style="medium">
        <color rgb="FF00ADB9"/>
      </top>
      <bottom style="medium">
        <color rgb="FF00ADB9"/>
      </bottom>
      <diagonal/>
    </border>
    <border>
      <left style="medium">
        <color rgb="FF00ADB9"/>
      </left>
      <right style="medium">
        <color rgb="FF00ADB9"/>
      </right>
      <top style="thin">
        <color rgb="FF00ADB9"/>
      </top>
      <bottom style="medium">
        <color rgb="FF00ADB9"/>
      </bottom>
      <diagonal/>
    </border>
    <border>
      <left/>
      <right style="thin">
        <color rgb="FF00ADB9"/>
      </right>
      <top style="medium">
        <color rgb="FF00ADB9"/>
      </top>
      <bottom/>
      <diagonal/>
    </border>
    <border>
      <left/>
      <right style="thin">
        <color rgb="FF00ADB9"/>
      </right>
      <top style="medium">
        <color rgb="FF00ADB9"/>
      </top>
      <bottom style="medium">
        <color rgb="FF00ADB9"/>
      </bottom>
      <diagonal/>
    </border>
  </borders>
  <cellStyleXfs count="1">
    <xf numFmtId="0" fontId="0" fillId="0" borderId="0"/>
  </cellStyleXfs>
  <cellXfs count="202">
    <xf numFmtId="0" fontId="0" fillId="0" borderId="0" pivotButton="0" quotePrefix="0" xfId="0"/>
    <xf numFmtId="0" fontId="3" fillId="2" borderId="6" applyAlignment="1" applyProtection="1" pivotButton="0" quotePrefix="0" xfId="0">
      <alignment horizontal="center" vertical="center" wrapText="1" readingOrder="2"/>
      <protection locked="0" hidden="0"/>
    </xf>
    <xf numFmtId="0" fontId="5" fillId="3" borderId="3" applyAlignment="1" applyProtection="1" pivotButton="0" quotePrefix="0" xfId="0">
      <alignment horizontal="center" vertical="center" wrapText="1"/>
      <protection locked="0" hidden="0"/>
    </xf>
    <xf numFmtId="0" fontId="3" fillId="2" borderId="5" applyAlignment="1" applyProtection="1" pivotButton="0" quotePrefix="0" xfId="0">
      <alignment horizontal="center" vertical="center" wrapText="1" readingOrder="2"/>
      <protection locked="0" hidden="0"/>
    </xf>
    <xf numFmtId="0" fontId="6" fillId="4" borderId="6" applyAlignment="1" applyProtection="1" pivotButton="0" quotePrefix="0" xfId="0">
      <alignment horizontal="center" vertical="center" wrapText="1" readingOrder="1"/>
      <protection locked="0" hidden="0"/>
    </xf>
    <xf numFmtId="0" fontId="1" fillId="0" borderId="0" applyAlignment="1" applyProtection="1" pivotButton="0" quotePrefix="0" xfId="0">
      <alignment vertical="center" wrapText="1"/>
      <protection locked="0" hidden="0"/>
    </xf>
    <xf numFmtId="0" fontId="7" fillId="5" borderId="7" applyAlignment="1" applyProtection="1" pivotButton="0" quotePrefix="0" xfId="0">
      <alignment horizontal="center" vertical="center" wrapText="1"/>
      <protection locked="0" hidden="0"/>
    </xf>
    <xf numFmtId="0" fontId="1" fillId="0" borderId="3" applyAlignment="1" applyProtection="1" pivotButton="0" quotePrefix="0" xfId="0">
      <alignment vertical="center" wrapText="1"/>
      <protection locked="0" hidden="0"/>
    </xf>
    <xf numFmtId="0" fontId="7" fillId="5" borderId="11" applyAlignment="1" applyProtection="1" pivotButton="0" quotePrefix="0" xfId="0">
      <alignment horizontal="center" vertical="center" wrapText="1"/>
      <protection locked="0" hidden="0"/>
    </xf>
    <xf numFmtId="0" fontId="7" fillId="5" borderId="3" applyAlignment="1" applyProtection="1" pivotButton="0" quotePrefix="0" xfId="0">
      <alignment horizontal="center" vertical="center" wrapText="1"/>
      <protection locked="0" hidden="0"/>
    </xf>
    <xf numFmtId="0" fontId="3" fillId="2" borderId="0" applyAlignment="1" applyProtection="1" pivotButton="0" quotePrefix="0" xfId="0">
      <alignment horizontal="center" vertical="center" wrapText="1" readingOrder="2"/>
      <protection locked="0" hidden="0"/>
    </xf>
    <xf numFmtId="0" fontId="2" fillId="0" borderId="0" applyAlignment="1" applyProtection="1" pivotButton="0" quotePrefix="0" xfId="0">
      <alignment horizontal="center" vertical="center" wrapText="1"/>
      <protection locked="0" hidden="0"/>
    </xf>
    <xf numFmtId="0" fontId="3" fillId="2" borderId="3" applyAlignment="1" applyProtection="1" pivotButton="0" quotePrefix="0" xfId="0">
      <alignment horizontal="center" vertical="center" wrapText="1" readingOrder="2"/>
      <protection locked="0" hidden="0"/>
    </xf>
    <xf numFmtId="16" fontId="10" fillId="0" borderId="3" applyAlignment="1" applyProtection="1" pivotButton="0" quotePrefix="0" xfId="0">
      <alignment horizontal="center" vertical="center" wrapText="1"/>
      <protection locked="0" hidden="0"/>
    </xf>
    <xf numFmtId="0" fontId="11" fillId="2" borderId="3" applyAlignment="1" applyProtection="1" pivotButton="0" quotePrefix="0" xfId="0">
      <alignment horizontal="center" vertical="center" wrapText="1" readingOrder="2"/>
      <protection locked="0" hidden="0"/>
    </xf>
    <xf numFmtId="0" fontId="11" fillId="2" borderId="6" applyAlignment="1" applyProtection="1" pivotButton="0" quotePrefix="0" xfId="0">
      <alignment horizontal="center" vertical="center" wrapText="1" readingOrder="1"/>
      <protection locked="0" hidden="0"/>
    </xf>
    <xf numFmtId="0" fontId="11" fillId="2" borderId="4" applyAlignment="1" applyProtection="1" pivotButton="0" quotePrefix="0" xfId="0">
      <alignment horizontal="center" vertical="center" wrapText="1" readingOrder="2"/>
      <protection locked="0" hidden="0"/>
    </xf>
    <xf numFmtId="0" fontId="11" fillId="2" borderId="0" applyAlignment="1" applyProtection="1" pivotButton="0" quotePrefix="0" xfId="0">
      <alignment horizontal="center" vertical="center" wrapText="1" readingOrder="2"/>
      <protection locked="0" hidden="0"/>
    </xf>
    <xf numFmtId="0" fontId="11" fillId="2" borderId="6" applyAlignment="1" applyProtection="1" pivotButton="0" quotePrefix="0" xfId="0">
      <alignment horizontal="center" vertical="center" wrapText="1" readingOrder="2"/>
      <protection locked="0" hidden="0"/>
    </xf>
    <xf numFmtId="0" fontId="11" fillId="2" borderId="5" applyAlignment="1" applyProtection="1" pivotButton="0" quotePrefix="0" xfId="0">
      <alignment horizontal="center" vertical="center" wrapText="1" readingOrder="1"/>
      <protection locked="0" hidden="0"/>
    </xf>
    <xf numFmtId="0" fontId="11" fillId="2" borderId="5" applyAlignment="1" applyProtection="1" pivotButton="0" quotePrefix="0" xfId="0">
      <alignment horizontal="center" vertical="center" wrapText="1" readingOrder="2"/>
      <protection locked="0" hidden="0"/>
    </xf>
    <xf numFmtId="0" fontId="11" fillId="2" borderId="5" applyAlignment="1" applyProtection="1" pivotButton="0" quotePrefix="0" xfId="0">
      <alignment horizontal="center" vertical="center" wrapText="1"/>
      <protection locked="0" hidden="0"/>
    </xf>
    <xf numFmtId="0" fontId="11" fillId="2" borderId="0" applyAlignment="1" applyProtection="1" pivotButton="0" quotePrefix="0" xfId="0">
      <alignment horizontal="center" vertical="center" wrapText="1"/>
      <protection locked="0" hidden="0"/>
    </xf>
    <xf numFmtId="0" fontId="12" fillId="0" borderId="4" applyAlignment="1" applyProtection="1" pivotButton="0" quotePrefix="0" xfId="0">
      <alignment horizontal="center" vertical="center" wrapText="1"/>
      <protection locked="0" hidden="0"/>
    </xf>
    <xf numFmtId="0" fontId="12" fillId="0" borderId="5" applyAlignment="1" applyProtection="1" pivotButton="0" quotePrefix="0" xfId="0">
      <alignment horizontal="center" vertical="center" wrapText="1"/>
      <protection locked="0" hidden="0"/>
    </xf>
    <xf numFmtId="0" fontId="15" fillId="7" borderId="3" applyAlignment="1" pivotButton="0" quotePrefix="0" xfId="0">
      <alignment vertical="center" wrapText="1"/>
    </xf>
    <xf numFmtId="0" fontId="16" fillId="8" borderId="3" applyAlignment="1" pivotButton="0" quotePrefix="0" xfId="0">
      <alignment vertical="center" wrapText="1"/>
    </xf>
    <xf numFmtId="0" fontId="1" fillId="0" borderId="0" applyProtection="1" pivotButton="0" quotePrefix="0" xfId="0">
      <protection locked="0" hidden="0"/>
    </xf>
    <xf numFmtId="0" fontId="4" fillId="3" borderId="3" applyAlignment="1" applyProtection="1" pivotButton="0" quotePrefix="0" xfId="0">
      <alignment horizontal="center" vertical="center" wrapText="1"/>
      <protection locked="0" hidden="0"/>
    </xf>
    <xf numFmtId="0" fontId="1" fillId="0" borderId="3" applyProtection="1" pivotButton="0" quotePrefix="0" xfId="0">
      <protection locked="0" hidden="0"/>
    </xf>
    <xf numFmtId="0" fontId="1" fillId="0" borderId="3" applyAlignment="1" applyProtection="1" pivotButton="0" quotePrefix="0" xfId="0">
      <alignment vertical="top" wrapText="1"/>
      <protection locked="0" hidden="0"/>
    </xf>
    <xf numFmtId="2" fontId="13" fillId="0" borderId="3" applyAlignment="1" pivotButton="0" quotePrefix="0" xfId="0">
      <alignment horizontal="center" vertical="center" wrapText="1"/>
    </xf>
    <xf numFmtId="0" fontId="1" fillId="0" borderId="4" applyAlignment="1" pivotButton="0" quotePrefix="0" xfId="0">
      <alignment horizontal="center" vertical="center" wrapText="1"/>
    </xf>
    <xf numFmtId="0" fontId="6" fillId="4" borderId="3" applyAlignment="1" applyProtection="1" pivotButton="0" quotePrefix="0" xfId="0">
      <alignment horizontal="center" vertical="center" wrapText="1" readingOrder="1"/>
      <protection locked="0" hidden="0"/>
    </xf>
    <xf numFmtId="0" fontId="8" fillId="6" borderId="8" applyAlignment="1" applyProtection="1" pivotButton="0" quotePrefix="0" xfId="0">
      <alignment vertical="center" wrapText="1" readingOrder="2"/>
      <protection locked="0" hidden="0"/>
    </xf>
    <xf numFmtId="0" fontId="8" fillId="6" borderId="1" applyAlignment="1" applyProtection="1" pivotButton="0" quotePrefix="0" xfId="0">
      <alignment vertical="center" wrapText="1" readingOrder="2"/>
      <protection locked="0" hidden="0"/>
    </xf>
    <xf numFmtId="0" fontId="8" fillId="10" borderId="3" applyAlignment="1" applyProtection="1" pivotButton="0" quotePrefix="0" xfId="0">
      <alignment horizontal="center" vertical="center" wrapText="1"/>
      <protection locked="0" hidden="0"/>
    </xf>
    <xf numFmtId="0" fontId="8" fillId="11" borderId="3" applyAlignment="1" applyProtection="1" pivotButton="0" quotePrefix="0" xfId="0">
      <alignment horizontal="center" vertical="center" wrapText="1"/>
      <protection locked="0" hidden="0"/>
    </xf>
    <xf numFmtId="0" fontId="8" fillId="12" borderId="3" applyAlignment="1" applyProtection="1" pivotButton="0" quotePrefix="0" xfId="0">
      <alignment horizontal="center" vertical="center" wrapText="1"/>
      <protection locked="0" hidden="0"/>
    </xf>
    <xf numFmtId="0" fontId="4" fillId="13" borderId="3" applyAlignment="1" applyProtection="1" pivotButton="0" quotePrefix="0" xfId="0">
      <alignment horizontal="center" vertical="center" wrapText="1"/>
      <protection locked="0" hidden="0"/>
    </xf>
    <xf numFmtId="0" fontId="4" fillId="9" borderId="3" applyAlignment="1" applyProtection="1" pivotButton="0" quotePrefix="0" xfId="0">
      <alignment horizontal="center" vertical="center" wrapText="1"/>
      <protection locked="0" hidden="0"/>
    </xf>
    <xf numFmtId="0" fontId="11" fillId="2" borderId="14" applyAlignment="1" applyProtection="1" pivotButton="0" quotePrefix="0" xfId="0">
      <alignment horizontal="center" vertical="center" wrapText="1" readingOrder="2"/>
      <protection locked="0" hidden="0"/>
    </xf>
    <xf numFmtId="0" fontId="6" fillId="14" borderId="3" applyAlignment="1" applyProtection="1" pivotButton="0" quotePrefix="0" xfId="0">
      <alignment horizontal="center" vertical="center" wrapText="1" readingOrder="1"/>
      <protection locked="0" hidden="0"/>
    </xf>
    <xf numFmtId="164" fontId="13" fillId="0" borderId="3" applyAlignment="1" applyProtection="1" pivotButton="0" quotePrefix="0" xfId="0">
      <alignment horizontal="center" vertical="center" wrapText="1"/>
      <protection locked="0" hidden="0"/>
    </xf>
    <xf numFmtId="1" fontId="13" fillId="0" borderId="3" applyAlignment="1" applyProtection="1" pivotButton="0" quotePrefix="0" xfId="0">
      <alignment horizontal="center" vertical="center" wrapText="1"/>
      <protection locked="0" hidden="0"/>
    </xf>
    <xf numFmtId="0" fontId="5" fillId="5" borderId="3" applyAlignment="1" applyProtection="1" pivotButton="0" quotePrefix="0" xfId="0">
      <alignment horizontal="center" vertical="center"/>
      <protection locked="0" hidden="0"/>
    </xf>
    <xf numFmtId="0" fontId="1" fillId="0" borderId="3" applyAlignment="1" pivotButton="0" quotePrefix="0" xfId="0">
      <alignment horizontal="center" vertical="center" wrapText="1"/>
    </xf>
    <xf numFmtId="49" fontId="18" fillId="5" borderId="0" applyAlignment="1" pivotButton="0" quotePrefix="0" xfId="0">
      <alignment horizontal="right" vertical="center"/>
    </xf>
    <xf numFmtId="0" fontId="0" fillId="0" borderId="0" applyAlignment="1" pivotButton="0" quotePrefix="0" xfId="0">
      <alignment vertical="center"/>
    </xf>
    <xf numFmtId="49" fontId="17" fillId="5" borderId="3" applyAlignment="1" pivotButton="0" quotePrefix="0" xfId="0">
      <alignment horizontal="center" vertical="center"/>
    </xf>
    <xf numFmtId="1" fontId="18" fillId="5" borderId="3" applyAlignment="1" pivotButton="0" quotePrefix="0" xfId="0">
      <alignment horizontal="center" vertical="center"/>
    </xf>
    <xf numFmtId="0" fontId="19" fillId="16" borderId="3" applyAlignment="1" applyProtection="1" pivotButton="0" quotePrefix="0" xfId="0">
      <alignment vertical="center" wrapText="1"/>
      <protection locked="0" hidden="0"/>
    </xf>
    <xf numFmtId="1" fontId="0" fillId="0" borderId="3" applyAlignment="1" pivotButton="0" quotePrefix="0" xfId="0">
      <alignment horizontal="center" vertical="center"/>
    </xf>
    <xf numFmtId="49" fontId="0" fillId="0" borderId="0" applyAlignment="1" pivotButton="0" quotePrefix="0" xfId="0">
      <alignment horizontal="right" vertical="center"/>
    </xf>
    <xf numFmtId="0" fontId="1" fillId="0" borderId="0" applyAlignment="1" applyProtection="1" pivotButton="0" quotePrefix="0" xfId="0">
      <alignment vertical="center"/>
      <protection locked="0" hidden="0"/>
    </xf>
    <xf numFmtId="0" fontId="20" fillId="2" borderId="6" applyAlignment="1" applyProtection="1" pivotButton="0" quotePrefix="0" xfId="0">
      <alignment horizontal="center" vertical="center" wrapText="1" readingOrder="2"/>
      <protection locked="0" hidden="0"/>
    </xf>
    <xf numFmtId="0" fontId="21" fillId="4" borderId="6" applyAlignment="1" applyProtection="1" pivotButton="0" quotePrefix="0" xfId="0">
      <alignment horizontal="center" vertical="center" wrapText="1" readingOrder="1"/>
      <protection locked="0" hidden="0"/>
    </xf>
    <xf numFmtId="0" fontId="21" fillId="14" borderId="3" applyAlignment="1" applyProtection="1" pivotButton="0" quotePrefix="0" xfId="0">
      <alignment horizontal="center" vertical="center" wrapText="1" readingOrder="1"/>
      <protection locked="0" hidden="0"/>
    </xf>
    <xf numFmtId="0" fontId="21" fillId="4" borderId="3" applyAlignment="1" applyProtection="1" pivotButton="0" quotePrefix="0" xfId="0">
      <alignment horizontal="center" vertical="center" wrapText="1" readingOrder="1"/>
      <protection locked="0" hidden="0"/>
    </xf>
    <xf numFmtId="0" fontId="0" fillId="15" borderId="0" applyAlignment="1" pivotButton="0" quotePrefix="0" xfId="0">
      <alignment horizontal="center" vertical="center"/>
    </xf>
    <xf numFmtId="0" fontId="0" fillId="15" borderId="0" applyAlignment="1" pivotButton="0" quotePrefix="0" xfId="0">
      <alignment vertical="center"/>
    </xf>
    <xf numFmtId="0" fontId="20" fillId="2" borderId="5" applyAlignment="1" applyProtection="1" pivotButton="0" quotePrefix="0" xfId="0">
      <alignment horizontal="center" vertical="center" wrapText="1" readingOrder="2"/>
      <protection locked="0" hidden="0"/>
    </xf>
    <xf numFmtId="0" fontId="21" fillId="14" borderId="4" applyAlignment="1" applyProtection="1" pivotButton="0" quotePrefix="0" xfId="0">
      <alignment horizontal="center" vertical="center" wrapText="1" readingOrder="1"/>
      <protection locked="0" hidden="0"/>
    </xf>
    <xf numFmtId="0" fontId="0" fillId="0" borderId="3" applyAlignment="1" pivotButton="0" quotePrefix="0" xfId="0">
      <alignment vertical="center"/>
    </xf>
    <xf numFmtId="0" fontId="20" fillId="2" borderId="3" applyAlignment="1" applyProtection="1" pivotButton="0" quotePrefix="0" xfId="0">
      <alignment horizontal="center" vertical="center" wrapText="1" readingOrder="2"/>
      <protection locked="0" hidden="0"/>
    </xf>
    <xf numFmtId="0" fontId="5" fillId="5" borderId="3" applyAlignment="1" applyProtection="1" pivotButton="0" quotePrefix="0" xfId="0">
      <alignment horizontal="center" vertical="center" wrapText="1"/>
      <protection locked="0" hidden="0"/>
    </xf>
    <xf numFmtId="1" fontId="0" fillId="0" borderId="3" applyAlignment="1" pivotButton="0" quotePrefix="0" xfId="0">
      <alignment horizontal="center" vertical="center" wrapText="1"/>
    </xf>
    <xf numFmtId="0" fontId="0" fillId="0" borderId="0" applyAlignment="1" pivotButton="0" quotePrefix="0" xfId="0">
      <alignment vertical="center" wrapText="1"/>
    </xf>
    <xf numFmtId="0" fontId="0" fillId="0" borderId="3" applyAlignment="1" pivotButton="0" quotePrefix="0" xfId="0">
      <alignment horizontal="center" vertical="center"/>
    </xf>
    <xf numFmtId="0" fontId="0" fillId="0" borderId="0" applyAlignment="1" pivotButton="0" quotePrefix="0" xfId="0">
      <alignment horizontal="center" vertical="center"/>
    </xf>
    <xf numFmtId="0" fontId="0" fillId="0" borderId="3" applyAlignment="1" pivotButton="0" quotePrefix="0" xfId="0">
      <alignment horizontal="center" vertical="center" wrapText="1"/>
    </xf>
    <xf numFmtId="0" fontId="0" fillId="0" borderId="0" applyAlignment="1" pivotButton="0" quotePrefix="0" xfId="0">
      <alignment horizontal="center" vertical="center" wrapText="1"/>
    </xf>
    <xf numFmtId="1" fontId="0" fillId="15" borderId="3" applyAlignment="1" pivotButton="0" quotePrefix="0" xfId="0">
      <alignment horizontal="center" vertical="center"/>
    </xf>
    <xf numFmtId="2" fontId="0" fillId="0" borderId="3" applyAlignment="1" pivotButton="0" quotePrefix="0" xfId="0">
      <alignment horizontal="center" vertical="center" wrapText="1"/>
    </xf>
    <xf numFmtId="0" fontId="22" fillId="16" borderId="3" applyAlignment="1" pivotButton="0" quotePrefix="0" xfId="0">
      <alignment horizontal="center" vertical="center" wrapText="1"/>
    </xf>
    <xf numFmtId="0" fontId="23" fillId="0" borderId="0" pivotButton="0" quotePrefix="0" xfId="0"/>
    <xf numFmtId="0" fontId="23" fillId="0" borderId="0" applyAlignment="1" pivotButton="0" quotePrefix="0" xfId="0">
      <alignment vertical="center"/>
    </xf>
    <xf numFmtId="0" fontId="23" fillId="18" borderId="0" applyAlignment="1" pivotButton="0" quotePrefix="0" xfId="0">
      <alignment horizontal="center" vertical="center"/>
    </xf>
    <xf numFmtId="0" fontId="23" fillId="18" borderId="0" applyAlignment="1" pivotButton="0" quotePrefix="0" xfId="0">
      <alignment horizontal="left" vertical="center" wrapText="1"/>
    </xf>
    <xf numFmtId="0" fontId="23" fillId="18" borderId="0" applyAlignment="1" pivotButton="0" quotePrefix="0" xfId="0">
      <alignment horizontal="left" vertical="center"/>
    </xf>
    <xf numFmtId="0" fontId="23" fillId="18" borderId="0" applyAlignment="1" pivotButton="0" quotePrefix="0" xfId="0">
      <alignment horizontal="center" vertical="center" wrapText="1"/>
    </xf>
    <xf numFmtId="0" fontId="25" fillId="18" borderId="0" applyAlignment="1" pivotButton="0" quotePrefix="0" xfId="0">
      <alignment horizontal="center" vertical="center"/>
    </xf>
    <xf numFmtId="0" fontId="24" fillId="17" borderId="16" applyAlignment="1" pivotButton="0" quotePrefix="0" xfId="0">
      <alignment horizontal="center" vertical="center"/>
    </xf>
    <xf numFmtId="0" fontId="24" fillId="17" borderId="17" applyAlignment="1" pivotButton="0" quotePrefix="0" xfId="0">
      <alignment horizontal="center" vertical="center"/>
    </xf>
    <xf numFmtId="0" fontId="24" fillId="17" borderId="18" applyAlignment="1" pivotButton="0" quotePrefix="0" xfId="0">
      <alignment horizontal="center" vertical="center"/>
    </xf>
    <xf numFmtId="0" fontId="25" fillId="18" borderId="19" applyAlignment="1" pivotButton="0" quotePrefix="0" xfId="0">
      <alignment horizontal="center" vertical="center"/>
    </xf>
    <xf numFmtId="0" fontId="25" fillId="18" borderId="20" applyAlignment="1" pivotButton="0" quotePrefix="0" xfId="0">
      <alignment horizontal="center" vertical="center"/>
    </xf>
    <xf numFmtId="0" fontId="25" fillId="18" borderId="21" applyAlignment="1" pivotButton="0" quotePrefix="0" xfId="0">
      <alignment horizontal="center" vertical="center"/>
    </xf>
    <xf numFmtId="0" fontId="23" fillId="18" borderId="16" applyAlignment="1" pivotButton="0" quotePrefix="0" xfId="0">
      <alignment horizontal="left" vertical="center" wrapText="1"/>
    </xf>
    <xf numFmtId="0" fontId="23" fillId="18" borderId="17" applyAlignment="1" pivotButton="0" quotePrefix="0" xfId="0">
      <alignment horizontal="left" vertical="center" wrapText="1"/>
    </xf>
    <xf numFmtId="0" fontId="23" fillId="18" borderId="18" applyAlignment="1" pivotButton="0" quotePrefix="0" xfId="0">
      <alignment horizontal="left" vertical="center" wrapText="1"/>
    </xf>
    <xf numFmtId="0" fontId="25" fillId="18" borderId="22" applyAlignment="1" pivotButton="0" quotePrefix="0" xfId="0">
      <alignment horizontal="center" vertical="center" wrapText="1"/>
    </xf>
    <xf numFmtId="0" fontId="25" fillId="18" borderId="23" applyAlignment="1" pivotButton="0" quotePrefix="0" xfId="0">
      <alignment horizontal="center" vertical="center" wrapText="1"/>
    </xf>
    <xf numFmtId="0" fontId="25" fillId="18" borderId="24" applyAlignment="1" pivotButton="0" quotePrefix="0" xfId="0">
      <alignment horizontal="center" vertical="center" wrapText="1"/>
    </xf>
    <xf numFmtId="0" fontId="25" fillId="18" borderId="28" applyAlignment="1" pivotButton="0" quotePrefix="0" xfId="0">
      <alignment horizontal="center" vertical="center" wrapText="1"/>
    </xf>
    <xf numFmtId="0" fontId="25" fillId="18" borderId="0" applyAlignment="1" pivotButton="0" quotePrefix="0" xfId="0">
      <alignment horizontal="center" vertical="center" wrapText="1"/>
    </xf>
    <xf numFmtId="0" fontId="25" fillId="18" borderId="29" applyAlignment="1" pivotButton="0" quotePrefix="0" xfId="0">
      <alignment horizontal="center" vertical="center" wrapText="1"/>
    </xf>
    <xf numFmtId="0" fontId="25" fillId="18" borderId="33" applyAlignment="1" pivotButton="0" quotePrefix="0" xfId="0">
      <alignment horizontal="center" vertical="center" wrapText="1"/>
    </xf>
    <xf numFmtId="0" fontId="25" fillId="18" borderId="34" applyAlignment="1" pivotButton="0" quotePrefix="0" xfId="0">
      <alignment horizontal="center" vertical="center" wrapText="1"/>
    </xf>
    <xf numFmtId="0" fontId="25" fillId="18" borderId="35" applyAlignment="1" pivotButton="0" quotePrefix="0" xfId="0">
      <alignment horizontal="center" vertical="center" wrapText="1"/>
    </xf>
    <xf numFmtId="0" fontId="25" fillId="18" borderId="25" applyAlignment="1" pivotButton="0" quotePrefix="0" xfId="0">
      <alignment horizontal="left" vertical="center"/>
    </xf>
    <xf numFmtId="0" fontId="25" fillId="18" borderId="26" applyAlignment="1" pivotButton="0" quotePrefix="0" xfId="0">
      <alignment horizontal="left" vertical="center"/>
    </xf>
    <xf numFmtId="0" fontId="25" fillId="18" borderId="27" applyAlignment="1" pivotButton="0" quotePrefix="0" xfId="0">
      <alignment horizontal="left" vertical="center"/>
    </xf>
    <xf numFmtId="0" fontId="23" fillId="18" borderId="36" applyAlignment="1" pivotButton="0" quotePrefix="0" xfId="0">
      <alignment horizontal="left" vertical="center" wrapText="1"/>
    </xf>
    <xf numFmtId="0" fontId="23" fillId="18" borderId="37" applyAlignment="1" pivotButton="0" quotePrefix="0" xfId="0">
      <alignment horizontal="left" vertical="center"/>
    </xf>
    <xf numFmtId="0" fontId="23" fillId="18" borderId="38" applyAlignment="1" pivotButton="0" quotePrefix="0" xfId="0">
      <alignment horizontal="left" vertical="center"/>
    </xf>
    <xf numFmtId="0" fontId="25" fillId="18" borderId="22" applyAlignment="1" pivotButton="0" quotePrefix="0" xfId="0">
      <alignment horizontal="center" vertical="center"/>
    </xf>
    <xf numFmtId="0" fontId="25" fillId="18" borderId="23" applyAlignment="1" pivotButton="0" quotePrefix="0" xfId="0">
      <alignment horizontal="center" vertical="center"/>
    </xf>
    <xf numFmtId="0" fontId="25" fillId="18" borderId="24" applyAlignment="1" pivotButton="0" quotePrefix="0" xfId="0">
      <alignment horizontal="center" vertical="center"/>
    </xf>
    <xf numFmtId="0" fontId="25" fillId="18" borderId="28" applyAlignment="1" pivotButton="0" quotePrefix="0" xfId="0">
      <alignment horizontal="center" vertical="center"/>
    </xf>
    <xf numFmtId="0" fontId="25" fillId="18" borderId="0" applyAlignment="1" pivotButton="0" quotePrefix="0" xfId="0">
      <alignment horizontal="center" vertical="center"/>
    </xf>
    <xf numFmtId="0" fontId="25" fillId="18" borderId="29" applyAlignment="1" pivotButton="0" quotePrefix="0" xfId="0">
      <alignment horizontal="center" vertical="center"/>
    </xf>
    <xf numFmtId="0" fontId="25" fillId="18" borderId="33" applyAlignment="1" pivotButton="0" quotePrefix="0" xfId="0">
      <alignment horizontal="center" vertical="center"/>
    </xf>
    <xf numFmtId="0" fontId="25" fillId="18" borderId="34" applyAlignment="1" pivotButton="0" quotePrefix="0" xfId="0">
      <alignment horizontal="center" vertical="center"/>
    </xf>
    <xf numFmtId="0" fontId="25" fillId="18" borderId="35" applyAlignment="1" pivotButton="0" quotePrefix="0" xfId="0">
      <alignment horizontal="center" vertical="center"/>
    </xf>
    <xf numFmtId="0" fontId="23" fillId="18" borderId="39" applyAlignment="1" pivotButton="0" quotePrefix="0" xfId="0">
      <alignment horizontal="left" vertical="center" wrapText="1"/>
    </xf>
    <xf numFmtId="0" fontId="23" fillId="18" borderId="40" applyAlignment="1" pivotButton="0" quotePrefix="0" xfId="0">
      <alignment horizontal="left" vertical="center" wrapText="1"/>
    </xf>
    <xf numFmtId="0" fontId="23" fillId="18" borderId="41" applyAlignment="1" pivotButton="0" quotePrefix="0" xfId="0">
      <alignment horizontal="left" vertical="center" wrapText="1"/>
    </xf>
    <xf numFmtId="0" fontId="23" fillId="18" borderId="30" applyAlignment="1" pivotButton="0" quotePrefix="0" xfId="0">
      <alignment horizontal="left" vertical="center" wrapText="1"/>
    </xf>
    <xf numFmtId="0" fontId="23" fillId="18" borderId="31" applyAlignment="1" pivotButton="0" quotePrefix="0" xfId="0">
      <alignment horizontal="left" vertical="center" wrapText="1"/>
    </xf>
    <xf numFmtId="0" fontId="23" fillId="18" borderId="32" applyAlignment="1" pivotButton="0" quotePrefix="0" xfId="0">
      <alignment horizontal="left" vertical="center" wrapText="1"/>
    </xf>
    <xf numFmtId="0" fontId="23" fillId="18" borderId="33" applyAlignment="1" pivotButton="0" quotePrefix="0" xfId="0">
      <alignment horizontal="left" vertical="center" wrapText="1"/>
    </xf>
    <xf numFmtId="0" fontId="23" fillId="18" borderId="34" applyAlignment="1" pivotButton="0" quotePrefix="0" xfId="0">
      <alignment horizontal="left" vertical="center" wrapText="1"/>
    </xf>
    <xf numFmtId="0" fontId="23" fillId="18" borderId="35" applyAlignment="1" pivotButton="0" quotePrefix="0" xfId="0">
      <alignment horizontal="left" vertical="center" wrapText="1"/>
    </xf>
    <xf numFmtId="0" fontId="23" fillId="18" borderId="25" applyAlignment="1" pivotButton="0" quotePrefix="0" xfId="0">
      <alignment horizontal="left" vertical="center"/>
    </xf>
    <xf numFmtId="0" fontId="23" fillId="18" borderId="26" applyAlignment="1" pivotButton="0" quotePrefix="0" xfId="0">
      <alignment horizontal="left" vertical="center" wrapText="1"/>
    </xf>
    <xf numFmtId="0" fontId="23" fillId="18" borderId="27" applyAlignment="1" pivotButton="0" quotePrefix="0" xfId="0">
      <alignment horizontal="left" vertical="center" wrapText="1"/>
    </xf>
    <xf numFmtId="0" fontId="23" fillId="18" borderId="39" applyAlignment="1" pivotButton="0" quotePrefix="0" xfId="0">
      <alignment horizontal="left" vertical="center"/>
    </xf>
    <xf numFmtId="0" fontId="23" fillId="18" borderId="40" applyAlignment="1" pivotButton="0" quotePrefix="0" xfId="0">
      <alignment horizontal="left" vertical="center"/>
    </xf>
    <xf numFmtId="0" fontId="23" fillId="18" borderId="41" applyAlignment="1" pivotButton="0" quotePrefix="0" xfId="0">
      <alignment horizontal="left" vertical="center"/>
    </xf>
    <xf numFmtId="0" fontId="23" fillId="18" borderId="36" applyAlignment="1" pivotButton="0" quotePrefix="0" xfId="0">
      <alignment horizontal="left" vertical="center"/>
    </xf>
    <xf numFmtId="0" fontId="3" fillId="2" borderId="11" applyAlignment="1" applyProtection="1" pivotButton="0" quotePrefix="0" xfId="0">
      <alignment horizontal="center" vertical="center" wrapText="1" readingOrder="1"/>
      <protection locked="0" hidden="0"/>
    </xf>
    <xf numFmtId="0" fontId="3" fillId="2" borderId="6" applyAlignment="1" applyProtection="1" pivotButton="0" quotePrefix="0" xfId="0">
      <alignment horizontal="center" vertical="center" wrapText="1" readingOrder="1"/>
      <protection locked="0" hidden="0"/>
    </xf>
    <xf numFmtId="0" fontId="3" fillId="2" borderId="12" applyAlignment="1" applyProtection="1" pivotButton="0" quotePrefix="0" xfId="0">
      <alignment horizontal="center" vertical="center" wrapText="1" readingOrder="1"/>
      <protection locked="0" hidden="0"/>
    </xf>
    <xf numFmtId="0" fontId="14" fillId="2" borderId="1" applyAlignment="1" applyProtection="1" pivotButton="0" quotePrefix="0" xfId="0">
      <alignment horizontal="center" vertical="center" wrapText="1" readingOrder="2"/>
      <protection locked="0" hidden="0"/>
    </xf>
    <xf numFmtId="0" fontId="14" fillId="2" borderId="2" applyAlignment="1" applyProtection="1" pivotButton="0" quotePrefix="0" xfId="0">
      <alignment horizontal="center" vertical="center" wrapText="1" readingOrder="2"/>
      <protection locked="0" hidden="0"/>
    </xf>
    <xf numFmtId="0" fontId="11" fillId="2" borderId="13" applyAlignment="1" applyProtection="1" pivotButton="0" quotePrefix="0" xfId="0">
      <alignment horizontal="center" vertical="center" wrapText="1" readingOrder="2"/>
      <protection locked="0" hidden="0"/>
    </xf>
    <xf numFmtId="0" fontId="11" fillId="2" borderId="14" applyAlignment="1" applyProtection="1" pivotButton="0" quotePrefix="0" xfId="0">
      <alignment horizontal="center" vertical="center" wrapText="1" readingOrder="2"/>
      <protection locked="0" hidden="0"/>
    </xf>
    <xf numFmtId="0" fontId="11" fillId="2" borderId="4" applyAlignment="1" applyProtection="1" pivotButton="0" quotePrefix="0" xfId="0">
      <alignment horizontal="center" vertical="center" wrapText="1" readingOrder="2"/>
      <protection locked="0" hidden="0"/>
    </xf>
    <xf numFmtId="0" fontId="3" fillId="2" borderId="10" applyAlignment="1" applyProtection="1" pivotButton="0" quotePrefix="0" xfId="0">
      <alignment horizontal="center" vertical="center" wrapText="1" readingOrder="1"/>
      <protection locked="0" hidden="0"/>
    </xf>
    <xf numFmtId="0" fontId="3" fillId="2" borderId="7" applyAlignment="1" applyProtection="1" pivotButton="0" quotePrefix="0" xfId="0">
      <alignment horizontal="center" vertical="center" wrapText="1" readingOrder="1"/>
      <protection locked="0" hidden="0"/>
    </xf>
    <xf numFmtId="0" fontId="14" fillId="2" borderId="0" applyAlignment="1" applyProtection="1" pivotButton="0" quotePrefix="0" xfId="0">
      <alignment horizontal="center" vertical="center" wrapText="1" readingOrder="2"/>
      <protection locked="0" hidden="0"/>
    </xf>
    <xf numFmtId="0" fontId="12" fillId="0" borderId="8" applyAlignment="1" applyProtection="1" pivotButton="0" quotePrefix="0" xfId="0">
      <alignment horizontal="center" vertical="center" wrapText="1"/>
      <protection locked="0" hidden="0"/>
    </xf>
    <xf numFmtId="0" fontId="12" fillId="0" borderId="9" applyAlignment="1" applyProtection="1" pivotButton="0" quotePrefix="0" xfId="0">
      <alignment horizontal="center" vertical="center" wrapText="1"/>
      <protection locked="0" hidden="0"/>
    </xf>
    <xf numFmtId="0" fontId="12" fillId="0" borderId="10" applyAlignment="1" applyProtection="1" pivotButton="0" quotePrefix="0" xfId="0">
      <alignment horizontal="center" vertical="center" wrapText="1"/>
      <protection locked="0" hidden="0"/>
    </xf>
    <xf numFmtId="0" fontId="12" fillId="0" borderId="15" applyAlignment="1" applyProtection="1" pivotButton="0" quotePrefix="0" xfId="0">
      <alignment horizontal="center" vertical="center" wrapText="1"/>
      <protection locked="0" hidden="0"/>
    </xf>
    <xf numFmtId="0" fontId="12" fillId="0" borderId="0" applyAlignment="1" applyProtection="1" pivotButton="0" quotePrefix="0" xfId="0">
      <alignment horizontal="center" vertical="center" wrapText="1"/>
      <protection locked="0" hidden="0"/>
    </xf>
    <xf numFmtId="0" fontId="12" fillId="0" borderId="7" applyAlignment="1" applyProtection="1" pivotButton="0" quotePrefix="0" xfId="0">
      <alignment horizontal="center" vertical="center" wrapText="1"/>
      <protection locked="0" hidden="0"/>
    </xf>
    <xf numFmtId="0" fontId="12" fillId="0" borderId="1" applyAlignment="1" applyProtection="1" pivotButton="0" quotePrefix="0" xfId="0">
      <alignment horizontal="center" vertical="center" wrapText="1"/>
      <protection locked="0" hidden="0"/>
    </xf>
    <xf numFmtId="0" fontId="12" fillId="0" borderId="2" applyAlignment="1" applyProtection="1" pivotButton="0" quotePrefix="0" xfId="0">
      <alignment horizontal="center" vertical="center" wrapText="1"/>
      <protection locked="0" hidden="0"/>
    </xf>
    <xf numFmtId="0" fontId="12" fillId="0" borderId="5" applyAlignment="1" applyProtection="1" pivotButton="0" quotePrefix="0" xfId="0">
      <alignment horizontal="center" vertical="center" wrapText="1"/>
      <protection locked="0" hidden="0"/>
    </xf>
    <xf numFmtId="0" fontId="14" fillId="2" borderId="1" applyAlignment="1" applyProtection="1" pivotButton="0" quotePrefix="0" xfId="0">
      <alignment horizontal="left" vertical="center" wrapText="1" readingOrder="2"/>
      <protection locked="0" hidden="0"/>
    </xf>
    <xf numFmtId="0" fontId="14" fillId="2" borderId="2" applyAlignment="1" applyProtection="1" pivotButton="0" quotePrefix="0" xfId="0">
      <alignment horizontal="left" vertical="center" wrapText="1" readingOrder="2"/>
      <protection locked="0" hidden="0"/>
    </xf>
    <xf numFmtId="0" fontId="14" fillId="2" borderId="0" applyAlignment="1" applyProtection="1" pivotButton="0" quotePrefix="0" xfId="0">
      <alignment horizontal="left" vertical="center" wrapText="1" readingOrder="2"/>
      <protection locked="0" hidden="0"/>
    </xf>
    <xf numFmtId="0" fontId="20" fillId="2" borderId="3" applyAlignment="1" applyProtection="1" pivotButton="0" quotePrefix="0" xfId="0">
      <alignment horizontal="center" vertical="center" wrapText="1" readingOrder="1"/>
      <protection locked="0" hidden="0"/>
    </xf>
    <xf numFmtId="0" fontId="20" fillId="2" borderId="11" applyAlignment="1" applyProtection="1" pivotButton="0" quotePrefix="0" xfId="0">
      <alignment horizontal="center" vertical="center" wrapText="1" readingOrder="1"/>
      <protection locked="0" hidden="0"/>
    </xf>
    <xf numFmtId="0" fontId="20" fillId="2" borderId="12" applyAlignment="1" applyProtection="1" pivotButton="0" quotePrefix="0" xfId="0">
      <alignment horizontal="center" vertical="center" wrapText="1" readingOrder="1"/>
      <protection locked="0" hidden="0"/>
    </xf>
    <xf numFmtId="0" fontId="20" fillId="2" borderId="10" applyAlignment="1" applyProtection="1" pivotButton="0" quotePrefix="0" xfId="0">
      <alignment horizontal="center" vertical="center" wrapText="1" readingOrder="1"/>
      <protection locked="0" hidden="0"/>
    </xf>
    <xf numFmtId="0" fontId="20" fillId="2" borderId="7" applyAlignment="1" applyProtection="1" pivotButton="0" quotePrefix="0" xfId="0">
      <alignment horizontal="center" vertical="center" wrapText="1" readingOrder="1"/>
      <protection locked="0" hidden="0"/>
    </xf>
    <xf numFmtId="0" fontId="14" fillId="2" borderId="15" applyAlignment="1" applyProtection="1" pivotButton="0" quotePrefix="0" xfId="0">
      <alignment horizontal="center" vertical="center" wrapText="1" readingOrder="2"/>
      <protection locked="0" hidden="0"/>
    </xf>
    <xf numFmtId="0" fontId="24" fillId="17" borderId="44" applyAlignment="1" pivotButton="0" quotePrefix="0" xfId="0">
      <alignment horizontal="center" vertical="center"/>
    </xf>
    <xf numFmtId="0" fontId="0" fillId="0" borderId="17" pivotButton="0" quotePrefix="0" xfId="0"/>
    <xf numFmtId="0" fontId="0" fillId="0" borderId="18" pivotButton="0" quotePrefix="0" xfId="0"/>
    <xf numFmtId="0" fontId="0" fillId="0" borderId="47" pivotButton="0" quotePrefix="0" xfId="0"/>
    <xf numFmtId="0" fontId="23" fillId="18" borderId="44" applyAlignment="1" pivotButton="0" quotePrefix="0" xfId="0">
      <alignment horizontal="left" vertical="center" wrapText="1"/>
    </xf>
    <xf numFmtId="0" fontId="25" fillId="18" borderId="44" applyAlignment="1" pivotButton="0" quotePrefix="0" xfId="0">
      <alignment horizontal="center" vertical="center"/>
    </xf>
    <xf numFmtId="0" fontId="0" fillId="0" borderId="23" pivotButton="0" quotePrefix="0" xfId="0"/>
    <xf numFmtId="0" fontId="0" fillId="0" borderId="24" pivotButton="0" quotePrefix="0" xfId="0"/>
    <xf numFmtId="0" fontId="25" fillId="18" borderId="42" applyAlignment="1" pivotButton="0" quotePrefix="0" xfId="0">
      <alignment horizontal="left" vertical="center"/>
    </xf>
    <xf numFmtId="0" fontId="0" fillId="0" borderId="26" pivotButton="0" quotePrefix="0" xfId="0"/>
    <xf numFmtId="0" fontId="0" fillId="0" borderId="27" pivotButton="0" quotePrefix="0" xfId="0"/>
    <xf numFmtId="0" fontId="0" fillId="0" borderId="28" pivotButton="0" quotePrefix="0" xfId="0"/>
    <xf numFmtId="0" fontId="0" fillId="0" borderId="29" pivotButton="0" quotePrefix="0" xfId="0"/>
    <xf numFmtId="0" fontId="23" fillId="18" borderId="43" applyAlignment="1" pivotButton="0" quotePrefix="0" xfId="0">
      <alignment horizontal="left" vertical="center" wrapText="1"/>
    </xf>
    <xf numFmtId="0" fontId="0" fillId="0" borderId="40" pivotButton="0" quotePrefix="0" xfId="0"/>
    <xf numFmtId="0" fontId="0" fillId="0" borderId="41" pivotButton="0" quotePrefix="0" xfId="0"/>
    <xf numFmtId="0" fontId="23" fillId="18" borderId="45" applyAlignment="1" pivotButton="0" quotePrefix="0" xfId="0">
      <alignment horizontal="left" vertical="center" wrapText="1"/>
    </xf>
    <xf numFmtId="0" fontId="0" fillId="0" borderId="31" pivotButton="0" quotePrefix="0" xfId="0"/>
    <xf numFmtId="0" fontId="0" fillId="0" borderId="32" pivotButton="0" quotePrefix="0" xfId="0"/>
    <xf numFmtId="0" fontId="0" fillId="0" borderId="33" pivotButton="0" quotePrefix="0" xfId="0"/>
    <xf numFmtId="0" fontId="0" fillId="0" borderId="34" pivotButton="0" quotePrefix="0" xfId="0"/>
    <xf numFmtId="0" fontId="0" fillId="0" borderId="35" pivotButton="0" quotePrefix="0" xfId="0"/>
    <xf numFmtId="0" fontId="25" fillId="18" borderId="44" applyAlignment="1" pivotButton="0" quotePrefix="0" xfId="0">
      <alignment horizontal="center" vertical="center" wrapText="1"/>
    </xf>
    <xf numFmtId="0" fontId="0" fillId="0" borderId="37" pivotButton="0" quotePrefix="0" xfId="0"/>
    <xf numFmtId="0" fontId="0" fillId="0" borderId="38" pivotButton="0" quotePrefix="0" xfId="0"/>
    <xf numFmtId="0" fontId="23" fillId="18" borderId="45" applyAlignment="1" pivotButton="0" quotePrefix="0" xfId="0">
      <alignment horizontal="left" vertical="center"/>
    </xf>
    <xf numFmtId="0" fontId="23" fillId="18" borderId="42" applyAlignment="1" pivotButton="0" quotePrefix="0" xfId="0">
      <alignment horizontal="left" vertical="center"/>
    </xf>
    <xf numFmtId="0" fontId="23" fillId="18" borderId="43" applyAlignment="1" pivotButton="0" quotePrefix="0" xfId="0">
      <alignment horizontal="left" vertical="center"/>
    </xf>
    <xf numFmtId="0" fontId="0" fillId="0" borderId="2" applyProtection="1" pivotButton="0" quotePrefix="0" xfId="0">
      <protection locked="0" hidden="0"/>
    </xf>
    <xf numFmtId="0" fontId="0" fillId="0" borderId="14" applyProtection="1" pivotButton="0" quotePrefix="0" xfId="0">
      <protection locked="0" hidden="0"/>
    </xf>
    <xf numFmtId="0" fontId="0" fillId="0" borderId="4" applyProtection="1" pivotButton="0" quotePrefix="0" xfId="0">
      <protection locked="0" hidden="0"/>
    </xf>
    <xf numFmtId="0" fontId="12" fillId="0" borderId="3" applyAlignment="1" applyProtection="1" pivotButton="0" quotePrefix="0" xfId="0">
      <alignment horizontal="center" vertical="center" wrapText="1"/>
      <protection locked="0" hidden="0"/>
    </xf>
    <xf numFmtId="0" fontId="0" fillId="0" borderId="9" applyProtection="1" pivotButton="0" quotePrefix="0" xfId="0">
      <protection locked="0" hidden="0"/>
    </xf>
    <xf numFmtId="0" fontId="0" fillId="0" borderId="10" applyProtection="1" pivotButton="0" quotePrefix="0" xfId="0">
      <protection locked="0" hidden="0"/>
    </xf>
    <xf numFmtId="0" fontId="0" fillId="0" borderId="15" applyProtection="1" pivotButton="0" quotePrefix="0" xfId="0">
      <protection locked="0" hidden="0"/>
    </xf>
    <xf numFmtId="0" fontId="0" fillId="0" borderId="0" applyProtection="1" pivotButton="0" quotePrefix="0" xfId="0">
      <protection locked="0" hidden="0"/>
    </xf>
    <xf numFmtId="0" fontId="0" fillId="0" borderId="7" applyProtection="1" pivotButton="0" quotePrefix="0" xfId="0">
      <protection locked="0" hidden="0"/>
    </xf>
    <xf numFmtId="0" fontId="0" fillId="0" borderId="1" applyProtection="1" pivotButton="0" quotePrefix="0" xfId="0">
      <protection locked="0" hidden="0"/>
    </xf>
    <xf numFmtId="0" fontId="0" fillId="0" borderId="5" applyProtection="1" pivotButton="0" quotePrefix="0" xfId="0">
      <protection locked="0" hidden="0"/>
    </xf>
    <xf numFmtId="0" fontId="0" fillId="0" borderId="12" applyProtection="1" pivotButton="0" quotePrefix="0" xfId="0">
      <protection locked="0" hidden="0"/>
    </xf>
    <xf numFmtId="0" fontId="3" fillId="2" borderId="3" applyAlignment="1" applyProtection="1" pivotButton="0" quotePrefix="0" xfId="0">
      <alignment horizontal="center" vertical="center" wrapText="1" readingOrder="1"/>
      <protection locked="0" hidden="0"/>
    </xf>
    <xf numFmtId="0" fontId="0" fillId="0" borderId="6" applyProtection="1" pivotButton="0" quotePrefix="0" xfId="0">
      <protection locked="0" hidden="0"/>
    </xf>
  </cellXfs>
  <cellStyles count="1">
    <cellStyle name="Normal" xfId="0" builtinId="0"/>
  </cellStyles>
  <dxfs count="19236">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66FF"/>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C000"/>
        </patternFill>
      </fill>
    </dxf>
    <dxf>
      <fill>
        <patternFill>
          <bgColor rgb="FFFFC000"/>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D41"/>
        </patternFill>
      </fill>
    </dxf>
    <dxf>
      <fill>
        <patternFill>
          <bgColor theme="0" tint="-0.249946592608417"/>
        </patternFill>
      </fill>
    </dxf>
    <dxf>
      <fill>
        <patternFill>
          <bgColor rgb="FFFFFFAF"/>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C000"/>
        </patternFill>
      </fill>
    </dxf>
    <dxf>
      <fill>
        <patternFill>
          <bgColor rgb="FFAAE1BE"/>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B050"/>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FF00"/>
        </patternFill>
      </fill>
    </dxf>
    <dxf>
      <fill>
        <patternFill>
          <bgColor theme="0" tint="-0.249946592608417"/>
        </patternFill>
      </fill>
    </dxf>
    <dxf>
      <fill>
        <patternFill>
          <bgColor rgb="FFFF0000"/>
        </patternFill>
      </fill>
    </dxf>
    <dxf>
      <fill>
        <patternFill>
          <bgColor theme="0"/>
        </patternFill>
      </fill>
    </dxf>
    <dxf>
      <fill>
        <patternFill>
          <bgColor theme="5" tint="0.3999450666829432"/>
        </patternFill>
      </fill>
    </dxf>
    <dxf>
      <fill>
        <patternFill>
          <bgColor rgb="FFAAE1BE"/>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rgb="FFFF0000"/>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00B05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AAE1BE"/>
        </patternFill>
      </fill>
    </dxf>
    <dxf>
      <fill>
        <patternFill>
          <bgColor rgb="FFFFFF00"/>
        </patternFill>
      </fill>
    </dxf>
    <dxf>
      <fill>
        <patternFill>
          <bgColor rgb="FF8CA0F5"/>
        </patternFill>
      </fill>
    </dxf>
    <dxf>
      <fill>
        <patternFill>
          <bgColor rgb="FFFFC000"/>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57341"/>
        </patternFill>
      </fill>
    </dxf>
    <dxf>
      <fill>
        <patternFill>
          <bgColor rgb="FFAAFFBE"/>
        </patternFill>
      </fill>
    </dxf>
    <dxf>
      <fill>
        <patternFill>
          <bgColor rgb="FFFF0000"/>
        </patternFill>
      </fill>
    </dxf>
    <dxf>
      <fill>
        <patternFill>
          <bgColor rgb="FFAAE1BE"/>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D41"/>
        </patternFill>
      </fill>
    </dxf>
    <dxf>
      <fill>
        <patternFill>
          <bgColor rgb="FFFFFF00"/>
        </patternFill>
      </fill>
    </dxf>
    <dxf>
      <fill>
        <patternFill>
          <bgColor rgb="FFFFFFAF"/>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FFC000"/>
        </patternFill>
      </fill>
    </dxf>
    <dxf>
      <fill>
        <patternFill>
          <bgColor rgb="FF00B050"/>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FF00"/>
        </patternFill>
      </fill>
    </dxf>
    <dxf>
      <fill>
        <patternFill>
          <bgColor theme="0" tint="-0.249946592608417"/>
        </patternFill>
      </fill>
    </dxf>
    <dxf>
      <fill>
        <patternFill>
          <bgColor rgb="FF00B05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AAE1BE"/>
        </patternFill>
      </fill>
    </dxf>
    <dxf>
      <fill>
        <patternFill>
          <bgColor rgb="FFF57341"/>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FFFAF"/>
        </patternFill>
      </fill>
    </dxf>
    <dxf>
      <font>
        <color theme="0"/>
      </font>
      <fill>
        <patternFill>
          <bgColor rgb="FF002060"/>
        </patternFill>
      </fill>
    </dxf>
    <dxf>
      <fill>
        <patternFill>
          <bgColor rgb="FFFF0000"/>
        </patternFill>
      </fill>
    </dxf>
    <dxf>
      <fill>
        <patternFill>
          <bgColor rgb="FFFFFF00"/>
        </patternFill>
      </fill>
    </dxf>
    <dxf>
      <fill>
        <patternFill>
          <bgColor rgb="FFAAE1BE"/>
        </patternFill>
      </fill>
    </dxf>
    <dxf>
      <fill>
        <patternFill>
          <bgColor rgb="FF00B050"/>
        </patternFill>
      </fill>
    </dxf>
    <dxf>
      <fill>
        <patternFill>
          <bgColor theme="0" tint="-0.249946592608417"/>
        </patternFill>
      </fill>
    </dxf>
    <dxf>
      <fill>
        <patternFill>
          <bgColor rgb="FFFFC000"/>
        </patternFill>
      </fill>
    </dxf>
    <dxf>
      <fill>
        <patternFill>
          <bgColor rgb="FFF57341"/>
        </patternFill>
      </fill>
    </dxf>
    <dxf>
      <fill>
        <patternFill>
          <bgColor rgb="FFAAE1BE"/>
        </patternFill>
      </fill>
    </dxf>
    <dxf>
      <fill>
        <patternFill>
          <bgColor theme="0"/>
        </patternFill>
      </fill>
    </dxf>
    <dxf>
      <fill>
        <patternFill>
          <bgColor rgb="FFF57D41"/>
        </patternFill>
      </fill>
    </dxf>
    <dxf>
      <fill>
        <patternFill>
          <bgColor rgb="FFAAFFBE"/>
        </patternFill>
      </fill>
    </dxf>
    <dxf>
      <fill>
        <patternFill>
          <bgColor rgb="FFAAE2BE"/>
        </patternFill>
      </fill>
    </dxf>
    <dxf>
      <fill>
        <patternFill>
          <bgColor rgb="FFFFFFAF"/>
        </patternFill>
      </fill>
    </dxf>
    <dxf>
      <fill>
        <patternFill>
          <bgColor rgb="FFF57341"/>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3366FF"/>
        </patternFill>
      </fill>
    </dxf>
    <dxf>
      <fill>
        <patternFill>
          <bgColor rgb="FF002060"/>
        </patternFill>
      </fill>
    </dxf>
    <dxf>
      <fill>
        <patternFill>
          <bgColor theme="5" tint="0.3999450666829432"/>
        </patternFill>
      </fill>
    </dxf>
    <dxf>
      <fill>
        <patternFill>
          <bgColor theme="0" tint="-0.1499679555650502"/>
        </patternFill>
      </fill>
    </dxf>
    <dxf>
      <fill>
        <patternFill>
          <bgColor rgb="FF8CA0F5"/>
        </patternFill>
      </fill>
    </dxf>
    <dxf>
      <fill>
        <patternFill>
          <bgColor rgb="FFFF0000"/>
        </patternFill>
      </fill>
    </dxf>
    <dxf>
      <fill>
        <patternFill>
          <bgColor rgb="FFFFFFAF"/>
        </patternFill>
      </fill>
    </dxf>
    <dxf>
      <fill>
        <patternFill>
          <bgColor rgb="FF00B050"/>
        </patternFill>
      </fill>
    </dxf>
    <dxf>
      <fill>
        <patternFill>
          <bgColor rgb="FFFFC000"/>
        </patternFill>
      </fill>
    </dxf>
    <dxf>
      <fill>
        <patternFill>
          <bgColor rgb="FFAAE1BE"/>
        </patternFill>
      </fill>
    </dxf>
    <dxf>
      <fill>
        <patternFill>
          <bgColor rgb="FFFF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ont>
        <color theme="0"/>
      </font>
      <fill>
        <patternFill>
          <bgColor rgb="FFFF0000"/>
        </patternFill>
      </fill>
    </dxf>
    <dxf>
      <fill>
        <patternFill>
          <bgColor rgb="FF0066FF"/>
        </patternFill>
      </fill>
    </dxf>
    <dxf>
      <fill>
        <patternFill>
          <bgColor rgb="FF002060"/>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ont>
        <color theme="0"/>
      </font>
      <fill>
        <patternFill>
          <bgColor rgb="FF002060"/>
        </patternFill>
      </fill>
    </dxf>
    <dxf>
      <fill>
        <patternFill>
          <bgColor rgb="FFF57D41"/>
        </patternFill>
      </fill>
    </dxf>
    <dxf>
      <fill>
        <patternFill>
          <bgColor rgb="FF3366F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1"/>
      </font>
      <fill>
        <patternFill>
          <bgColor rgb="FFFFC000"/>
        </patternFill>
      </fill>
    </dxf>
    <dxf>
      <fill>
        <patternFill>
          <bgColor theme="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rgb="FFAAE1BE"/>
        </patternFill>
      </fill>
    </dxf>
    <dxf>
      <fill>
        <patternFill>
          <bgColor rgb="FFAAE1BE"/>
        </patternFill>
      </fill>
    </dxf>
    <dxf>
      <fill>
        <patternFill>
          <bgColor rgb="FFFFC000"/>
        </patternFill>
      </fill>
    </dxf>
    <dxf>
      <font>
        <color theme="1"/>
      </font>
      <fill>
        <patternFill>
          <bgColor rgb="FFFFC000"/>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theme="0" tint="-0.1499679555650502"/>
        </patternFill>
      </fill>
    </dxf>
    <dxf>
      <font>
        <color theme="1"/>
      </font>
      <fill>
        <patternFill>
          <bgColor theme="0" tint="-0.1499679555650502"/>
        </patternFill>
      </fill>
    </dxf>
    <dxf>
      <fill>
        <patternFill>
          <bgColor rgb="FF8C96F5"/>
        </patternFill>
      </fill>
    </dxf>
    <dxf>
      <fill>
        <patternFill>
          <bgColor theme="0" tint="-0.1499679555650502"/>
        </patternFill>
      </fill>
    </dxf>
    <dxf>
      <fill>
        <patternFill>
          <bgColor theme="5" tint="0.3999450666829432"/>
        </patternFill>
      </fill>
    </dxf>
    <dxf>
      <fill>
        <patternFill>
          <bgColor rgb="FFF57341"/>
        </patternFill>
      </fill>
    </dxf>
    <dxf>
      <fill>
        <patternFill>
          <bgColor rgb="FFFF00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00B050"/>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theme="0" tint="-0.1499679555650502"/>
        </patternFill>
      </fill>
    </dxf>
    <dxf>
      <font>
        <color theme="1"/>
      </font>
      <fill>
        <patternFill>
          <bgColor theme="0" tint="-0.1499679555650502"/>
        </patternFill>
      </fill>
    </dxf>
    <dxf>
      <fill>
        <patternFill>
          <bgColor rgb="FFFF0000"/>
        </patternFill>
      </fill>
    </dxf>
    <dxf>
      <fill>
        <patternFill>
          <bgColor rgb="FFFFFF00"/>
        </patternFill>
      </fill>
    </dxf>
    <dxf>
      <fill>
        <patternFill>
          <bgColor rgb="FFAAE1BE"/>
        </patternFill>
      </fill>
    </dxf>
    <dxf>
      <font>
        <color theme="1"/>
      </font>
      <fill>
        <patternFill>
          <bgColor rgb="FFFFC000"/>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FF0000"/>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00"/>
        </patternFill>
      </fill>
    </dxf>
    <dxf>
      <fill>
        <patternFill>
          <bgColor rgb="FFF573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FF00"/>
        </patternFill>
      </fill>
    </dxf>
    <dxf>
      <fill>
        <patternFill>
          <bgColor rgb="FFF57D41"/>
        </patternFill>
      </fill>
    </dxf>
    <dxf>
      <fill>
        <patternFill>
          <bgColor rgb="FFFF0000"/>
        </patternFill>
      </fill>
    </dxf>
    <dxf>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1"/>
      </font>
      <fill>
        <patternFill>
          <bgColor rgb="FFFFC000"/>
        </patternFill>
      </fill>
    </dxf>
    <dxf>
      <font>
        <color theme="0"/>
      </font>
      <fill>
        <patternFill>
          <bgColor rgb="FF002060"/>
        </patternFill>
      </fill>
    </dxf>
    <dxf>
      <fill>
        <patternFill>
          <bgColor theme="5" tint="0.3999450666829432"/>
        </patternFill>
      </fill>
    </dxf>
    <dxf>
      <fill>
        <patternFill>
          <bgColor rgb="FFFFC000"/>
        </patternFill>
      </fill>
    </dxf>
    <dxf>
      <fill>
        <patternFill>
          <bgColor theme="0" tint="-0.1499679555650502"/>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AAE1BE"/>
        </patternFill>
      </fill>
    </dxf>
    <dxf>
      <fill>
        <patternFill>
          <bgColor rgb="FF8C96F5"/>
        </patternFill>
      </fill>
    </dxf>
    <dxf>
      <font>
        <color theme="0"/>
      </font>
      <fill>
        <patternFill>
          <bgColor rgb="FFFF0000"/>
        </patternFill>
      </fill>
    </dxf>
    <dxf>
      <fill>
        <patternFill>
          <bgColor theme="5" tint="0.3999450666829432"/>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rgb="FFFF0000"/>
        </patternFill>
      </fill>
    </dxf>
    <dxf>
      <font>
        <color theme="0"/>
      </font>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theme="0" tint="-0.1499679555650502"/>
        </patternFill>
      </fill>
    </dxf>
    <dxf>
      <fill>
        <patternFill>
          <bgColor rgb="FFFFC000"/>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0066FF"/>
        </patternFill>
      </fill>
    </dxf>
    <dxf>
      <fill>
        <patternFill>
          <bgColor rgb="FFAAFFBE"/>
        </patternFill>
      </fill>
    </dxf>
    <dxf>
      <fill>
        <patternFill>
          <bgColor rgb="FFFFC000"/>
        </patternFill>
      </fill>
    </dxf>
    <dxf>
      <font>
        <color theme="0"/>
      </font>
      <fill>
        <patternFill>
          <bgColor rgb="FF002060"/>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AAE1BE"/>
        </patternFill>
      </fill>
    </dxf>
    <dxf>
      <fill>
        <patternFill>
          <bgColor rgb="FFF57341"/>
        </patternFill>
      </fill>
    </dxf>
    <dxf>
      <fill>
        <patternFill>
          <bgColor rgb="FFFFFFAF"/>
        </patternFill>
      </fill>
    </dxf>
    <dxf>
      <fill>
        <patternFill>
          <bgColor rgb="FF3366FF"/>
        </patternFill>
      </fill>
    </dxf>
    <dxf>
      <fill>
        <patternFill>
          <bgColor theme="0"/>
        </patternFill>
      </fill>
    </dxf>
    <dxf>
      <fill>
        <patternFill>
          <bgColor rgb="FFAAE2BE"/>
        </patternFill>
      </fill>
    </dxf>
    <dxf>
      <fill>
        <patternFill>
          <bgColor rgb="FFF57341"/>
        </patternFill>
      </fill>
    </dxf>
    <dxf>
      <fill>
        <patternFill>
          <bgColor rgb="FFFFFFAF"/>
        </patternFill>
      </fill>
    </dxf>
    <dxf>
      <fill>
        <patternFill>
          <bgColor rgb="FFAAE1BE"/>
        </patternFill>
      </fill>
    </dxf>
    <dxf>
      <fill>
        <patternFill>
          <bgColor rgb="FF002060"/>
        </patternFill>
      </fill>
    </dxf>
    <dxf>
      <fill>
        <patternFill>
          <bgColor rgb="FFF57D41"/>
        </patternFill>
      </fill>
    </dxf>
    <dxf>
      <fill>
        <patternFill>
          <bgColor rgb="FFFF0000"/>
        </patternFill>
      </fill>
    </dxf>
    <dxf>
      <fill>
        <patternFill>
          <bgColor rgb="FFFFFF0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00B050"/>
        </patternFill>
      </fill>
    </dxf>
    <dxf>
      <fill>
        <patternFill>
          <bgColor rgb="FFFFFF00"/>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ont>
        <color theme="0"/>
      </font>
      <fill>
        <patternFill>
          <bgColor rgb="FF002060"/>
        </patternFill>
      </fill>
    </dxf>
    <dxf>
      <fill>
        <patternFill>
          <bgColor rgb="FFFF000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theme="0" tint="-0.1499679555650502"/>
        </patternFill>
      </fill>
    </dxf>
    <dxf>
      <fill>
        <patternFill>
          <bgColor rgb="FF3366FF"/>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theme="0" tint="-0.1499679555650502"/>
        </patternFill>
      </fill>
    </dxf>
    <dxf>
      <fill>
        <patternFill>
          <bgColor theme="5" tint="0.3999450666829432"/>
        </patternFill>
      </fill>
    </dxf>
    <dxf>
      <fill>
        <patternFill>
          <bgColor rgb="FFFFFF00"/>
        </patternFill>
      </fill>
    </dxf>
    <dxf>
      <fill>
        <patternFill>
          <bgColor rgb="FF00B050"/>
        </patternFill>
      </fill>
    </dxf>
    <dxf>
      <font>
        <color theme="0"/>
      </font>
      <fill>
        <patternFill>
          <bgColor rgb="FFFF0000"/>
        </patternFill>
      </fill>
    </dxf>
    <dxf>
      <fill>
        <patternFill>
          <bgColor rgb="FF0066FF"/>
        </patternFill>
      </fill>
    </dxf>
    <dxf>
      <fill>
        <patternFill>
          <bgColor rgb="FFFF0000"/>
        </patternFill>
      </fill>
    </dxf>
    <dxf>
      <fill>
        <patternFill>
          <bgColor rgb="FF8CA0F5"/>
        </patternFill>
      </fill>
    </dxf>
    <dxf>
      <fill>
        <patternFill>
          <bgColor rgb="FFAAE1BE"/>
        </patternFill>
      </fill>
    </dxf>
    <dxf>
      <font>
        <color theme="1"/>
      </font>
      <fill>
        <patternFill>
          <bgColor rgb="FFFFC000"/>
        </patternFill>
      </fill>
    </dxf>
    <dxf>
      <fill>
        <patternFill>
          <bgColor rgb="FFF57D41"/>
        </patternFill>
      </fill>
    </dxf>
    <dxf>
      <fill>
        <patternFill>
          <bgColor rgb="FFF57341"/>
        </patternFill>
      </fill>
    </dxf>
    <dxf>
      <font>
        <color theme="1"/>
      </font>
      <fill>
        <patternFill>
          <bgColor theme="0" tint="-0.1499679555650502"/>
        </patternFill>
      </fill>
    </dxf>
    <dxf>
      <fill>
        <patternFill>
          <bgColor rgb="FFAAFFBE"/>
        </patternFill>
      </fill>
    </dxf>
    <dxf>
      <fill>
        <patternFill>
          <bgColor theme="0"/>
        </patternFill>
      </fill>
    </dxf>
    <dxf>
      <fill>
        <patternFill>
          <bgColor rgb="FFAAE2BE"/>
        </patternFill>
      </fill>
    </dxf>
    <dxf>
      <fill>
        <patternFill>
          <bgColor rgb="FF3366FF"/>
        </patternFill>
      </fill>
    </dxf>
    <dxf>
      <font>
        <color theme="0"/>
      </font>
      <fill>
        <patternFill>
          <bgColor rgb="FF002060"/>
        </patternFill>
      </fill>
    </dxf>
    <dxf>
      <fill>
        <patternFill>
          <bgColor theme="0" tint="-0.1499679555650502"/>
        </patternFill>
      </fill>
    </dxf>
    <dxf>
      <fill>
        <patternFill>
          <bgColor rgb="FF002060"/>
        </patternFill>
      </fill>
    </dxf>
    <dxf>
      <fill>
        <patternFill>
          <bgColor rgb="FFFFFFAF"/>
        </patternFill>
      </fill>
    </dxf>
    <dxf>
      <fill>
        <patternFill>
          <bgColor rgb="FFFFC000"/>
        </patternFill>
      </fill>
    </dxf>
    <dxf>
      <fill>
        <patternFill>
          <bgColor theme="0" tint="-0.249946592608417"/>
        </patternFill>
      </fill>
    </dxf>
    <dxf>
      <fill>
        <patternFill>
          <bgColor rgb="FFAAE1BE"/>
        </patternFill>
      </fill>
    </dxf>
    <dxf>
      <fill>
        <patternFill>
          <bgColor rgb="FF00B050"/>
        </patternFill>
      </fill>
    </dxf>
    <dxf>
      <fill>
        <patternFill>
          <bgColor rgb="FFFFFF00"/>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F0000"/>
        </patternFill>
      </fill>
    </dxf>
    <dxf>
      <fill>
        <patternFill>
          <bgColor rgb="FFFFFFAF"/>
        </patternFill>
      </fill>
    </dxf>
    <dxf>
      <fill>
        <patternFill>
          <bgColor rgb="FFF57341"/>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FF0000"/>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ont>
        <color theme="0"/>
      </font>
      <fill>
        <patternFill>
          <bgColor rgb="FFFF0000"/>
        </patternFill>
      </fill>
    </dxf>
    <dxf>
      <fill>
        <patternFill>
          <bgColor rgb="FFAAE2BE"/>
        </patternFill>
      </fill>
    </dxf>
    <dxf>
      <fill>
        <patternFill>
          <bgColor rgb="FFF57341"/>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2060"/>
        </patternFill>
      </fill>
    </dxf>
    <dxf>
      <font>
        <color theme="0"/>
      </font>
      <fill>
        <patternFill>
          <bgColor rgb="FF002060"/>
        </patternFill>
      </fill>
    </dxf>
    <dxf>
      <fill>
        <patternFill>
          <bgColor rgb="FF3366FF"/>
        </patternFill>
      </fill>
    </dxf>
    <dxf>
      <fill>
        <patternFill>
          <bgColor theme="0" tint="-0.249946592608417"/>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FFBE"/>
        </patternFill>
      </fill>
    </dxf>
    <dxf>
      <fill>
        <patternFill>
          <bgColor rgb="FFFFC00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00B050"/>
        </patternFill>
      </fill>
    </dxf>
    <dxf>
      <fill>
        <patternFill>
          <bgColor rgb="FFFFFFAF"/>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57341"/>
        </patternFill>
      </fill>
    </dxf>
    <dxf>
      <fill>
        <patternFill>
          <bgColor rgb="FFAAE1BE"/>
        </patternFill>
      </fill>
    </dxf>
    <dxf>
      <fill>
        <patternFill>
          <bgColor rgb="FFFFFF00"/>
        </patternFill>
      </fill>
    </dxf>
    <dxf>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ont>
        <color theme="1"/>
      </font>
      <fill>
        <patternFill>
          <bgColor rgb="FFFFC000"/>
        </patternFill>
      </fill>
    </dxf>
    <dxf>
      <font>
        <color theme="0"/>
      </font>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ill>
        <patternFill>
          <bgColor rgb="FFFF0000"/>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1"/>
      </font>
      <fill>
        <patternFill>
          <bgColor rgb="FFFFC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theme="0"/>
        </patternFill>
      </fill>
    </dxf>
    <dxf>
      <font>
        <color theme="1"/>
      </font>
      <fill>
        <patternFill>
          <bgColor theme="0" tint="-0.1499679555650502"/>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00206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ont>
        <color theme="0"/>
      </font>
      <fill>
        <patternFill>
          <bgColor rgb="FF002060"/>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0000"/>
        </patternFill>
      </fill>
    </dxf>
    <dxf>
      <fill>
        <patternFill>
          <bgColor rgb="FF3366FF"/>
        </patternFill>
      </fill>
    </dxf>
    <dxf>
      <fill>
        <patternFill>
          <bgColor rgb="FFFFFFAF"/>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57341"/>
        </patternFill>
      </fill>
    </dxf>
    <dxf>
      <fill>
        <patternFill>
          <bgColor rgb="FFF57341"/>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AAE1BE"/>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FFFAF"/>
        </patternFill>
      </fill>
    </dxf>
    <dxf>
      <fill>
        <patternFill>
          <bgColor rgb="FF00B050"/>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AAE1BE"/>
        </patternFill>
      </fill>
    </dxf>
    <dxf>
      <fill>
        <patternFill>
          <bgColor rgb="FF002060"/>
        </patternFill>
      </fill>
    </dxf>
    <dxf>
      <fill>
        <patternFill>
          <bgColor rgb="FFAAE1BE"/>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ont>
        <color theme="0"/>
      </font>
      <fill>
        <patternFill>
          <bgColor rgb="FFFF0000"/>
        </patternFill>
      </fill>
    </dxf>
    <dxf>
      <fill>
        <patternFill>
          <bgColor rgb="FFFFC000"/>
        </patternFill>
      </fill>
    </dxf>
    <dxf>
      <fill>
        <patternFill>
          <bgColor theme="0" tint="-0.249946592608417"/>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00B050"/>
        </patternFill>
      </fill>
    </dxf>
    <dxf>
      <fill>
        <patternFill>
          <bgColor rgb="FFFFFF00"/>
        </patternFill>
      </fill>
    </dxf>
    <dxf>
      <fill>
        <patternFill>
          <bgColor rgb="FFFF0000"/>
        </patternFill>
      </fill>
    </dxf>
    <dxf>
      <fill>
        <patternFill>
          <bgColor rgb="FFAAE1BE"/>
        </patternFill>
      </fill>
    </dxf>
    <dxf>
      <font>
        <color theme="1"/>
      </font>
      <fill>
        <patternFill>
          <bgColor rgb="FFFFC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theme="0" tint="-0.1499679555650502"/>
        </patternFill>
      </fill>
    </dxf>
    <dxf>
      <fill>
        <patternFill>
          <bgColor rgb="FFFFFFAF"/>
        </patternFill>
      </fill>
    </dxf>
    <dxf>
      <fill>
        <patternFill>
          <bgColor theme="0" tint="-0.1499679555650502"/>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F0000"/>
        </patternFill>
      </fill>
    </dxf>
    <dxf>
      <fill>
        <patternFill>
          <bgColor rgb="FF8CA0F5"/>
        </patternFill>
      </fill>
    </dxf>
    <dxf>
      <font>
        <color theme="1"/>
      </font>
      <fill>
        <patternFill>
          <bgColor rgb="FFD9D9D9"/>
        </patternFill>
      </fill>
    </dxf>
    <dxf>
      <fill>
        <patternFill>
          <bgColor rgb="FFFFC000"/>
        </patternFill>
      </fill>
    </dxf>
    <dxf>
      <fill>
        <patternFill>
          <bgColor rgb="FFAAE1BE"/>
        </patternFill>
      </fill>
    </dxf>
    <dxf>
      <font>
        <color theme="0"/>
      </font>
      <fill>
        <patternFill>
          <fgColor auto="1"/>
          <bgColor rgb="FFFF0000"/>
        </patternFill>
      </fill>
    </dxf>
    <dxf>
      <fill>
        <patternFill>
          <bgColor theme="5" tint="0.3999450666829432"/>
        </patternFill>
      </fill>
    </dxf>
    <dxf>
      <fill>
        <patternFill>
          <bgColor rgb="FFF57341"/>
        </patternFill>
      </fill>
    </dxf>
    <dxf>
      <fill>
        <patternFill>
          <bgColor theme="0" tint="-0.249946592608417"/>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FFAF"/>
        </patternFill>
      </fill>
    </dxf>
    <dxf>
      <fill>
        <patternFill>
          <bgColor rgb="FFF57341"/>
        </patternFill>
      </fill>
    </dxf>
    <dxf>
      <fill>
        <patternFill>
          <bgColor rgb="FFAAE1BE"/>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ont>
        <color theme="1"/>
      </font>
      <fill>
        <patternFill>
          <bgColor rgb="FFFFC000"/>
        </patternFill>
      </fill>
    </dxf>
    <dxf>
      <fill>
        <patternFill>
          <bgColor theme="0" tint="-0.1499679555650502"/>
        </patternFill>
      </fill>
    </dxf>
    <dxf>
      <font>
        <color theme="1"/>
      </font>
      <fill>
        <patternFill>
          <bgColor theme="0" tint="-0.1499679555650502"/>
        </patternFill>
      </fill>
    </dxf>
    <dxf>
      <fill>
        <patternFill>
          <bgColor rgb="FF00B050"/>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FFFF00"/>
        </patternFill>
      </fill>
    </dxf>
    <dxf>
      <fill>
        <patternFill>
          <bgColor rgb="FFFF0000"/>
        </patternFill>
      </fill>
    </dxf>
    <dxf>
      <fill>
        <patternFill>
          <bgColor theme="0" tint="-0.249946592608417"/>
        </patternFill>
      </fill>
    </dxf>
    <dxf>
      <fill>
        <patternFill>
          <bgColor rgb="FFFFFFAF"/>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8CA0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1BE"/>
        </patternFill>
      </fill>
    </dxf>
    <dxf>
      <fill>
        <patternFill>
          <bgColor rgb="FFFFC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8C96F5"/>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AAE1BE"/>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002060"/>
        </patternFill>
      </fill>
    </dxf>
    <dxf>
      <fill>
        <patternFill>
          <bgColor rgb="FFFFC000"/>
        </patternFill>
      </fill>
    </dxf>
    <dxf>
      <fill>
        <patternFill>
          <bgColor theme="0" tint="-0.249946592608417"/>
        </patternFill>
      </fill>
    </dxf>
    <dxf>
      <fill>
        <patternFill>
          <bgColor rgb="FFFFFF00"/>
        </patternFill>
      </fill>
    </dxf>
    <dxf>
      <fill>
        <patternFill>
          <bgColor rgb="FF00B050"/>
        </patternFill>
      </fill>
    </dxf>
    <dxf>
      <fill>
        <patternFill>
          <bgColor rgb="FFFF0000"/>
        </patternFill>
      </fill>
    </dxf>
    <dxf>
      <fill>
        <patternFill>
          <bgColor theme="0"/>
        </patternFill>
      </fill>
    </dxf>
    <dxf>
      <font>
        <color theme="0"/>
      </font>
      <fill>
        <patternFill>
          <fgColor auto="1"/>
          <bgColor rgb="FFFF0000"/>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5" tint="0.3999450666829432"/>
        </patternFill>
      </fill>
    </dxf>
    <dxf>
      <fill>
        <patternFill>
          <bgColor rgb="FFFF0000"/>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FFFF00"/>
        </patternFill>
      </fill>
    </dxf>
    <dxf>
      <fill>
        <patternFill>
          <bgColor rgb="FF00B05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0066FF"/>
        </patternFill>
      </fill>
    </dxf>
    <dxf>
      <fill>
        <patternFill>
          <bgColor rgb="FFFF0000"/>
        </patternFill>
      </fill>
    </dxf>
    <dxf>
      <fill>
        <patternFill>
          <bgColor rgb="FFFFFF00"/>
        </patternFill>
      </fill>
    </dxf>
    <dxf>
      <fill>
        <patternFill>
          <bgColor rgb="FFFFFF00"/>
        </patternFill>
      </fill>
    </dxf>
    <dxf>
      <fill>
        <patternFill>
          <bgColor rgb="FF00B050"/>
        </patternFill>
      </fill>
    </dxf>
    <dxf>
      <fill>
        <patternFill>
          <bgColor rgb="FFAAE2BE"/>
        </patternFill>
      </fill>
    </dxf>
    <dxf>
      <fill>
        <patternFill>
          <bgColor rgb="FFFFFF00"/>
        </patternFill>
      </fill>
    </dxf>
    <dxf>
      <fill>
        <patternFill>
          <bgColor rgb="FF00B050"/>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theme="0" tint="-0.249946592608417"/>
        </patternFill>
      </fill>
    </dxf>
    <dxf>
      <fill>
        <patternFill>
          <bgColor rgb="FFFFC000"/>
        </patternFill>
      </fill>
    </dxf>
    <dxf>
      <fill>
        <patternFill>
          <bgColor rgb="FFFFFFAF"/>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F57341"/>
        </patternFill>
      </fill>
    </dxf>
    <dxf>
      <fill>
        <patternFill>
          <bgColor rgb="FFFF0000"/>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FF00"/>
        </patternFill>
      </fill>
    </dxf>
    <dxf>
      <fill>
        <patternFill>
          <bgColor rgb="FF0066FF"/>
        </patternFill>
      </fill>
    </dxf>
    <dxf>
      <fill>
        <patternFill>
          <bgColor theme="5" tint="0.3999450666829432"/>
        </patternFill>
      </fill>
    </dxf>
    <dxf>
      <fill>
        <patternFill>
          <bgColor rgb="FFFF0000"/>
        </patternFill>
      </fill>
    </dxf>
    <dxf>
      <font>
        <color theme="1"/>
      </font>
      <fill>
        <patternFill>
          <bgColor rgb="FFFFC000"/>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57341"/>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theme="0" tint="-0.1499679555650502"/>
        </patternFill>
      </fill>
    </dxf>
    <dxf>
      <fill>
        <patternFill>
          <bgColor rgb="FFFFFFAF"/>
        </patternFill>
      </fill>
    </dxf>
    <dxf>
      <fill>
        <patternFill>
          <bgColor rgb="FFAAE1BE"/>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AF"/>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AAE1BE"/>
        </patternFill>
      </fill>
    </dxf>
    <dxf>
      <fill>
        <patternFill>
          <bgColor rgb="FF3366FF"/>
        </patternFill>
      </fill>
    </dxf>
    <dxf>
      <fill>
        <patternFill>
          <bgColor theme="0"/>
        </patternFill>
      </fill>
    </dxf>
    <dxf>
      <fill>
        <patternFill>
          <bgColor rgb="FFF57D41"/>
        </patternFill>
      </fill>
    </dxf>
    <dxf>
      <fill>
        <patternFill>
          <bgColor theme="0" tint="-0.1499679555650502"/>
        </patternFill>
      </fill>
    </dxf>
    <dxf>
      <fill>
        <patternFill>
          <bgColor rgb="FFF57341"/>
        </patternFill>
      </fill>
    </dxf>
    <dxf>
      <font>
        <color theme="1"/>
      </font>
      <fill>
        <patternFill>
          <bgColor theme="0" tint="-0.1499679555650502"/>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ont>
        <color theme="1"/>
      </font>
      <fill>
        <patternFill>
          <bgColor rgb="FFFFC000"/>
        </patternFill>
      </fill>
    </dxf>
    <dxf>
      <fill>
        <patternFill>
          <bgColor theme="5" tint="0.3999450666829432"/>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theme="0" tint="-0.1499679555650502"/>
        </patternFill>
      </fill>
    </dxf>
    <dxf>
      <fill>
        <patternFill>
          <bgColor rgb="FF8C96F5"/>
        </patternFill>
      </fill>
    </dxf>
    <dxf>
      <fill>
        <patternFill>
          <bgColor rgb="FFFFC000"/>
        </patternFill>
      </fill>
    </dxf>
    <dxf>
      <fill>
        <patternFill>
          <bgColor rgb="FFFF0000"/>
        </patternFill>
      </fill>
    </dxf>
    <dxf>
      <font>
        <color theme="0"/>
      </font>
      <fill>
        <patternFill>
          <bgColor rgb="FF002060"/>
        </patternFill>
      </fill>
    </dxf>
    <dxf>
      <fill>
        <patternFill>
          <bgColor rgb="FFFFFFAF"/>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theme="5" tint="0.3999450666829432"/>
        </patternFill>
      </fill>
    </dxf>
    <dxf>
      <fill>
        <patternFill>
          <bgColor rgb="FFF57341"/>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8C96F5"/>
        </patternFill>
      </fill>
    </dxf>
    <dxf>
      <fill>
        <patternFill>
          <bgColor rgb="FFAAE1BE"/>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F0000"/>
        </patternFill>
      </fill>
    </dxf>
    <dxf>
      <fill>
        <patternFill>
          <bgColor theme="0" tint="-0.1499679555650502"/>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FFFF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AAE1BE"/>
        </patternFill>
      </fill>
    </dxf>
    <dxf>
      <font>
        <color theme="1"/>
      </font>
      <fill>
        <patternFill>
          <bgColor theme="0" tint="-0.1499679555650502"/>
        </patternFill>
      </fill>
    </dxf>
    <dxf>
      <font>
        <color theme="1"/>
      </font>
      <fill>
        <patternFill>
          <bgColor rgb="FFFFC000"/>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theme="0" tint="-0.1499679555650502"/>
        </patternFill>
      </fill>
    </dxf>
    <dxf>
      <font>
        <color theme="0"/>
      </font>
      <fill>
        <patternFill>
          <bgColor rgb="FF00206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1"/>
      </font>
      <fill>
        <patternFill>
          <bgColor rgb="FFFFC00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rgb="FFF57D41"/>
        </patternFill>
      </fill>
    </dxf>
    <dxf>
      <fill>
        <patternFill>
          <bgColor rgb="FFF57341"/>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theme="0"/>
        </patternFill>
      </fill>
    </dxf>
    <dxf>
      <fill>
        <patternFill>
          <bgColor rgb="FFFFFFAF"/>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0000"/>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57341"/>
        </patternFill>
      </fill>
    </dxf>
    <dxf>
      <fill>
        <patternFill>
          <bgColor rgb="FFAAE2BE"/>
        </patternFill>
      </fill>
    </dxf>
    <dxf>
      <fill>
        <patternFill>
          <bgColor rgb="FFAAFFBE"/>
        </patternFill>
      </fill>
    </dxf>
    <dxf>
      <fill>
        <patternFill>
          <bgColor rgb="FFAAE1BE"/>
        </patternFill>
      </fill>
    </dxf>
    <dxf>
      <font>
        <color theme="1"/>
      </font>
      <fill>
        <patternFill>
          <bgColor theme="0" tint="-0.1499679555650502"/>
        </patternFill>
      </fill>
    </dxf>
    <dxf>
      <font>
        <color theme="0"/>
      </font>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theme="5" tint="0.3999450666829432"/>
        </patternFill>
      </fill>
    </dxf>
    <dxf>
      <fill>
        <patternFill>
          <bgColor rgb="FFFFFFAF"/>
        </patternFill>
      </fill>
    </dxf>
    <dxf>
      <font>
        <color theme="1"/>
      </font>
      <fill>
        <patternFill>
          <bgColor rgb="FFFFC000"/>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rgb="FFFFC000"/>
        </patternFill>
      </fill>
    </dxf>
    <dxf>
      <font>
        <color theme="1"/>
      </font>
      <fill>
        <patternFill>
          <bgColor rgb="FFD9D9D9"/>
        </patternFill>
      </fill>
    </dxf>
    <dxf>
      <fill>
        <patternFill>
          <bgColor rgb="FFAAE1BE"/>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theme="5" tint="0.3999450666829432"/>
        </patternFill>
      </fill>
    </dxf>
    <dxf>
      <font>
        <color theme="0"/>
      </font>
      <fill>
        <patternFill>
          <bgColor rgb="FFFF0000"/>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ill>
        <patternFill>
          <bgColor rgb="FFF57341"/>
        </patternFill>
      </fill>
    </dxf>
    <dxf>
      <fill>
        <patternFill>
          <bgColor rgb="FFFFFF0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0" tint="-0.1499679555650502"/>
        </patternFill>
      </fill>
    </dxf>
    <dxf>
      <font>
        <color theme="0"/>
      </font>
      <fill>
        <patternFill>
          <bgColor rgb="FFFF0000"/>
        </patternFill>
      </fill>
    </dxf>
    <dxf>
      <fill>
        <patternFill>
          <bgColor theme="5" tint="0.399945066682943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
        </patternFill>
      </fill>
    </dxf>
    <dxf>
      <fill>
        <patternFill>
          <bgColor theme="0" tint="-0.1499679555650502"/>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
        </patternFill>
      </fill>
    </dxf>
    <dxf>
      <fill>
        <patternFill>
          <bgColor theme="5" tint="0.399945066682943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
        </patternFill>
      </fill>
    </dxf>
    <dxf>
      <fill>
        <patternFill>
          <bgColor rgb="FFFFC000"/>
        </patternFill>
      </fill>
    </dxf>
    <dxf>
      <font>
        <color theme="1"/>
      </font>
      <fill>
        <patternFill>
          <bgColor rgb="FFD9D9D9"/>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
        </patternFill>
      </fill>
    </dxf>
    <dxf>
      <fill>
        <patternFill>
          <bgColor theme="5" tint="0.3999450666829432"/>
        </patternFill>
      </fill>
    </dxf>
    <dxf>
      <fill>
        <patternFill>
          <bgColor rgb="FFFFC000"/>
        </patternFill>
      </fill>
    </dxf>
    <dxf>
      <fill>
        <patternFill>
          <bgColor rgb="FFAAE1BE"/>
        </patternFill>
      </fill>
    </dxf>
    <dxf>
      <fill>
        <patternFill>
          <bgColor rgb="FFFF0000"/>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ill>
        <patternFill>
          <bgColor rgb="FFAAE1BE"/>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
        </patternFill>
      </fill>
    </dxf>
    <dxf>
      <fill>
        <patternFill>
          <bgColor theme="0" tint="-0.1499679555650502"/>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
        </patternFill>
      </fill>
    </dxf>
    <dxf>
      <fill>
        <patternFill>
          <bgColor theme="0" tint="-0.1499679555650502"/>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F57D41"/>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
      <fill>
        <patternFill>
          <bgColor rgb="FFFFFFAF"/>
        </patternFill>
      </fill>
    </dxf>
    <dxf>
      <fill>
        <patternFill>
          <bgColor rgb="FFFFC000"/>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FF0000"/>
        </patternFill>
      </fill>
    </dxf>
    <dxf>
      <fill>
        <patternFill>
          <bgColor rgb="FF8CA0F5"/>
        </patternFill>
      </fill>
    </dxf>
    <dxf>
      <fill>
        <patternFill>
          <bgColor rgb="FFFFFF00"/>
        </patternFill>
      </fill>
    </dxf>
    <dxf>
      <fill>
        <patternFill>
          <bgColor rgb="FF00B050"/>
        </patternFill>
      </fill>
    </dxf>
    <dxf>
      <fill>
        <patternFill>
          <bgColor rgb="FF0066FF"/>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FFC000"/>
        </patternFill>
      </fill>
    </dxf>
    <dxf>
      <font>
        <color theme="1"/>
      </font>
      <fill>
        <patternFill>
          <bgColor rgb="FFFFC000"/>
        </patternFill>
      </fill>
    </dxf>
    <dxf>
      <fill>
        <patternFill>
          <bgColor rgb="FFAAE1BE"/>
        </patternFill>
      </fill>
    </dxf>
    <dxf>
      <fill>
        <patternFill>
          <bgColor rgb="FFAAE1BE"/>
        </patternFill>
      </fill>
    </dxf>
    <dxf>
      <font>
        <color theme="1"/>
      </font>
      <fill>
        <patternFill>
          <bgColor theme="0" tint="-0.1499679555650502"/>
        </patternFill>
      </fill>
    </dxf>
    <dxf>
      <fill>
        <patternFill>
          <bgColor rgb="FFAAE1BE"/>
        </patternFill>
      </fill>
    </dxf>
    <dxf>
      <fill>
        <patternFill>
          <bgColor theme="0" tint="-0.1499679555650502"/>
        </patternFill>
      </fill>
    </dxf>
    <dxf>
      <fill>
        <patternFill>
          <bgColor rgb="FF3366FF"/>
        </patternFill>
      </fill>
    </dxf>
    <dxf>
      <font>
        <color theme="0"/>
      </font>
      <fill>
        <patternFill>
          <bgColor rgb="FF002060"/>
        </patternFill>
      </fill>
    </dxf>
    <dxf>
      <fill>
        <patternFill>
          <bgColor rgb="FF002060"/>
        </patternFill>
      </fill>
    </dxf>
    <dxf>
      <fill>
        <patternFill>
          <bgColor rgb="FFF57341"/>
        </patternFill>
      </fill>
    </dxf>
    <dxf>
      <fill>
        <patternFill>
          <bgColor rgb="FFFFFFAF"/>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3366FF"/>
        </patternFill>
      </fill>
    </dxf>
    <dxf>
      <font>
        <color theme="0"/>
      </font>
      <fill>
        <patternFill>
          <bgColor rgb="FF002060"/>
        </patternFill>
      </fill>
    </dxf>
    <dxf>
      <fill>
        <patternFill>
          <bgColor rgb="FF002060"/>
        </patternFill>
      </fill>
    </dxf>
    <dxf>
      <fill>
        <patternFill>
          <bgColor rgb="FFF57D41"/>
        </patternFill>
      </fill>
    </dxf>
    <dxf>
      <fill>
        <patternFill>
          <bgColor rgb="FFFFC000"/>
        </patternFill>
      </fill>
    </dxf>
    <dxf>
      <fill>
        <patternFill>
          <bgColor theme="0" tint="-0.249946592608417"/>
        </patternFill>
      </fill>
    </dxf>
    <dxf>
      <fill>
        <patternFill>
          <bgColor rgb="FF00B050"/>
        </patternFill>
      </fill>
    </dxf>
    <dxf>
      <fill>
        <patternFill>
          <bgColor rgb="FFAAE1BE"/>
        </patternFill>
      </fill>
    </dxf>
    <dxf>
      <fill>
        <patternFill>
          <bgColor rgb="FFFF0000"/>
        </patternFill>
      </fill>
    </dxf>
    <dxf>
      <fill>
        <patternFill>
          <bgColor rgb="FFFFFF00"/>
        </patternFill>
      </fill>
    </dxf>
    <dxf>
      <fill>
        <patternFill>
          <bgColor rgb="FFFF0000"/>
        </patternFill>
      </fill>
    </dxf>
    <dxf>
      <fill>
        <patternFill>
          <bgColor rgb="FF8CA0F5"/>
        </patternFill>
      </fill>
    </dxf>
    <dxf>
      <fill>
        <patternFill>
          <bgColor theme="0" tint="-0.249946592608417"/>
        </patternFill>
      </fill>
    </dxf>
    <dxf>
      <font>
        <color theme="0"/>
      </font>
      <fill>
        <patternFill>
          <fgColor auto="1"/>
          <bgColor rgb="FFFF0000"/>
        </patternFill>
      </fill>
    </dxf>
    <dxf>
      <fill>
        <patternFill>
          <bgColor theme="5" tint="0.3999450666829432"/>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66FF"/>
        </patternFill>
      </fill>
    </dxf>
    <dxf>
      <fill>
        <patternFill>
          <bgColor rgb="FFFF0000"/>
        </patternFill>
      </fill>
    </dxf>
    <dxf>
      <fill>
        <patternFill>
          <bgColor rgb="FF00B05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rgb="FFFFC000"/>
        </patternFill>
      </fill>
    </dxf>
    <dxf>
      <font>
        <color theme="1"/>
      </font>
      <fill>
        <patternFill>
          <bgColor theme="0" tint="-0.1499679555650502"/>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0" tint="-0.1499679555650502"/>
        </patternFill>
      </fill>
    </dxf>
    <dxf>
      <fill>
        <patternFill>
          <bgColor rgb="FF8CA0F5"/>
        </patternFill>
      </fill>
    </dxf>
    <dxf>
      <fill>
        <patternFill>
          <bgColor rgb="FFAAE1BE"/>
        </patternFill>
      </fill>
    </dxf>
    <dxf>
      <fill>
        <patternFill>
          <bgColor theme="5" tint="0.3999450666829432"/>
        </patternFill>
      </fill>
    </dxf>
    <dxf>
      <font>
        <color theme="0"/>
      </font>
      <fill>
        <patternFill>
          <bgColor rgb="FFFF000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C000"/>
        </patternFill>
      </fill>
    </dxf>
    <dxf>
      <font>
        <color theme="1"/>
      </font>
      <fill>
        <patternFill>
          <bgColor theme="0" tint="-0.1499679555650502"/>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ill>
        <patternFill>
          <bgColor rgb="FFAAE1BE"/>
        </patternFill>
      </fill>
    </dxf>
    <dxf>
      <fill>
        <patternFill>
          <bgColor theme="0" tint="-0.1499679555650502"/>
        </patternFill>
      </fill>
    </dxf>
    <dxf>
      <fill>
        <patternFill>
          <bgColor rgb="FF00B05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ill>
        <patternFill>
          <bgColor rgb="FFFFFF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theme="0" tint="-0.249946592608417"/>
        </patternFill>
      </fill>
    </dxf>
    <dxf>
      <fill>
        <patternFill>
          <bgColor rgb="FFFFC000"/>
        </patternFill>
      </fill>
    </dxf>
    <dxf>
      <fill>
        <patternFill>
          <bgColor rgb="FF8CA0F5"/>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AAE1BE"/>
        </patternFill>
      </fill>
    </dxf>
    <dxf>
      <font>
        <color theme="1"/>
      </font>
      <fill>
        <patternFill>
          <bgColor rgb="FFD9D9D9"/>
        </patternFill>
      </fill>
    </dxf>
    <dxf>
      <fill>
        <patternFill>
          <bgColor rgb="FFFFC0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FFC000"/>
        </patternFill>
      </fill>
    </dxf>
    <dxf>
      <fill>
        <patternFill>
          <bgColor rgb="FFAAE1BE"/>
        </patternFill>
      </fill>
    </dxf>
    <dxf>
      <fill>
        <patternFill>
          <bgColor rgb="FF8CA0F5"/>
        </patternFill>
      </fill>
    </dxf>
    <dxf>
      <fill>
        <patternFill>
          <bgColor theme="0" tint="-0.1499679555650502"/>
        </patternFill>
      </fill>
    </dxf>
    <dxf>
      <fill>
        <patternFill>
          <bgColor theme="5" tint="0.3999450666829432"/>
        </patternFill>
      </fill>
    </dxf>
    <dxf>
      <fill>
        <patternFill>
          <bgColor rgb="FFFFFFAF"/>
        </patternFill>
      </fill>
    </dxf>
    <dxf>
      <fill>
        <patternFill>
          <bgColor rgb="FFFF0000"/>
        </patternFill>
      </fill>
    </dxf>
    <dxf>
      <fill>
        <patternFill>
          <bgColor rgb="FFAAE1BE"/>
        </patternFill>
      </fill>
    </dxf>
    <dxf>
      <fill>
        <patternFill>
          <bgColor rgb="FFAAE1BE"/>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ont>
        <color theme="1"/>
      </font>
      <fill>
        <patternFill>
          <bgColor rgb="FFFFC000"/>
        </patternFill>
      </fill>
    </dxf>
    <dxf>
      <fill>
        <patternFill>
          <bgColor rgb="FFAAE2BE"/>
        </patternFill>
      </fill>
    </dxf>
    <dxf>
      <fill>
        <patternFill>
          <bgColor rgb="FFF57341"/>
        </patternFill>
      </fill>
    </dxf>
    <dxf>
      <fill>
        <patternFill>
          <bgColor rgb="FFFFFFAF"/>
        </patternFill>
      </fill>
    </dxf>
    <dxf>
      <fill>
        <patternFill>
          <bgColor rgb="FF8C96F5"/>
        </patternFill>
      </fill>
    </dxf>
    <dxf>
      <fill>
        <patternFill>
          <bgColor rgb="FFAAFFBE"/>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FF0000"/>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FFC000"/>
        </patternFill>
      </fill>
    </dxf>
    <dxf>
      <font>
        <color theme="1"/>
      </font>
      <fill>
        <patternFill>
          <bgColor rgb="FFD9D9D9"/>
        </patternFill>
      </fill>
    </dxf>
    <dxf>
      <fill>
        <patternFill>
          <bgColor rgb="FFAAE1BE"/>
        </patternFill>
      </fill>
    </dxf>
    <dxf>
      <fill>
        <patternFill>
          <bgColor rgb="FF8CA0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0000"/>
        </patternFill>
      </fill>
    </dxf>
    <dxf>
      <fill>
        <patternFill>
          <bgColor rgb="FF0066FF"/>
        </patternFill>
      </fill>
    </dxf>
    <dxf>
      <fill>
        <patternFill>
          <bgColor rgb="FFFFC000"/>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
        </patternFill>
      </fill>
    </dxf>
    <dxf>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8C96F5"/>
        </patternFill>
      </fill>
    </dxf>
    <dxf>
      <fill>
        <patternFill>
          <bgColor theme="0" tint="-0.1499679555650502"/>
        </patternFill>
      </fill>
    </dxf>
    <dxf>
      <fill>
        <patternFill>
          <bgColor theme="5" tint="0.3999450666829432"/>
        </patternFill>
      </fill>
    </dxf>
    <dxf>
      <font>
        <color theme="0"/>
      </font>
      <fill>
        <patternFill>
          <bgColor rgb="FFFF0000"/>
        </patternFill>
      </fill>
    </dxf>
    <dxf>
      <fill>
        <patternFill>
          <bgColor rgb="FFFFFF0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3366FF"/>
        </patternFill>
      </fill>
    </dxf>
    <dxf>
      <fill>
        <patternFill>
          <bgColor rgb="FF00B050"/>
        </patternFill>
      </fill>
    </dxf>
    <dxf>
      <font>
        <color theme="0"/>
      </font>
      <fill>
        <patternFill>
          <bgColor rgb="FF002060"/>
        </patternFill>
      </fill>
    </dxf>
    <dxf>
      <fill>
        <patternFill>
          <bgColor rgb="FFFF0000"/>
        </patternFill>
      </fill>
    </dxf>
    <dxf>
      <fill>
        <patternFill>
          <bgColor rgb="FF002060"/>
        </patternFill>
      </fill>
    </dxf>
    <dxf>
      <fill>
        <patternFill>
          <bgColor rgb="FFFFC000"/>
        </patternFill>
      </fill>
    </dxf>
    <dxf>
      <fill>
        <patternFill>
          <bgColor theme="0"/>
        </patternFill>
      </fill>
    </dxf>
    <dxf>
      <fill>
        <patternFill>
          <bgColor theme="0" tint="-0.249946592608417"/>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ont>
        <color theme="1"/>
      </font>
      <fill>
        <patternFill>
          <bgColor rgb="FFD9D9D9"/>
        </patternFill>
      </fill>
    </dxf>
    <dxf>
      <fill>
        <patternFill>
          <bgColor theme="0" tint="-0.1499679555650502"/>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rgb="FF8CA0F5"/>
        </patternFill>
      </fill>
    </dxf>
    <dxf>
      <fill>
        <patternFill>
          <bgColor rgb="FFFFC000"/>
        </patternFill>
      </fill>
    </dxf>
    <dxf>
      <fill>
        <patternFill>
          <bgColor theme="5" tint="0.3999450666829432"/>
        </patternFill>
      </fill>
    </dxf>
    <dxf>
      <font>
        <color theme="1"/>
      </font>
      <fill>
        <patternFill>
          <bgColor rgb="FFFFC000"/>
        </patternFill>
      </fill>
    </dxf>
    <dxf>
      <font>
        <color theme="0"/>
      </font>
      <fill>
        <patternFill>
          <bgColor rgb="FFFF0000"/>
        </patternFill>
      </fill>
    </dxf>
    <dxf>
      <fill>
        <patternFill>
          <bgColor theme="5" tint="0.3999450666829432"/>
        </patternFill>
      </fill>
    </dxf>
    <dxf>
      <fill>
        <patternFill>
          <bgColor theme="0" tint="-0.1499679555650502"/>
        </patternFill>
      </fill>
    </dxf>
    <dxf>
      <fill>
        <patternFill>
          <bgColor rgb="FF8C96F5"/>
        </patternFill>
      </fill>
    </dxf>
    <dxf>
      <fill>
        <patternFill>
          <bgColor rgb="FFFFC000"/>
        </patternFill>
      </fill>
    </dxf>
    <dxf>
      <fill>
        <patternFill>
          <bgColor rgb="FFAAE1BE"/>
        </patternFill>
      </fill>
    </dxf>
    <dxf>
      <fill>
        <patternFill>
          <bgColor theme="0" tint="-0.1499679555650502"/>
        </patternFill>
      </fill>
    </dxf>
    <dxf>
      <font>
        <color theme="1"/>
      </font>
      <fill>
        <patternFill>
          <bgColor theme="0" tint="-0.1499679555650502"/>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AAE1BE"/>
        </patternFill>
      </fill>
    </dxf>
    <dxf>
      <fill>
        <patternFill>
          <bgColor rgb="FFFF0000"/>
        </patternFill>
      </fill>
    </dxf>
    <dxf>
      <fill>
        <patternFill>
          <bgColor theme="0"/>
        </patternFill>
      </fill>
    </dxf>
    <dxf>
      <fill>
        <patternFill>
          <bgColor rgb="FFAAE1BE"/>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ont>
        <color theme="1"/>
      </font>
      <fill>
        <patternFill>
          <bgColor rgb="FFD9D9D9"/>
        </patternFill>
      </fill>
    </dxf>
    <dxf>
      <fill>
        <patternFill>
          <bgColor rgb="FFFFFF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00B050"/>
        </patternFill>
      </fill>
    </dxf>
    <dxf>
      <fill>
        <patternFill>
          <bgColor rgb="FFFFFF00"/>
        </patternFill>
      </fill>
    </dxf>
    <dxf>
      <fill>
        <patternFill>
          <bgColor rgb="FF0066FF"/>
        </patternFill>
      </fill>
    </dxf>
    <dxf>
      <fill>
        <patternFill>
          <bgColor rgb="FFFF0000"/>
        </patternFill>
      </fill>
    </dxf>
    <dxf>
      <fill>
        <patternFill>
          <bgColor theme="5" tint="0.3999450666829432"/>
        </patternFill>
      </fill>
    </dxf>
    <dxf>
      <fill>
        <patternFill>
          <bgColor theme="0" tint="-0.1499679555650502"/>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FFFF00"/>
        </patternFill>
      </fill>
    </dxf>
    <dxf>
      <font>
        <color theme="0"/>
      </font>
      <fill>
        <patternFill>
          <bgColor rgb="FFFF0000"/>
        </patternFill>
      </fill>
    </dxf>
    <dxf>
      <font>
        <color theme="1"/>
      </font>
      <fill>
        <patternFill>
          <bgColor rgb="FFD9D9D9"/>
        </patternFill>
      </fill>
    </dxf>
    <dxf>
      <fill>
        <patternFill>
          <bgColor theme="0" tint="-0.249946592608417"/>
        </patternFill>
      </fill>
    </dxf>
    <dxf>
      <fill>
        <patternFill>
          <bgColor rgb="FFAAE1BE"/>
        </patternFill>
      </fill>
    </dxf>
    <dxf>
      <fill>
        <patternFill>
          <bgColor rgb="FFFFC000"/>
        </patternFill>
      </fill>
    </dxf>
    <dxf>
      <fill>
        <patternFill>
          <bgColor theme="5" tint="0.3999450666829432"/>
        </patternFill>
      </fill>
    </dxf>
    <dxf>
      <fill>
        <patternFill>
          <bgColor rgb="FFAAE1BE"/>
        </patternFill>
      </fill>
    </dxf>
    <dxf>
      <font>
        <color theme="0"/>
      </font>
      <fill>
        <patternFill>
          <fgColor auto="1"/>
          <bgColor rgb="FFFF0000"/>
        </patternFill>
      </fill>
    </dxf>
    <dxf>
      <fill>
        <patternFill>
          <bgColor rgb="FFFF0000"/>
        </patternFill>
      </fill>
    </dxf>
    <dxf>
      <font>
        <color theme="1"/>
      </font>
      <fill>
        <patternFill>
          <bgColor rgb="FFD9D9D9"/>
        </patternFill>
      </fill>
    </dxf>
    <dxf>
      <fill>
        <patternFill>
          <bgColor theme="0"/>
        </patternFill>
      </fill>
    </dxf>
    <dxf>
      <fill>
        <patternFill>
          <bgColor theme="0" tint="-0.249946592608417"/>
        </patternFill>
      </fill>
    </dxf>
    <dxf>
      <fill>
        <patternFill>
          <bgColor rgb="FFAAE1BE"/>
        </patternFill>
      </fill>
    </dxf>
    <dxf>
      <fill>
        <patternFill>
          <bgColor rgb="FFFFFFAF"/>
        </patternFill>
      </fill>
    </dxf>
    <dxf>
      <fill>
        <patternFill>
          <bgColor rgb="FFF57341"/>
        </patternFill>
      </fill>
    </dxf>
    <dxf>
      <fill>
        <patternFill>
          <bgColor rgb="FF8CA0F5"/>
        </patternFill>
      </fill>
    </dxf>
    <dxf>
      <fill>
        <patternFill>
          <bgColor rgb="FF00B050"/>
        </patternFill>
      </fill>
    </dxf>
    <dxf>
      <fill>
        <patternFill>
          <bgColor theme="0" tint="-0.249946592608417"/>
        </patternFill>
      </fill>
    </dxf>
    <dxf>
      <fill>
        <patternFill>
          <bgColor rgb="FFF57D41"/>
        </patternFill>
      </fill>
    </dxf>
    <dxf>
      <fill>
        <patternFill>
          <bgColor rgb="FFFFFF00"/>
        </patternFill>
      </fill>
    </dxf>
    <dxf>
      <fill>
        <patternFill>
          <bgColor rgb="FFFFC000"/>
        </patternFill>
      </fill>
    </dxf>
    <dxf>
      <fill>
        <patternFill>
          <bgColor rgb="FFFF0000"/>
        </patternFill>
      </fill>
    </dxf>
    <dxf>
      <fill>
        <patternFill>
          <bgColor theme="0"/>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
        </patternFill>
      </fill>
    </dxf>
    <dxf>
      <fill>
        <patternFill>
          <bgColor theme="5" tint="0.3999450666829432"/>
        </patternFill>
      </fill>
    </dxf>
    <dxf>
      <font>
        <color theme="0"/>
      </font>
      <fill>
        <patternFill>
          <fgColor auto="1"/>
          <bgColor rgb="FFFF0000"/>
        </patternFill>
      </fill>
    </dxf>
    <dxf>
      <fill>
        <patternFill>
          <bgColor rgb="FFFF0000"/>
        </patternFill>
      </fill>
    </dxf>
    <dxf>
      <fill>
        <patternFill>
          <bgColor rgb="FFAAE1BE"/>
        </patternFill>
      </fill>
    </dxf>
    <dxf>
      <font>
        <color theme="1"/>
      </font>
      <fill>
        <patternFill>
          <bgColor rgb="FFD9D9D9"/>
        </patternFill>
      </fill>
    </dxf>
    <dxf>
      <fill>
        <patternFill>
          <bgColor theme="0" tint="-0.249946592608417"/>
        </patternFill>
      </fill>
    </dxf>
    <dxf>
      <fill>
        <patternFill>
          <bgColor rgb="FFFF0000"/>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
        </patternFill>
      </fill>
    </dxf>
    <dxf>
      <fill>
        <patternFill>
          <bgColor rgb="FF00B050"/>
        </patternFill>
      </fill>
    </dxf>
    <dxf>
      <fill>
        <patternFill>
          <bgColor rgb="FFFFFF00"/>
        </patternFill>
      </fill>
    </dxf>
    <dxf>
      <fill>
        <patternFill>
          <bgColor rgb="FFAAE1BE"/>
        </patternFill>
      </fill>
    </dxf>
    <dxf>
      <fill>
        <patternFill>
          <bgColor theme="0" tint="-0.1499679555650502"/>
        </patternFill>
      </fill>
    </dxf>
    <dxf>
      <fill>
        <patternFill>
          <bgColor rgb="FFFFC000"/>
        </patternFill>
      </fill>
    </dxf>
    <dxf>
      <fill>
        <patternFill>
          <bgColor theme="0" tint="-0.1499679555650502"/>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
        </patternFill>
      </fill>
    </dxf>
    <dxf>
      <fill>
        <patternFill>
          <bgColor theme="0" tint="-0.249946592608417"/>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
        </patternFill>
      </fill>
    </dxf>
    <dxf>
      <fill>
        <patternFill>
          <bgColor rgb="FFFFC000"/>
        </patternFill>
      </fill>
    </dxf>
  </dxf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2:S53"/>
  <sheetViews>
    <sheetView showGridLines="0" zoomScale="77" zoomScaleNormal="77" workbookViewId="0">
      <selection activeCell="B6" sqref="B6:D12"/>
    </sheetView>
  </sheetViews>
  <sheetFormatPr baseColWidth="10" defaultColWidth="9.1640625" defaultRowHeight="47.25" customHeight="1"/>
  <cols>
    <col width="9.1640625" customWidth="1" style="75" min="1" max="3"/>
    <col width="14" customWidth="1" style="75" min="4" max="4"/>
    <col width="16.6640625" customWidth="1" style="75" min="5" max="5"/>
    <col width="9.1640625" customWidth="1" style="75" min="6" max="16384"/>
  </cols>
  <sheetData>
    <row r="1" ht="16" customHeight="1" thickBot="1"/>
    <row r="2" ht="27" customFormat="1" customHeight="1" s="76" thickBot="1">
      <c r="B2" s="160" t="inlineStr">
        <is>
          <t>Lesson Observation Tool Guidelines</t>
        </is>
      </c>
      <c r="C2" s="161" t="n"/>
      <c r="D2" s="161" t="n"/>
      <c r="E2" s="161" t="n"/>
      <c r="F2" s="161" t="n"/>
      <c r="G2" s="161" t="n"/>
      <c r="H2" s="161" t="n"/>
      <c r="I2" s="161" t="n"/>
      <c r="J2" s="161" t="n"/>
      <c r="K2" s="161" t="n"/>
      <c r="L2" s="161" t="n"/>
      <c r="M2" s="161" t="n"/>
      <c r="N2" s="161" t="n"/>
      <c r="O2" s="161" t="n"/>
      <c r="P2" s="161" t="n"/>
      <c r="Q2" s="161" t="n"/>
      <c r="R2" s="162" t="n"/>
      <c r="S2" s="75" t="n"/>
    </row>
    <row r="3" ht="16" customFormat="1" customHeight="1" s="76" thickBot="1">
      <c r="B3" s="77" t="n"/>
      <c r="C3" s="77" t="n"/>
      <c r="D3" s="77" t="n"/>
      <c r="E3" s="78" t="n"/>
      <c r="F3" s="78" t="n"/>
      <c r="G3" s="78" t="n"/>
      <c r="H3" s="78" t="n"/>
      <c r="I3" s="78" t="n"/>
      <c r="J3" s="78" t="n"/>
      <c r="K3" s="78" t="n"/>
      <c r="L3" s="78" t="n"/>
      <c r="M3" s="78" t="n"/>
      <c r="N3" s="78" t="n"/>
      <c r="O3" s="78" t="n"/>
      <c r="P3" s="78" t="n"/>
      <c r="Q3" s="78" t="n"/>
      <c r="R3" s="78" t="n"/>
      <c r="S3" s="75" t="n"/>
    </row>
    <row r="4" ht="98.25" customHeight="1" thickBot="1">
      <c r="B4" s="85" t="inlineStr">
        <is>
          <t>Purpose</t>
        </is>
      </c>
      <c r="C4" s="161" t="n"/>
      <c r="D4" s="163" t="n"/>
      <c r="E4" s="164" t="inlineStr">
        <is>
          <t>The Lesson Observation Tool is a comprehensive classroom observation instrument that evaluates teaching across nine key domains. This structured approach allows observers to:
      Assess teaching quality using consistent criteria
     Identify specific teacher strengths and areas for growth
     Promote high-quality instructional practices
     Provide evidence-based feedback</t>
        </is>
      </c>
      <c r="F4" s="161" t="n"/>
      <c r="G4" s="161" t="n"/>
      <c r="H4" s="161" t="n"/>
      <c r="I4" s="161" t="n"/>
      <c r="J4" s="161" t="n"/>
      <c r="K4" s="161" t="n"/>
      <c r="L4" s="161" t="n"/>
      <c r="M4" s="161" t="n"/>
      <c r="N4" s="161" t="n"/>
      <c r="O4" s="161" t="n"/>
      <c r="P4" s="161" t="n"/>
      <c r="Q4" s="161" t="n"/>
      <c r="R4" s="162" t="n"/>
    </row>
    <row r="5" ht="16" customHeight="1" thickBot="1">
      <c r="B5" s="77" t="n"/>
      <c r="C5" s="77" t="n"/>
      <c r="D5" s="77" t="n"/>
      <c r="E5" s="78" t="n"/>
      <c r="F5" s="78" t="n"/>
      <c r="G5" s="78" t="n"/>
      <c r="H5" s="78" t="n"/>
      <c r="I5" s="78" t="n"/>
      <c r="J5" s="78" t="n"/>
      <c r="K5" s="78" t="n"/>
      <c r="L5" s="78" t="n"/>
      <c r="M5" s="78" t="n"/>
      <c r="N5" s="78" t="n"/>
      <c r="O5" s="78" t="n"/>
      <c r="P5" s="78" t="n"/>
      <c r="Q5" s="78" t="n"/>
      <c r="R5" s="78" t="n"/>
    </row>
    <row r="6" ht="15" customHeight="1">
      <c r="B6" s="165" t="inlineStr">
        <is>
          <t>Expectations</t>
        </is>
      </c>
      <c r="C6" s="166" t="n"/>
      <c r="D6" s="167" t="n"/>
      <c r="E6" s="168" t="inlineStr">
        <is>
          <t>Daily observations</t>
        </is>
      </c>
      <c r="F6" s="169" t="n"/>
      <c r="G6" s="169" t="n"/>
      <c r="H6" s="169" t="n"/>
      <c r="I6" s="169" t="n"/>
      <c r="J6" s="169" t="n"/>
      <c r="K6" s="169" t="n"/>
      <c r="L6" s="169" t="n"/>
      <c r="M6" s="169" t="n"/>
      <c r="N6" s="169" t="n"/>
      <c r="O6" s="169" t="n"/>
      <c r="P6" s="169" t="n"/>
      <c r="Q6" s="169" t="n"/>
      <c r="R6" s="170" t="n"/>
    </row>
    <row r="7" ht="66" customHeight="1" thickBot="1">
      <c r="B7" s="171" t="n"/>
      <c r="D7" s="172" t="n"/>
      <c r="E7" s="173" t="inlineStr">
        <is>
          <t>Conduct 2-3 lesson observations daily focusing on core subjects:
Arabic, English, Islamic Education, Social Studies, Mathematics and Science
Prioritize observations based on identified departmental needs
Maintain a balanced observation schedule across grade levels</t>
        </is>
      </c>
      <c r="F7" s="174" t="n"/>
      <c r="G7" s="174" t="n"/>
      <c r="H7" s="174" t="n"/>
      <c r="I7" s="174" t="n"/>
      <c r="J7" s="174" t="n"/>
      <c r="K7" s="174" t="n"/>
      <c r="L7" s="174" t="n"/>
      <c r="M7" s="174" t="n"/>
      <c r="N7" s="174" t="n"/>
      <c r="O7" s="174" t="n"/>
      <c r="P7" s="174" t="n"/>
      <c r="Q7" s="174" t="n"/>
      <c r="R7" s="175" t="n"/>
    </row>
    <row r="8" ht="15" customHeight="1">
      <c r="B8" s="171" t="n"/>
      <c r="D8" s="172" t="n"/>
      <c r="E8" s="168" t="inlineStr">
        <is>
          <t>Joint observations</t>
        </is>
      </c>
      <c r="F8" s="169" t="n"/>
      <c r="G8" s="169" t="n"/>
      <c r="H8" s="169" t="n"/>
      <c r="I8" s="169" t="n"/>
      <c r="J8" s="169" t="n"/>
      <c r="K8" s="169" t="n"/>
      <c r="L8" s="169" t="n"/>
      <c r="M8" s="169" t="n"/>
      <c r="N8" s="169" t="n"/>
      <c r="O8" s="169" t="n"/>
      <c r="P8" s="169" t="n"/>
      <c r="Q8" s="169" t="n"/>
      <c r="R8" s="170" t="n"/>
    </row>
    <row r="9" ht="37.5" customHeight="1" thickBot="1">
      <c r="B9" s="171" t="n"/>
      <c r="D9" s="172" t="n"/>
      <c r="E9" s="173" t="inlineStr">
        <is>
          <t>Conduct joint observations with the Principal or members of the Senior Leadership Team (SLT)
Debrief after joint observations to align feedback approaches</t>
        </is>
      </c>
      <c r="F9" s="174" t="n"/>
      <c r="G9" s="174" t="n"/>
      <c r="H9" s="174" t="n"/>
      <c r="I9" s="174" t="n"/>
      <c r="J9" s="174" t="n"/>
      <c r="K9" s="174" t="n"/>
      <c r="L9" s="174" t="n"/>
      <c r="M9" s="174" t="n"/>
      <c r="N9" s="174" t="n"/>
      <c r="O9" s="174" t="n"/>
      <c r="P9" s="174" t="n"/>
      <c r="Q9" s="174" t="n"/>
      <c r="R9" s="175" t="n"/>
    </row>
    <row r="10" ht="15" customHeight="1">
      <c r="B10" s="171" t="n"/>
      <c r="D10" s="172" t="n"/>
      <c r="E10" s="168" t="inlineStr">
        <is>
          <t>Documentation and follow-up</t>
        </is>
      </c>
      <c r="F10" s="169" t="n"/>
      <c r="G10" s="169" t="n"/>
      <c r="H10" s="169" t="n"/>
      <c r="I10" s="169" t="n"/>
      <c r="J10" s="169" t="n"/>
      <c r="K10" s="169" t="n"/>
      <c r="L10" s="169" t="n"/>
      <c r="M10" s="169" t="n"/>
      <c r="N10" s="169" t="n"/>
      <c r="O10" s="169" t="n"/>
      <c r="P10" s="169" t="n"/>
      <c r="Q10" s="169" t="n"/>
      <c r="R10" s="170" t="n"/>
    </row>
    <row r="11" ht="58.5" customHeight="1">
      <c r="B11" s="171" t="n"/>
      <c r="D11" s="172" t="n"/>
      <c r="E11" s="176" t="inlineStr">
        <is>
          <t>Maintain records of all observations
Track patterns across subjects and teachers
Follow up on previously identified areas for improvement
Share aggregated findings with SLT regularly</t>
        </is>
      </c>
      <c r="F11" s="177" t="n"/>
      <c r="G11" s="177" t="n"/>
      <c r="H11" s="177" t="n"/>
      <c r="I11" s="177" t="n"/>
      <c r="J11" s="177" t="n"/>
      <c r="K11" s="177" t="n"/>
      <c r="L11" s="177" t="n"/>
      <c r="M11" s="177" t="n"/>
      <c r="N11" s="177" t="n"/>
      <c r="O11" s="177" t="n"/>
      <c r="P11" s="177" t="n"/>
      <c r="Q11" s="177" t="n"/>
      <c r="R11" s="178" t="n"/>
    </row>
    <row r="12" ht="9.75" customHeight="1" thickBot="1">
      <c r="B12" s="179" t="n"/>
      <c r="C12" s="180" t="n"/>
      <c r="D12" s="181" t="n"/>
      <c r="E12" s="179" t="n"/>
      <c r="F12" s="180" t="n"/>
      <c r="G12" s="180" t="n"/>
      <c r="H12" s="180" t="n"/>
      <c r="I12" s="180" t="n"/>
      <c r="J12" s="180" t="n"/>
      <c r="K12" s="180" t="n"/>
      <c r="L12" s="180" t="n"/>
      <c r="M12" s="180" t="n"/>
      <c r="N12" s="180" t="n"/>
      <c r="O12" s="180" t="n"/>
      <c r="P12" s="180" t="n"/>
      <c r="Q12" s="180" t="n"/>
      <c r="R12" s="181" t="n"/>
    </row>
    <row r="13" ht="16" customHeight="1" thickBot="1">
      <c r="B13" s="77" t="n"/>
      <c r="C13" s="77" t="n"/>
      <c r="D13" s="77" t="n"/>
      <c r="E13" s="78" t="n"/>
      <c r="F13" s="78" t="n"/>
      <c r="G13" s="78" t="n"/>
      <c r="H13" s="78" t="n"/>
      <c r="I13" s="78" t="n"/>
      <c r="J13" s="78" t="n"/>
      <c r="K13" s="78" t="n"/>
      <c r="L13" s="78" t="n"/>
      <c r="M13" s="78" t="n"/>
      <c r="N13" s="78" t="n"/>
      <c r="O13" s="78" t="n"/>
      <c r="P13" s="78" t="n"/>
      <c r="Q13" s="78" t="n"/>
      <c r="R13" s="78" t="n"/>
    </row>
    <row r="14" ht="15" customHeight="1">
      <c r="B14" s="182" t="inlineStr">
        <is>
          <t>Key Domains Overview</t>
        </is>
      </c>
      <c r="C14" s="166" t="n"/>
      <c r="D14" s="167" t="n"/>
      <c r="E14" s="168" t="inlineStr">
        <is>
          <t>1. Classroom Culture: Supportive Learning Environment</t>
        </is>
      </c>
      <c r="F14" s="169" t="n"/>
      <c r="G14" s="169" t="n"/>
      <c r="H14" s="169" t="n"/>
      <c r="I14" s="169" t="n"/>
      <c r="J14" s="169" t="n"/>
      <c r="K14" s="169" t="n"/>
      <c r="L14" s="169" t="n"/>
      <c r="M14" s="169" t="n"/>
      <c r="N14" s="169" t="n"/>
      <c r="O14" s="169" t="n"/>
      <c r="P14" s="169" t="n"/>
      <c r="Q14" s="169" t="n"/>
      <c r="R14" s="170" t="n"/>
    </row>
    <row r="15" ht="78.75" customHeight="1" thickBot="1">
      <c r="B15" s="171" t="n"/>
      <c r="D15" s="172" t="n"/>
      <c r="E15" s="173" t="inlineStr">
        <is>
          <t>Respectful treatment of students
Use of positive language
Addressing bias and stereotypes
Gender equity
Inclusive support for students with disabilities</t>
        </is>
      </c>
      <c r="F15" s="174" t="n"/>
      <c r="G15" s="174" t="n"/>
      <c r="H15" s="174" t="n"/>
      <c r="I15" s="174" t="n"/>
      <c r="J15" s="174" t="n"/>
      <c r="K15" s="174" t="n"/>
      <c r="L15" s="174" t="n"/>
      <c r="M15" s="174" t="n"/>
      <c r="N15" s="174" t="n"/>
      <c r="O15" s="174" t="n"/>
      <c r="P15" s="174" t="n"/>
      <c r="Q15" s="174" t="n"/>
      <c r="R15" s="175" t="n"/>
    </row>
    <row r="16" ht="15" customHeight="1">
      <c r="B16" s="171" t="n"/>
      <c r="D16" s="172" t="n"/>
      <c r="E16" s="168" t="inlineStr">
        <is>
          <t>2. Classroom Culture: Positive Behavioral Expectations</t>
        </is>
      </c>
      <c r="F16" s="169" t="n"/>
      <c r="G16" s="169" t="n"/>
      <c r="H16" s="169" t="n"/>
      <c r="I16" s="169" t="n"/>
      <c r="J16" s="169" t="n"/>
      <c r="K16" s="169" t="n"/>
      <c r="L16" s="169" t="n"/>
      <c r="M16" s="169" t="n"/>
      <c r="N16" s="169" t="n"/>
      <c r="O16" s="169" t="n"/>
      <c r="P16" s="169" t="n"/>
      <c r="Q16" s="169" t="n"/>
      <c r="R16" s="170" t="n"/>
    </row>
    <row r="17" ht="51" customHeight="1" thickBot="1">
      <c r="B17" s="171" t="n"/>
      <c r="D17" s="172" t="n"/>
      <c r="E17" s="173" t="inlineStr">
        <is>
          <t>Setting clear behavioral expectations
Acknowledging positive student behavior
Redirecting misbehavior effectively</t>
        </is>
      </c>
      <c r="F17" s="174" t="n"/>
      <c r="G17" s="174" t="n"/>
      <c r="H17" s="174" t="n"/>
      <c r="I17" s="174" t="n"/>
      <c r="J17" s="174" t="n"/>
      <c r="K17" s="174" t="n"/>
      <c r="L17" s="174" t="n"/>
      <c r="M17" s="174" t="n"/>
      <c r="N17" s="174" t="n"/>
      <c r="O17" s="174" t="n"/>
      <c r="P17" s="174" t="n"/>
      <c r="Q17" s="174" t="n"/>
      <c r="R17" s="175" t="n"/>
    </row>
    <row r="18" ht="15" customHeight="1">
      <c r="B18" s="171" t="n"/>
      <c r="D18" s="172" t="n"/>
      <c r="E18" s="168" t="inlineStr">
        <is>
          <t xml:space="preserve">3. Instruction: Lesson Facilitation
</t>
        </is>
      </c>
      <c r="F18" s="169" t="n"/>
      <c r="G18" s="169" t="n"/>
      <c r="H18" s="169" t="n"/>
      <c r="I18" s="169" t="n"/>
      <c r="J18" s="169" t="n"/>
      <c r="K18" s="169" t="n"/>
      <c r="L18" s="169" t="n"/>
      <c r="M18" s="169" t="n"/>
      <c r="N18" s="169" t="n"/>
      <c r="O18" s="169" t="n"/>
      <c r="P18" s="169" t="n"/>
      <c r="Q18" s="169" t="n"/>
      <c r="R18" s="170" t="n"/>
    </row>
    <row r="19" ht="71.25" customHeight="1" thickBot="1">
      <c r="B19" s="171" t="n"/>
      <c r="D19" s="172" t="n"/>
      <c r="E19" s="173" t="inlineStr">
        <is>
          <t>Articulating learning objectives
Explaining content using multiple representations
Making connections to prior knowledge and real life
Modeling through demonstration and thinking aloud</t>
        </is>
      </c>
      <c r="F19" s="174" t="n"/>
      <c r="G19" s="174" t="n"/>
      <c r="H19" s="174" t="n"/>
      <c r="I19" s="174" t="n"/>
      <c r="J19" s="174" t="n"/>
      <c r="K19" s="174" t="n"/>
      <c r="L19" s="174" t="n"/>
      <c r="M19" s="174" t="n"/>
      <c r="N19" s="174" t="n"/>
      <c r="O19" s="174" t="n"/>
      <c r="P19" s="174" t="n"/>
      <c r="Q19" s="174" t="n"/>
      <c r="R19" s="175" t="n"/>
    </row>
    <row r="20" ht="15" customHeight="1">
      <c r="B20" s="171" t="n"/>
      <c r="D20" s="172" t="n"/>
      <c r="E20" s="168" t="inlineStr">
        <is>
          <t>4. Instruction: Checks for Understanding</t>
        </is>
      </c>
      <c r="F20" s="169" t="n"/>
      <c r="G20" s="169" t="n"/>
      <c r="H20" s="169" t="n"/>
      <c r="I20" s="169" t="n"/>
      <c r="J20" s="169" t="n"/>
      <c r="K20" s="169" t="n"/>
      <c r="L20" s="169" t="n"/>
      <c r="M20" s="169" t="n"/>
      <c r="N20" s="169" t="n"/>
      <c r="O20" s="169" t="n"/>
      <c r="P20" s="169" t="n"/>
      <c r="Q20" s="169" t="n"/>
      <c r="R20" s="170" t="n"/>
    </row>
    <row r="21" ht="57" customHeight="1" thickBot="1">
      <c r="B21" s="171" t="n"/>
      <c r="D21" s="172" t="n"/>
      <c r="E21" s="173" t="inlineStr">
        <is>
          <t>Using questions and prompts to assess understanding
Monitoring students during independent/group work
Adjusting teaching based on student needs</t>
        </is>
      </c>
      <c r="F21" s="174" t="n"/>
      <c r="G21" s="174" t="n"/>
      <c r="H21" s="174" t="n"/>
      <c r="I21" s="174" t="n"/>
      <c r="J21" s="174" t="n"/>
      <c r="K21" s="174" t="n"/>
      <c r="L21" s="174" t="n"/>
      <c r="M21" s="174" t="n"/>
      <c r="N21" s="174" t="n"/>
      <c r="O21" s="174" t="n"/>
      <c r="P21" s="174" t="n"/>
      <c r="Q21" s="174" t="n"/>
      <c r="R21" s="175" t="n"/>
    </row>
    <row r="22" ht="15" customHeight="1">
      <c r="B22" s="171" t="n"/>
      <c r="D22" s="172" t="n"/>
      <c r="E22" s="168" t="inlineStr">
        <is>
          <t xml:space="preserve">5. Instruction: Feedback
</t>
        </is>
      </c>
      <c r="F22" s="169" t="n"/>
      <c r="G22" s="169" t="n"/>
      <c r="H22" s="169" t="n"/>
      <c r="I22" s="169" t="n"/>
      <c r="J22" s="169" t="n"/>
      <c r="K22" s="169" t="n"/>
      <c r="L22" s="169" t="n"/>
      <c r="M22" s="169" t="n"/>
      <c r="N22" s="169" t="n"/>
      <c r="O22" s="169" t="n"/>
      <c r="P22" s="169" t="n"/>
      <c r="Q22" s="169" t="n"/>
      <c r="R22" s="170" t="n"/>
    </row>
    <row r="23" ht="42.75" customHeight="1" thickBot="1">
      <c r="B23" s="171" t="n"/>
      <c r="D23" s="172" t="n"/>
      <c r="E23" s="173" t="inlineStr">
        <is>
          <t>Providing specific feedback on misunderstandings
Acknowledging student successes</t>
        </is>
      </c>
      <c r="F23" s="174" t="n"/>
      <c r="G23" s="174" t="n"/>
      <c r="H23" s="174" t="n"/>
      <c r="I23" s="174" t="n"/>
      <c r="J23" s="174" t="n"/>
      <c r="K23" s="174" t="n"/>
      <c r="L23" s="174" t="n"/>
      <c r="M23" s="174" t="n"/>
      <c r="N23" s="174" t="n"/>
      <c r="O23" s="174" t="n"/>
      <c r="P23" s="174" t="n"/>
      <c r="Q23" s="174" t="n"/>
      <c r="R23" s="175" t="n"/>
    </row>
    <row r="24" ht="15" customHeight="1">
      <c r="B24" s="171" t="n"/>
      <c r="D24" s="172" t="n"/>
      <c r="E24" s="168" t="inlineStr">
        <is>
          <t>6. Instruction: Critical Thinking</t>
        </is>
      </c>
      <c r="F24" s="169" t="n"/>
      <c r="G24" s="169" t="n"/>
      <c r="H24" s="169" t="n"/>
      <c r="I24" s="169" t="n"/>
      <c r="J24" s="169" t="n"/>
      <c r="K24" s="169" t="n"/>
      <c r="L24" s="169" t="n"/>
      <c r="M24" s="169" t="n"/>
      <c r="N24" s="169" t="n"/>
      <c r="O24" s="169" t="n"/>
      <c r="P24" s="169" t="n"/>
      <c r="Q24" s="169" t="n"/>
      <c r="R24" s="170" t="n"/>
    </row>
    <row r="25" ht="39.75" customHeight="1" thickBot="1">
      <c r="B25" s="171" t="n"/>
      <c r="D25" s="172" t="n"/>
      <c r="E25" s="173" t="inlineStr">
        <is>
          <t>Asking open-ended questions
Providing thinking tasks that develop higher-order thinking</t>
        </is>
      </c>
      <c r="F25" s="174" t="n"/>
      <c r="G25" s="174" t="n"/>
      <c r="H25" s="174" t="n"/>
      <c r="I25" s="174" t="n"/>
      <c r="J25" s="174" t="n"/>
      <c r="K25" s="174" t="n"/>
      <c r="L25" s="174" t="n"/>
      <c r="M25" s="174" t="n"/>
      <c r="N25" s="174" t="n"/>
      <c r="O25" s="174" t="n"/>
      <c r="P25" s="174" t="n"/>
      <c r="Q25" s="174" t="n"/>
      <c r="R25" s="175" t="n"/>
    </row>
    <row r="26" ht="15" customHeight="1">
      <c r="B26" s="171" t="n"/>
      <c r="D26" s="172" t="n"/>
      <c r="E26" s="168" t="inlineStr">
        <is>
          <t>7. Socioemotional Skills: Autonomy</t>
        </is>
      </c>
      <c r="F26" s="169" t="n"/>
      <c r="G26" s="169" t="n"/>
      <c r="H26" s="169" t="n"/>
      <c r="I26" s="169" t="n"/>
      <c r="J26" s="169" t="n"/>
      <c r="K26" s="169" t="n"/>
      <c r="L26" s="169" t="n"/>
      <c r="M26" s="169" t="n"/>
      <c r="N26" s="169" t="n"/>
      <c r="O26" s="169" t="n"/>
      <c r="P26" s="169" t="n"/>
      <c r="Q26" s="169" t="n"/>
      <c r="R26" s="170" t="n"/>
    </row>
    <row r="27" ht="34.5" customHeight="1" thickBot="1">
      <c r="B27" s="171" t="n"/>
      <c r="D27" s="172" t="n"/>
      <c r="E27" s="173" t="inlineStr">
        <is>
          <t>Providing students with meaningful choices
Creating opportunities for students to take on classroom roles</t>
        </is>
      </c>
      <c r="F27" s="174" t="n"/>
      <c r="G27" s="174" t="n"/>
      <c r="H27" s="174" t="n"/>
      <c r="I27" s="174" t="n"/>
      <c r="J27" s="174" t="n"/>
      <c r="K27" s="174" t="n"/>
      <c r="L27" s="174" t="n"/>
      <c r="M27" s="174" t="n"/>
      <c r="N27" s="174" t="n"/>
      <c r="O27" s="174" t="n"/>
      <c r="P27" s="174" t="n"/>
      <c r="Q27" s="174" t="n"/>
      <c r="R27" s="175" t="n"/>
    </row>
    <row r="28" ht="15" customHeight="1">
      <c r="B28" s="171" t="n"/>
      <c r="D28" s="172" t="n"/>
      <c r="E28" s="168" t="inlineStr">
        <is>
          <t>8. Socioemotional Skills: Perseverance</t>
        </is>
      </c>
      <c r="F28" s="169" t="n"/>
      <c r="G28" s="169" t="n"/>
      <c r="H28" s="169" t="n"/>
      <c r="I28" s="169" t="n"/>
      <c r="J28" s="169" t="n"/>
      <c r="K28" s="169" t="n"/>
      <c r="L28" s="169" t="n"/>
      <c r="M28" s="169" t="n"/>
      <c r="N28" s="169" t="n"/>
      <c r="O28" s="169" t="n"/>
      <c r="P28" s="169" t="n"/>
      <c r="Q28" s="169" t="n"/>
      <c r="R28" s="170" t="n"/>
    </row>
    <row r="29" ht="47.25" customHeight="1" thickBot="1">
      <c r="B29" s="171" t="n"/>
      <c r="D29" s="172" t="n"/>
      <c r="E29" s="173" t="inlineStr">
        <is>
          <t>Acknowledging student efforts rather than intelligence
Demonstrating positive attitude toward challenges
Encouraging goal setting</t>
        </is>
      </c>
      <c r="F29" s="174" t="n"/>
      <c r="G29" s="174" t="n"/>
      <c r="H29" s="174" t="n"/>
      <c r="I29" s="174" t="n"/>
      <c r="J29" s="174" t="n"/>
      <c r="K29" s="174" t="n"/>
      <c r="L29" s="174" t="n"/>
      <c r="M29" s="174" t="n"/>
      <c r="N29" s="174" t="n"/>
      <c r="O29" s="174" t="n"/>
      <c r="P29" s="174" t="n"/>
      <c r="Q29" s="174" t="n"/>
      <c r="R29" s="175" t="n"/>
    </row>
    <row r="30" ht="15" customHeight="1">
      <c r="B30" s="171" t="n"/>
      <c r="D30" s="172" t="n"/>
      <c r="E30" s="168" t="inlineStr">
        <is>
          <t xml:space="preserve">9. Socioemotional Skills: Social and Collaborative Skills
</t>
        </is>
      </c>
      <c r="F30" s="169" t="n"/>
      <c r="G30" s="169" t="n"/>
      <c r="H30" s="169" t="n"/>
      <c r="I30" s="169" t="n"/>
      <c r="J30" s="169" t="n"/>
      <c r="K30" s="169" t="n"/>
      <c r="L30" s="169" t="n"/>
      <c r="M30" s="169" t="n"/>
      <c r="N30" s="169" t="n"/>
      <c r="O30" s="169" t="n"/>
      <c r="P30" s="169" t="n"/>
      <c r="Q30" s="169" t="n"/>
      <c r="R30" s="170" t="n"/>
    </row>
    <row r="31" ht="36" customHeight="1" thickBot="1">
      <c r="B31" s="179" t="n"/>
      <c r="C31" s="180" t="n"/>
      <c r="D31" s="181" t="n"/>
      <c r="E31" s="176" t="inlineStr">
        <is>
          <t>Promoting student collaboration
Developing students' interpersonal skills</t>
        </is>
      </c>
      <c r="F31" s="183" t="n"/>
      <c r="G31" s="183" t="n"/>
      <c r="H31" s="183" t="n"/>
      <c r="I31" s="183" t="n"/>
      <c r="J31" s="183" t="n"/>
      <c r="K31" s="183" t="n"/>
      <c r="L31" s="183" t="n"/>
      <c r="M31" s="183" t="n"/>
      <c r="N31" s="183" t="n"/>
      <c r="O31" s="183" t="n"/>
      <c r="P31" s="183" t="n"/>
      <c r="Q31" s="183" t="n"/>
      <c r="R31" s="184" t="n"/>
    </row>
    <row r="32" ht="16" customHeight="1" thickBot="1">
      <c r="B32" s="80" t="n"/>
      <c r="C32" s="80" t="n"/>
      <c r="D32" s="80" t="n"/>
      <c r="E32" s="79" t="n"/>
      <c r="F32" s="79" t="n"/>
      <c r="G32" s="79" t="n"/>
      <c r="H32" s="79" t="n"/>
      <c r="I32" s="79" t="n"/>
      <c r="J32" s="79" t="n"/>
      <c r="K32" s="79" t="n"/>
      <c r="L32" s="79" t="n"/>
      <c r="M32" s="79" t="n"/>
      <c r="N32" s="79" t="n"/>
      <c r="O32" s="79" t="n"/>
      <c r="P32" s="79" t="n"/>
      <c r="Q32" s="79" t="n"/>
      <c r="R32" s="79" t="n"/>
    </row>
    <row r="33" ht="15" customHeight="1">
      <c r="B33" s="182" t="inlineStr">
        <is>
          <t xml:space="preserve">School Improvement Lead and SLT Collaboration
</t>
        </is>
      </c>
      <c r="C33" s="166" t="n"/>
      <c r="D33" s="167" t="n"/>
      <c r="E33" s="168" t="inlineStr">
        <is>
          <t>Observation moderation</t>
        </is>
      </c>
      <c r="F33" s="169" t="n"/>
      <c r="G33" s="169" t="n"/>
      <c r="H33" s="169" t="n"/>
      <c r="I33" s="169" t="n"/>
      <c r="J33" s="169" t="n"/>
      <c r="K33" s="169" t="n"/>
      <c r="L33" s="169" t="n"/>
      <c r="M33" s="169" t="n"/>
      <c r="N33" s="169" t="n"/>
      <c r="O33" s="169" t="n"/>
      <c r="P33" s="169" t="n"/>
      <c r="Q33" s="169" t="n"/>
      <c r="R33" s="170" t="n"/>
    </row>
    <row r="34" ht="15" customHeight="1">
      <c r="B34" s="171" t="n"/>
      <c r="D34" s="172" t="n"/>
      <c r="E34" s="173" t="inlineStr">
        <is>
          <t>Hold regular moderation meetings to ensure consistency in ratings</t>
        </is>
      </c>
      <c r="F34" s="174" t="n"/>
      <c r="G34" s="174" t="n"/>
      <c r="H34" s="174" t="n"/>
      <c r="I34" s="174" t="n"/>
      <c r="J34" s="174" t="n"/>
      <c r="K34" s="174" t="n"/>
      <c r="L34" s="174" t="n"/>
      <c r="M34" s="174" t="n"/>
      <c r="N34" s="174" t="n"/>
      <c r="O34" s="174" t="n"/>
      <c r="P34" s="174" t="n"/>
      <c r="Q34" s="174" t="n"/>
      <c r="R34" s="175" t="n"/>
    </row>
    <row r="35" ht="16" customHeight="1" thickBot="1">
      <c r="B35" s="171" t="n"/>
      <c r="D35" s="172" t="n"/>
      <c r="E35" s="173" t="inlineStr">
        <is>
          <t>Develop shared understanding of what constitutes each performance level</t>
        </is>
      </c>
      <c r="F35" s="174" t="n"/>
      <c r="G35" s="174" t="n"/>
      <c r="H35" s="174" t="n"/>
      <c r="I35" s="174" t="n"/>
      <c r="J35" s="174" t="n"/>
      <c r="K35" s="174" t="n"/>
      <c r="L35" s="174" t="n"/>
      <c r="M35" s="174" t="n"/>
      <c r="N35" s="174" t="n"/>
      <c r="O35" s="174" t="n"/>
      <c r="P35" s="174" t="n"/>
      <c r="Q35" s="174" t="n"/>
      <c r="R35" s="175" t="n"/>
    </row>
    <row r="36" ht="15" customHeight="1">
      <c r="B36" s="171" t="n"/>
      <c r="D36" s="172" t="n"/>
      <c r="E36" s="168" t="inlineStr">
        <is>
          <t>Strategic focus</t>
        </is>
      </c>
      <c r="F36" s="169" t="n"/>
      <c r="G36" s="169" t="n"/>
      <c r="H36" s="169" t="n"/>
      <c r="I36" s="169" t="n"/>
      <c r="J36" s="169" t="n"/>
      <c r="K36" s="169" t="n"/>
      <c r="L36" s="169" t="n"/>
      <c r="M36" s="169" t="n"/>
      <c r="N36" s="169" t="n"/>
      <c r="O36" s="169" t="n"/>
      <c r="P36" s="169" t="n"/>
      <c r="Q36" s="169" t="n"/>
      <c r="R36" s="170" t="n"/>
    </row>
    <row r="37" ht="15" customHeight="1">
      <c r="B37" s="171" t="n"/>
      <c r="D37" s="172" t="n"/>
      <c r="E37" s="173" t="inlineStr">
        <is>
          <t>Align observation priorities with school improvement priorities</t>
        </is>
      </c>
      <c r="F37" s="174" t="n"/>
      <c r="G37" s="174" t="n"/>
      <c r="H37" s="174" t="n"/>
      <c r="I37" s="174" t="n"/>
      <c r="J37" s="174" t="n"/>
      <c r="K37" s="174" t="n"/>
      <c r="L37" s="174" t="n"/>
      <c r="M37" s="174" t="n"/>
      <c r="N37" s="174" t="n"/>
      <c r="O37" s="174" t="n"/>
      <c r="P37" s="174" t="n"/>
      <c r="Q37" s="174" t="n"/>
      <c r="R37" s="175" t="n"/>
    </row>
    <row r="38" ht="15" customHeight="1">
      <c r="B38" s="171" t="n"/>
      <c r="D38" s="172" t="n"/>
      <c r="E38" s="173" t="inlineStr">
        <is>
          <t>Identify patterns requiring school-wide professional development</t>
        </is>
      </c>
      <c r="F38" s="174" t="n"/>
      <c r="G38" s="174" t="n"/>
      <c r="H38" s="174" t="n"/>
      <c r="I38" s="174" t="n"/>
      <c r="J38" s="174" t="n"/>
      <c r="K38" s="174" t="n"/>
      <c r="L38" s="174" t="n"/>
      <c r="M38" s="174" t="n"/>
      <c r="N38" s="174" t="n"/>
      <c r="O38" s="174" t="n"/>
      <c r="P38" s="174" t="n"/>
      <c r="Q38" s="174" t="n"/>
      <c r="R38" s="175" t="n"/>
    </row>
    <row r="39" ht="16" customHeight="1" thickBot="1">
      <c r="B39" s="171" t="n"/>
      <c r="D39" s="172" t="n"/>
      <c r="E39" s="173" t="inlineStr">
        <is>
          <t>Track improvement in targeted areas over time</t>
        </is>
      </c>
      <c r="F39" s="174" t="n"/>
      <c r="G39" s="174" t="n"/>
      <c r="H39" s="174" t="n"/>
      <c r="I39" s="174" t="n"/>
      <c r="J39" s="174" t="n"/>
      <c r="K39" s="174" t="n"/>
      <c r="L39" s="174" t="n"/>
      <c r="M39" s="174" t="n"/>
      <c r="N39" s="174" t="n"/>
      <c r="O39" s="174" t="n"/>
      <c r="P39" s="174" t="n"/>
      <c r="Q39" s="174" t="n"/>
      <c r="R39" s="175" t="n"/>
    </row>
    <row r="40" ht="15" customHeight="1">
      <c r="B40" s="171" t="n"/>
      <c r="D40" s="172" t="n"/>
      <c r="E40" s="168" t="inlineStr">
        <is>
          <t>Data analysis</t>
        </is>
      </c>
      <c r="F40" s="169" t="n"/>
      <c r="G40" s="169" t="n"/>
      <c r="H40" s="169" t="n"/>
      <c r="I40" s="169" t="n"/>
      <c r="J40" s="169" t="n"/>
      <c r="K40" s="169" t="n"/>
      <c r="L40" s="169" t="n"/>
      <c r="M40" s="169" t="n"/>
      <c r="N40" s="169" t="n"/>
      <c r="O40" s="169" t="n"/>
      <c r="P40" s="169" t="n"/>
      <c r="Q40" s="169" t="n"/>
      <c r="R40" s="170" t="n"/>
    </row>
    <row r="41" ht="15" customHeight="1">
      <c r="B41" s="171" t="n"/>
      <c r="D41" s="172" t="n"/>
      <c r="E41" s="173" t="inlineStr">
        <is>
          <t>Aggregate observation data by department, grade level, and domain</t>
        </is>
      </c>
      <c r="F41" s="174" t="n"/>
      <c r="G41" s="174" t="n"/>
      <c r="H41" s="174" t="n"/>
      <c r="I41" s="174" t="n"/>
      <c r="J41" s="174" t="n"/>
      <c r="K41" s="174" t="n"/>
      <c r="L41" s="174" t="n"/>
      <c r="M41" s="174" t="n"/>
      <c r="N41" s="174" t="n"/>
      <c r="O41" s="174" t="n"/>
      <c r="P41" s="174" t="n"/>
      <c r="Q41" s="174" t="n"/>
      <c r="R41" s="175" t="n"/>
    </row>
    <row r="42" ht="15" customHeight="1">
      <c r="B42" s="171" t="n"/>
      <c r="D42" s="172" t="n"/>
      <c r="E42" s="173" t="inlineStr">
        <is>
          <t>Identify trends and patterns across the school</t>
        </is>
      </c>
      <c r="F42" s="174" t="n"/>
      <c r="G42" s="174" t="n"/>
      <c r="H42" s="174" t="n"/>
      <c r="I42" s="174" t="n"/>
      <c r="J42" s="174" t="n"/>
      <c r="K42" s="174" t="n"/>
      <c r="L42" s="174" t="n"/>
      <c r="M42" s="174" t="n"/>
      <c r="N42" s="174" t="n"/>
      <c r="O42" s="174" t="n"/>
      <c r="P42" s="174" t="n"/>
      <c r="Q42" s="174" t="n"/>
      <c r="R42" s="175" t="n"/>
    </row>
    <row r="43" ht="16" customHeight="1" thickBot="1">
      <c r="B43" s="171" t="n"/>
      <c r="D43" s="172" t="n"/>
      <c r="E43" s="173" t="inlineStr">
        <is>
          <t>Use findings to inform school improvement planning</t>
        </is>
      </c>
      <c r="F43" s="174" t="n"/>
      <c r="G43" s="174" t="n"/>
      <c r="H43" s="174" t="n"/>
      <c r="I43" s="174" t="n"/>
      <c r="J43" s="174" t="n"/>
      <c r="K43" s="174" t="n"/>
      <c r="L43" s="174" t="n"/>
      <c r="M43" s="174" t="n"/>
      <c r="N43" s="174" t="n"/>
      <c r="O43" s="174" t="n"/>
      <c r="P43" s="174" t="n"/>
      <c r="Q43" s="174" t="n"/>
      <c r="R43" s="175" t="n"/>
    </row>
    <row r="44" ht="15" customHeight="1">
      <c r="B44" s="171" t="n"/>
      <c r="D44" s="172" t="n"/>
      <c r="E44" s="168" t="inlineStr">
        <is>
          <t>Professional development planning</t>
        </is>
      </c>
      <c r="F44" s="169" t="n"/>
      <c r="G44" s="169" t="n"/>
      <c r="H44" s="169" t="n"/>
      <c r="I44" s="169" t="n"/>
      <c r="J44" s="169" t="n"/>
      <c r="K44" s="169" t="n"/>
      <c r="L44" s="169" t="n"/>
      <c r="M44" s="169" t="n"/>
      <c r="N44" s="169" t="n"/>
      <c r="O44" s="169" t="n"/>
      <c r="P44" s="169" t="n"/>
      <c r="Q44" s="169" t="n"/>
      <c r="R44" s="170" t="n"/>
    </row>
    <row r="45" ht="15" customHeight="1">
      <c r="B45" s="171" t="n"/>
      <c r="D45" s="172" t="n"/>
      <c r="E45" s="173" t="inlineStr">
        <is>
          <t>Link observed needs to appropriate professional learning opportunities</t>
        </is>
      </c>
      <c r="F45" s="174" t="n"/>
      <c r="G45" s="174" t="n"/>
      <c r="H45" s="174" t="n"/>
      <c r="I45" s="174" t="n"/>
      <c r="J45" s="174" t="n"/>
      <c r="K45" s="174" t="n"/>
      <c r="L45" s="174" t="n"/>
      <c r="M45" s="174" t="n"/>
      <c r="N45" s="174" t="n"/>
      <c r="O45" s="174" t="n"/>
      <c r="P45" s="174" t="n"/>
      <c r="Q45" s="174" t="n"/>
      <c r="R45" s="175" t="n"/>
    </row>
    <row r="46" ht="15" customHeight="1">
      <c r="B46" s="171" t="n"/>
      <c r="D46" s="172" t="n"/>
      <c r="E46" s="173" t="inlineStr">
        <is>
          <t>Develop targeted Teacher Intervention Support plans for individual teachers</t>
        </is>
      </c>
      <c r="F46" s="174" t="n"/>
      <c r="G46" s="174" t="n"/>
      <c r="H46" s="174" t="n"/>
      <c r="I46" s="174" t="n"/>
      <c r="J46" s="174" t="n"/>
      <c r="K46" s="174" t="n"/>
      <c r="L46" s="174" t="n"/>
      <c r="M46" s="174" t="n"/>
      <c r="N46" s="174" t="n"/>
      <c r="O46" s="174" t="n"/>
      <c r="P46" s="174" t="n"/>
      <c r="Q46" s="174" t="n"/>
      <c r="R46" s="175" t="n"/>
    </row>
    <row r="47" ht="16" customHeight="1" thickBot="1">
      <c r="B47" s="179" t="n"/>
      <c r="C47" s="180" t="n"/>
      <c r="D47" s="181" t="n"/>
      <c r="E47" s="185" t="inlineStr">
        <is>
          <t>Design department or grade-level interventions when patterns emerge</t>
        </is>
      </c>
      <c r="F47" s="183" t="n"/>
      <c r="G47" s="183" t="n"/>
      <c r="H47" s="183" t="n"/>
      <c r="I47" s="183" t="n"/>
      <c r="J47" s="183" t="n"/>
      <c r="K47" s="183" t="n"/>
      <c r="L47" s="183" t="n"/>
      <c r="M47" s="183" t="n"/>
      <c r="N47" s="183" t="n"/>
      <c r="O47" s="183" t="n"/>
      <c r="P47" s="183" t="n"/>
      <c r="Q47" s="183" t="n"/>
      <c r="R47" s="184" t="n"/>
    </row>
    <row r="48" ht="16" customHeight="1" thickBot="1">
      <c r="B48" s="80" t="n"/>
      <c r="C48" s="80" t="n"/>
      <c r="D48" s="80" t="n"/>
      <c r="E48" s="79" t="n"/>
      <c r="F48" s="79" t="n"/>
      <c r="G48" s="79" t="n"/>
      <c r="H48" s="79" t="n"/>
      <c r="I48" s="79" t="n"/>
      <c r="J48" s="79" t="n"/>
      <c r="K48" s="79" t="n"/>
      <c r="L48" s="79" t="n"/>
      <c r="M48" s="79" t="n"/>
      <c r="N48" s="79" t="n"/>
      <c r="O48" s="79" t="n"/>
      <c r="P48" s="79" t="n"/>
      <c r="Q48" s="79" t="n"/>
      <c r="R48" s="79" t="n"/>
    </row>
    <row r="49" ht="15" customHeight="1">
      <c r="B49" s="182" t="inlineStr">
        <is>
          <t>Follow-up Actions &amp; Next Review</t>
        </is>
      </c>
      <c r="C49" s="166" t="n"/>
      <c r="D49" s="167" t="n"/>
      <c r="E49" s="186" t="inlineStr">
        <is>
          <t>Schedule a timely feedback meeting or a mini/coaching session</t>
        </is>
      </c>
      <c r="F49" s="169" t="n"/>
      <c r="G49" s="169" t="n"/>
      <c r="H49" s="169" t="n"/>
      <c r="I49" s="169" t="n"/>
      <c r="J49" s="169" t="n"/>
      <c r="K49" s="169" t="n"/>
      <c r="L49" s="169" t="n"/>
      <c r="M49" s="169" t="n"/>
      <c r="N49" s="169" t="n"/>
      <c r="O49" s="169" t="n"/>
      <c r="P49" s="169" t="n"/>
      <c r="Q49" s="169" t="n"/>
      <c r="R49" s="170" t="n"/>
    </row>
    <row r="50" ht="15" customHeight="1">
      <c r="B50" s="171" t="n"/>
      <c r="D50" s="172" t="n"/>
      <c r="E50" s="187" t="inlineStr">
        <is>
          <t>Begin with strengths before discussing growth areas</t>
        </is>
      </c>
      <c r="F50" s="174" t="n"/>
      <c r="G50" s="174" t="n"/>
      <c r="H50" s="174" t="n"/>
      <c r="I50" s="174" t="n"/>
      <c r="J50" s="174" t="n"/>
      <c r="K50" s="174" t="n"/>
      <c r="L50" s="174" t="n"/>
      <c r="M50" s="174" t="n"/>
      <c r="N50" s="174" t="n"/>
      <c r="O50" s="174" t="n"/>
      <c r="P50" s="174" t="n"/>
      <c r="Q50" s="174" t="n"/>
      <c r="R50" s="175" t="n"/>
    </row>
    <row r="51" ht="15" customHeight="1">
      <c r="B51" s="171" t="n"/>
      <c r="D51" s="172" t="n"/>
      <c r="E51" s="187" t="inlineStr">
        <is>
          <t>Collaboratively develop an improvement plan if needed</t>
        </is>
      </c>
      <c r="F51" s="174" t="n"/>
      <c r="G51" s="174" t="n"/>
      <c r="H51" s="174" t="n"/>
      <c r="I51" s="174" t="n"/>
      <c r="J51" s="174" t="n"/>
      <c r="K51" s="174" t="n"/>
      <c r="L51" s="174" t="n"/>
      <c r="M51" s="174" t="n"/>
      <c r="N51" s="174" t="n"/>
      <c r="O51" s="174" t="n"/>
      <c r="P51" s="174" t="n"/>
      <c r="Q51" s="174" t="n"/>
      <c r="R51" s="175" t="n"/>
    </row>
    <row r="52" ht="16" customHeight="1" thickBot="1">
      <c r="B52" s="179" t="n"/>
      <c r="C52" s="180" t="n"/>
      <c r="D52" s="181" t="n"/>
      <c r="E52" s="185" t="inlineStr">
        <is>
          <t>Set a date for follow-up observation</t>
        </is>
      </c>
      <c r="F52" s="183" t="n"/>
      <c r="G52" s="183" t="n"/>
      <c r="H52" s="183" t="n"/>
      <c r="I52" s="183" t="n"/>
      <c r="J52" s="183" t="n"/>
      <c r="K52" s="183" t="n"/>
      <c r="L52" s="183" t="n"/>
      <c r="M52" s="183" t="n"/>
      <c r="N52" s="183" t="n"/>
      <c r="O52" s="183" t="n"/>
      <c r="P52" s="183" t="n"/>
      <c r="Q52" s="183" t="n"/>
      <c r="R52" s="184" t="n"/>
    </row>
    <row r="53" ht="15" customHeight="1">
      <c r="B53" s="110" t="n"/>
      <c r="C53" s="110" t="n"/>
      <c r="D53" s="110" t="n"/>
      <c r="E53" s="78" t="n"/>
      <c r="F53" s="79" t="n"/>
      <c r="G53" s="79" t="n"/>
      <c r="H53" s="79" t="n"/>
      <c r="I53" s="79" t="n"/>
      <c r="J53" s="79" t="n"/>
      <c r="K53" s="79" t="n"/>
      <c r="L53" s="79" t="n"/>
      <c r="M53" s="79" t="n"/>
      <c r="N53" s="79" t="n"/>
      <c r="O53" s="79" t="n"/>
      <c r="P53" s="79" t="n"/>
      <c r="Q53" s="79" t="n"/>
      <c r="R53" s="79" t="n"/>
    </row>
    <row r="54" ht="15" customHeight="1"/>
    <row r="55" ht="15" customHeight="1"/>
    <row r="56" ht="15" customHeight="1"/>
    <row r="57" ht="15" customHeight="1"/>
    <row r="58" ht="15" customHeight="1"/>
    <row r="59" ht="15" customHeight="1"/>
    <row r="60" ht="15" customHeight="1"/>
    <row r="61" ht="16" customHeight="1" thickBo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sheetData>
  <mergeCells count="50">
    <mergeCell ref="E28:R28"/>
    <mergeCell ref="E30:R30"/>
    <mergeCell ref="E29:R29"/>
    <mergeCell ref="E23:R23"/>
    <mergeCell ref="E24:R24"/>
    <mergeCell ref="E25:R25"/>
    <mergeCell ref="E26:R26"/>
    <mergeCell ref="E27:R27"/>
    <mergeCell ref="E19:R19"/>
    <mergeCell ref="E15:R15"/>
    <mergeCell ref="E20:R20"/>
    <mergeCell ref="E21:R21"/>
    <mergeCell ref="E22:R22"/>
    <mergeCell ref="B33:D47"/>
    <mergeCell ref="E33:R33"/>
    <mergeCell ref="E34:R34"/>
    <mergeCell ref="E39:R39"/>
    <mergeCell ref="E40:R40"/>
    <mergeCell ref="E41:R41"/>
    <mergeCell ref="E44:R44"/>
    <mergeCell ref="E46:R46"/>
    <mergeCell ref="E43:R43"/>
    <mergeCell ref="E42:R42"/>
    <mergeCell ref="E35:R35"/>
    <mergeCell ref="E45:R45"/>
    <mergeCell ref="E47:R47"/>
    <mergeCell ref="E36:R36"/>
    <mergeCell ref="E37:R37"/>
    <mergeCell ref="E38:R38"/>
    <mergeCell ref="B49:D52"/>
    <mergeCell ref="E49:R49"/>
    <mergeCell ref="E50:R50"/>
    <mergeCell ref="E51:R51"/>
    <mergeCell ref="E52:R52"/>
    <mergeCell ref="B2:R2"/>
    <mergeCell ref="B4:D4"/>
    <mergeCell ref="E4:R4"/>
    <mergeCell ref="B14:D31"/>
    <mergeCell ref="E14:R14"/>
    <mergeCell ref="E31:R31"/>
    <mergeCell ref="B6:D12"/>
    <mergeCell ref="E6:R6"/>
    <mergeCell ref="E10:R10"/>
    <mergeCell ref="E7:R7"/>
    <mergeCell ref="E8:R8"/>
    <mergeCell ref="E9:R9"/>
    <mergeCell ref="E11:R12"/>
    <mergeCell ref="E16:R16"/>
    <mergeCell ref="E17:R17"/>
    <mergeCell ref="E18:R18"/>
  </mergeCells>
  <conditionalFormatting sqref="A95">
    <cfRule type="cellIs" priority="411" operator="equal" dxfId="12">
      <formula>5</formula>
    </cfRule>
  </conditionalFormatting>
  <conditionalFormatting sqref="A97">
    <cfRule type="cellIs" priority="412" operator="equal" dxfId="14">
      <formula>3</formula>
    </cfRule>
  </conditionalFormatting>
  <conditionalFormatting sqref="B94:B99">
    <cfRule type="cellIs" priority="400" operator="equal" dxfId="9">
      <formula>1</formula>
    </cfRule>
    <cfRule type="cellIs" priority="391" operator="equal" dxfId="12">
      <formula>5</formula>
    </cfRule>
    <cfRule type="cellIs" priority="392" operator="equal" dxfId="8">
      <formula>6</formula>
    </cfRule>
    <cfRule type="cellIs" priority="393" operator="equal" dxfId="13">
      <formula>4</formula>
    </cfRule>
    <cfRule type="cellIs" priority="394" operator="equal" dxfId="41">
      <formula>3</formula>
    </cfRule>
    <cfRule type="cellIs" priority="395" operator="equal" dxfId="15">
      <formula>2</formula>
    </cfRule>
    <cfRule type="cellIs" priority="396" operator="equal" dxfId="49">
      <formula>1</formula>
    </cfRule>
    <cfRule type="cellIs" priority="397" operator="equal" dxfId="3">
      <formula>1</formula>
    </cfRule>
    <cfRule type="cellIs" priority="398" operator="equal" dxfId="8">
      <formula>3</formula>
    </cfRule>
    <cfRule type="cellIs" priority="399" operator="equal" dxfId="10">
      <formula>2</formula>
    </cfRule>
    <cfRule type="cellIs" priority="390" operator="equal" dxfId="55">
      <formula>3</formula>
    </cfRule>
    <cfRule type="cellIs" priority="401" operator="equal" dxfId="46">
      <formula>1</formula>
    </cfRule>
    <cfRule type="cellIs" priority="402" operator="equal" dxfId="35">
      <formula>0</formula>
    </cfRule>
    <cfRule type="cellIs" priority="403" operator="between" dxfId="34">
      <formula>3.5</formula>
      <formula>4</formula>
    </cfRule>
    <cfRule type="cellIs" priority="404" operator="equal" dxfId="33">
      <formula>3</formula>
    </cfRule>
    <cfRule type="cellIs" priority="405" operator="equal" dxfId="32">
      <formula>3</formula>
    </cfRule>
    <cfRule type="cellIs" priority="406" operator="equal" dxfId="12">
      <formula>2</formula>
    </cfRule>
    <cfRule type="cellIs" priority="407" operator="equal" dxfId="41">
      <formula>1</formula>
    </cfRule>
    <cfRule type="cellIs" priority="408" operator="between" dxfId="1">
      <formula>2.5</formula>
      <formula>3.4999</formula>
    </cfRule>
    <cfRule type="cellIs" priority="409" operator="between" dxfId="0">
      <formula>1.5</formula>
      <formula>2.4999</formula>
    </cfRule>
    <cfRule type="cellIs" priority="410" operator="between" dxfId="3">
      <formula>0.001</formula>
      <formula>1.4999</formula>
    </cfRule>
  </conditionalFormatting>
  <conditionalFormatting sqref="C95">
    <cfRule type="cellIs" priority="389" operator="equal" dxfId="12">
      <formula>5</formula>
    </cfRule>
  </conditionalFormatting>
  <conditionalFormatting sqref="C97">
    <cfRule type="cellIs" priority="388" operator="equal" dxfId="14">
      <formula>3</formula>
    </cfRule>
  </conditionalFormatting>
  <conditionalFormatting sqref="D32 D48">
    <cfRule type="cellIs" priority="566" operator="equal" dxfId="12">
      <formula>5</formula>
    </cfRule>
  </conditionalFormatting>
  <conditionalFormatting sqref="F32 F48">
    <cfRule type="cellIs" priority="567" operator="equal" dxfId="14">
      <formula>3</formula>
    </cfRule>
  </conditionalFormatting>
  <conditionalFormatting sqref="I47">
    <cfRule type="cellIs" priority="13" operator="equal" dxfId="8">
      <formula>3</formula>
    </cfRule>
    <cfRule type="cellIs" priority="23" operator="between" dxfId="0">
      <formula>1.5</formula>
      <formula>2.4999</formula>
    </cfRule>
    <cfRule type="cellIs" priority="22" operator="between" dxfId="1">
      <formula>2.5</formula>
      <formula>3.4999</formula>
    </cfRule>
    <cfRule type="cellIs" priority="21" operator="equal" dxfId="41">
      <formula>1</formula>
    </cfRule>
    <cfRule type="cellIs" priority="20" operator="equal" dxfId="12">
      <formula>2</formula>
    </cfRule>
    <cfRule type="cellIs" priority="19" operator="equal" dxfId="32">
      <formula>3</formula>
    </cfRule>
    <cfRule type="cellIs" priority="18" operator="equal" dxfId="33">
      <formula>3</formula>
    </cfRule>
    <cfRule type="cellIs" priority="17" operator="between" dxfId="34">
      <formula>3.5</formula>
      <formula>4</formula>
    </cfRule>
    <cfRule type="cellIs" priority="16" operator="equal" dxfId="46">
      <formula>1</formula>
    </cfRule>
    <cfRule type="cellIs" priority="15" operator="equal" dxfId="9">
      <formula>1</formula>
    </cfRule>
    <cfRule type="cellIs" priority="14" operator="equal" dxfId="10">
      <formula>2</formula>
    </cfRule>
    <cfRule type="cellIs" priority="24" operator="between" dxfId="3">
      <formula>0.001</formula>
      <formula>1.4999</formula>
    </cfRule>
    <cfRule type="cellIs" priority="12" operator="equal" dxfId="41">
      <formula>3</formula>
    </cfRule>
    <cfRule type="cellIs" priority="11" operator="equal" dxfId="55">
      <formula>3</formula>
    </cfRule>
    <cfRule type="cellIs" priority="10" operator="equal" dxfId="8">
      <formula>3</formula>
    </cfRule>
    <cfRule type="cellIs" priority="9" operator="equal" dxfId="3">
      <formula>1</formula>
    </cfRule>
    <cfRule type="cellIs" priority="8" operator="equal" dxfId="49">
      <formula>1</formula>
    </cfRule>
    <cfRule type="cellIs" priority="7" operator="equal" dxfId="15">
      <formula>2</formula>
    </cfRule>
    <cfRule type="cellIs" priority="6" operator="equal" dxfId="41">
      <formula>3</formula>
    </cfRule>
    <cfRule type="cellIs" priority="5" operator="equal" dxfId="13">
      <formula>4</formula>
    </cfRule>
    <cfRule type="cellIs" priority="4" operator="equal" dxfId="8">
      <formula>6</formula>
    </cfRule>
    <cfRule type="cellIs" priority="3" operator="equal" dxfId="12">
      <formula>5</formula>
    </cfRule>
    <cfRule type="cellIs" priority="2" operator="equal" dxfId="55">
      <formula>3</formula>
    </cfRule>
    <cfRule type="cellIs" priority="1" operator="equal" dxfId="35">
      <formula>0</formula>
    </cfRule>
  </conditionalFormatting>
  <conditionalFormatting sqref="I49:I52 I90">
    <cfRule type="cellIs" priority="597" operator="between" dxfId="3">
      <formula>0.001</formula>
      <formula>1.4999</formula>
    </cfRule>
    <cfRule type="cellIs" priority="593" operator="equal" dxfId="12">
      <formula>2</formula>
    </cfRule>
    <cfRule type="cellIs" priority="596" operator="between" dxfId="0">
      <formula>1.5</formula>
      <formula>2.4999</formula>
    </cfRule>
    <cfRule type="cellIs" priority="589" operator="equal" dxfId="46">
      <formula>1</formula>
    </cfRule>
    <cfRule type="cellIs" priority="594" operator="equal" dxfId="41">
      <formula>1</formula>
    </cfRule>
    <cfRule type="cellIs" priority="595" operator="between" dxfId="1">
      <formula>2.5</formula>
      <formula>3.4999</formula>
    </cfRule>
  </conditionalFormatting>
  <conditionalFormatting sqref="I49:I52">
    <cfRule type="cellIs" priority="559" operator="equal" dxfId="13">
      <formula>4</formula>
    </cfRule>
    <cfRule type="cellIs" priority="588" operator="equal" dxfId="9">
      <formula>1</formula>
    </cfRule>
    <cfRule type="cellIs" priority="587" operator="equal" dxfId="10">
      <formula>2</formula>
    </cfRule>
    <cfRule type="cellIs" priority="585" operator="equal" dxfId="8">
      <formula>3</formula>
    </cfRule>
    <cfRule type="cellIs" priority="568" operator="equal" dxfId="41">
      <formula>3</formula>
    </cfRule>
    <cfRule type="cellIs" priority="108" operator="equal" dxfId="35">
      <formula>0</formula>
    </cfRule>
    <cfRule type="cellIs" priority="565" operator="equal" dxfId="55">
      <formula>3</formula>
    </cfRule>
    <cfRule type="cellIs" priority="563" operator="equal" dxfId="3">
      <formula>1</formula>
    </cfRule>
    <cfRule type="cellIs" priority="562" operator="equal" dxfId="49">
      <formula>1</formula>
    </cfRule>
    <cfRule type="cellIs" priority="558" operator="equal" dxfId="8">
      <formula>6</formula>
    </cfRule>
    <cfRule type="cellIs" priority="561" operator="equal" dxfId="15">
      <formula>2</formula>
    </cfRule>
    <cfRule type="cellIs" priority="557" operator="equal" dxfId="12">
      <formula>5</formula>
    </cfRule>
  </conditionalFormatting>
  <conditionalFormatting sqref="I51:I52">
    <cfRule type="cellIs" priority="564" operator="equal" dxfId="8">
      <formula>3</formula>
    </cfRule>
    <cfRule type="cellIs" priority="560" operator="equal" dxfId="41">
      <formula>3</formula>
    </cfRule>
    <cfRule type="cellIs" priority="556" operator="equal" dxfId="55">
      <formula>3</formula>
    </cfRule>
  </conditionalFormatting>
  <conditionalFormatting sqref="I53">
    <cfRule type="containsText" priority="170" operator="containsText" dxfId="16" text="Very Weak">
      <formula>NOT(ISERROR(SEARCH("Very Weak",I53)))</formula>
    </cfRule>
    <cfRule type="containsText" priority="187" operator="containsText" dxfId="0" text="Partially evident">
      <formula>NOT(ISERROR(SEARCH("Partially evident",I53)))</formula>
    </cfRule>
    <cfRule type="beginsWith" priority="185" operator="beginsWith" dxfId="0" text="Not evident">
      <formula>LEFT(I53,LEN("Not evident"))="Not evident"</formula>
    </cfRule>
    <cfRule type="beginsWith" priority="184" operator="beginsWith" dxfId="3" text="Not evident">
      <formula>LEFT(I53,LEN("Not evident"))="Not evident"</formula>
    </cfRule>
    <cfRule type="containsText" priority="179" operator="containsText" dxfId="8" text="Fully Evident">
      <formula>NOT(ISERROR(SEARCH("Fully Evident",I53)))</formula>
    </cfRule>
    <cfRule type="containsText" priority="178" operator="containsText" dxfId="9" text="Not Evident">
      <formula>NOT(ISERROR(SEARCH("Not Evident",I53)))</formula>
    </cfRule>
    <cfRule type="containsText" priority="177" operator="containsText" dxfId="10" text="Partially Evident">
      <formula>NOT(ISERROR(SEARCH("Partially Evident",I53)))</formula>
    </cfRule>
    <cfRule type="containsText" priority="175" operator="containsText" dxfId="8" text="Outstanding">
      <formula>NOT(ISERROR(SEARCH("Outstanding",I53)))</formula>
    </cfRule>
    <cfRule type="containsText" priority="174" operator="containsText" dxfId="12" text="Very Good">
      <formula>NOT(ISERROR(SEARCH("Very Good",I53)))</formula>
    </cfRule>
    <cfRule type="containsText" priority="173" operator="containsText" dxfId="13" text="Good">
      <formula>NOT(ISERROR(SEARCH("Good",I53)))</formula>
    </cfRule>
    <cfRule type="containsText" priority="172" operator="containsText" dxfId="14" text="Acceptable">
      <formula>NOT(ISERROR(SEARCH("Acceptable",I53)))</formula>
    </cfRule>
    <cfRule type="containsText" priority="171" operator="containsText" dxfId="15" text="Weak">
      <formula>NOT(ISERROR(SEARCH("Weak",I53)))</formula>
    </cfRule>
    <cfRule type="containsText" priority="188" operator="containsText" dxfId="3" text="Below Expectations">
      <formula>NOT(ISERROR(SEARCH("Below Expectations",I53)))</formula>
    </cfRule>
    <cfRule type="containsText" priority="189" operator="containsText" dxfId="2" text="Exceeds Expectations">
      <formula>NOT(ISERROR(SEARCH("Exceeds Expectations",I53)))</formula>
    </cfRule>
    <cfRule type="containsText" priority="191" operator="containsText" dxfId="0" text="Approaching Expectations">
      <formula>NOT(ISERROR(SEARCH("Approaching Expectations",I53)))</formula>
    </cfRule>
    <cfRule type="containsText" priority="190" operator="containsText" dxfId="1" text="Meets Expectations">
      <formula>NOT(ISERROR(SEARCH("Meets Expectations",I53)))</formula>
    </cfRule>
    <cfRule type="beginsWith" priority="186" operator="beginsWith" dxfId="1" text="Evident">
      <formula>LEFT(I53,LEN("Evident"))="Evident"</formula>
    </cfRule>
  </conditionalFormatting>
  <conditionalFormatting sqref="I56:I58">
    <cfRule type="cellIs" priority="535" operator="between" dxfId="1">
      <formula>2.5</formula>
      <formula>3.4999</formula>
    </cfRule>
    <cfRule type="cellIs" priority="519" operator="equal" dxfId="12">
      <formula>5</formula>
    </cfRule>
    <cfRule type="cellIs" priority="537" operator="between" dxfId="3">
      <formula>0.001</formula>
      <formula>1.4999</formula>
    </cfRule>
    <cfRule type="cellIs" priority="536" operator="between" dxfId="0">
      <formula>1.5</formula>
      <formula>2.4999</formula>
    </cfRule>
    <cfRule type="cellIs" priority="518" operator="equal" dxfId="55">
      <formula>3</formula>
    </cfRule>
    <cfRule type="cellIs" priority="534" operator="equal" dxfId="41">
      <formula>1</formula>
    </cfRule>
    <cfRule type="cellIs" priority="533" operator="equal" dxfId="12">
      <formula>2</formula>
    </cfRule>
    <cfRule type="cellIs" priority="532" operator="equal" dxfId="32">
      <formula>3</formula>
    </cfRule>
    <cfRule type="cellIs" priority="531" operator="equal" dxfId="33">
      <formula>3</formula>
    </cfRule>
    <cfRule type="cellIs" priority="530" operator="between" dxfId="34">
      <formula>3.5</formula>
      <formula>4</formula>
    </cfRule>
    <cfRule type="cellIs" priority="529" operator="equal" dxfId="46">
      <formula>1</formula>
    </cfRule>
    <cfRule type="cellIs" priority="528" operator="equal" dxfId="9">
      <formula>1</formula>
    </cfRule>
    <cfRule type="cellIs" priority="527" operator="equal" dxfId="10">
      <formula>2</formula>
    </cfRule>
    <cfRule type="cellIs" priority="526" operator="equal" dxfId="8">
      <formula>3</formula>
    </cfRule>
    <cfRule type="cellIs" priority="525" operator="equal" dxfId="3">
      <formula>1</formula>
    </cfRule>
    <cfRule type="cellIs" priority="524" operator="equal" dxfId="49">
      <formula>1</formula>
    </cfRule>
    <cfRule type="cellIs" priority="523" operator="equal" dxfId="15">
      <formula>2</formula>
    </cfRule>
    <cfRule type="cellIs" priority="522" operator="equal" dxfId="41">
      <formula>3</formula>
    </cfRule>
    <cfRule type="cellIs" priority="521" operator="equal" dxfId="13">
      <formula>4</formula>
    </cfRule>
    <cfRule type="cellIs" priority="520" operator="equal" dxfId="8">
      <formula>6</formula>
    </cfRule>
  </conditionalFormatting>
  <conditionalFormatting sqref="I56:I59">
    <cfRule type="cellIs" priority="240" operator="equal" dxfId="35">
      <formula>0</formula>
    </cfRule>
  </conditionalFormatting>
  <conditionalFormatting sqref="I59">
    <cfRule type="cellIs" priority="248" operator="between" dxfId="3">
      <formula>0.001</formula>
      <formula>1.4999</formula>
    </cfRule>
    <cfRule type="cellIs" priority="220" operator="between" dxfId="8">
      <formula>2.5</formula>
      <formula>3</formula>
    </cfRule>
    <cfRule type="cellIs" priority="246" operator="between" dxfId="1">
      <formula>2.5</formula>
      <formula>3.4999</formula>
    </cfRule>
    <cfRule type="cellIs" priority="245" operator="equal" dxfId="41">
      <formula>1</formula>
    </cfRule>
    <cfRule type="cellIs" priority="244" operator="equal" dxfId="12">
      <formula>2</formula>
    </cfRule>
    <cfRule type="cellIs" priority="243" operator="equal" dxfId="32">
      <formula>3</formula>
    </cfRule>
    <cfRule type="cellIs" priority="242" operator="equal" dxfId="33">
      <formula>3</formula>
    </cfRule>
    <cfRule type="cellIs" priority="241" operator="between" dxfId="34">
      <formula>3.5</formula>
      <formula>4</formula>
    </cfRule>
    <cfRule type="cellIs" priority="247" operator="between" dxfId="0">
      <formula>1.5</formula>
      <formula>2.4999</formula>
    </cfRule>
    <cfRule type="cellIs" priority="239" operator="equal" dxfId="46">
      <formula>1</formula>
    </cfRule>
    <cfRule type="cellIs" priority="238" operator="equal" dxfId="9">
      <formula>1</formula>
    </cfRule>
    <cfRule type="cellIs" priority="237" operator="equal" dxfId="10">
      <formula>2</formula>
    </cfRule>
    <cfRule type="cellIs" priority="236" operator="equal" dxfId="8">
      <formula>3</formula>
    </cfRule>
    <cfRule type="cellIs" priority="227" operator="between" dxfId="18">
      <formula>2.5</formula>
      <formula>3</formula>
    </cfRule>
    <cfRule type="cellIs" priority="226" operator="between" dxfId="19">
      <formula>2.5</formula>
      <formula>3</formula>
    </cfRule>
    <cfRule type="cellIs" priority="225" operator="between" dxfId="10">
      <formula>1.5</formula>
      <formula>2.49999999</formula>
    </cfRule>
    <cfRule type="cellIs" priority="224" operator="between" dxfId="9">
      <formula>1</formula>
      <formula>1.49999999</formula>
    </cfRule>
    <cfRule type="cellIs" priority="206" operator="between" dxfId="30">
      <formula>2.5</formula>
      <formula>3.49999999999</formula>
    </cfRule>
    <cfRule type="cellIs" priority="207" operator="between" dxfId="14">
      <formula>2.5</formula>
      <formula>3.49999999999</formula>
    </cfRule>
    <cfRule type="cellIs" priority="208" operator="between" dxfId="8">
      <formula>5.5</formula>
      <formula>6</formula>
    </cfRule>
    <cfRule type="cellIs" priority="209" operator="between" dxfId="12">
      <formula>4.5</formula>
      <formula>4.49999999999</formula>
    </cfRule>
    <cfRule type="cellIs" priority="210" operator="between" dxfId="26">
      <formula>3.5</formula>
      <formula>4.499999999999</formula>
    </cfRule>
    <cfRule type="cellIs" priority="211" operator="between" dxfId="14">
      <formula>2.5</formula>
      <formula>3.49999999999999</formula>
    </cfRule>
    <cfRule type="cellIs" priority="212" operator="between" dxfId="15">
      <formula>1.5</formula>
      <formula>2.499999999999</formula>
    </cfRule>
    <cfRule type="cellIs" priority="213" operator="between" dxfId="16">
      <formula>0.000001</formula>
      <formula>1.49999999999999</formula>
    </cfRule>
    <cfRule type="cellIs" priority="205" operator="between" dxfId="31">
      <formula>4.5</formula>
      <formula>5.4999999999</formula>
    </cfRule>
  </conditionalFormatting>
  <conditionalFormatting sqref="I60">
    <cfRule type="containsText" priority="215" operator="containsText" dxfId="15" text="Weak">
      <formula>NOT(ISERROR(SEARCH("Weak",I60)))</formula>
    </cfRule>
    <cfRule type="containsText" priority="218" operator="containsText" dxfId="12" text="Very Good">
      <formula>NOT(ISERROR(SEARCH("Very Good",I60)))</formula>
    </cfRule>
    <cfRule type="containsText" priority="217" operator="containsText" dxfId="13" text="Good">
      <formula>NOT(ISERROR(SEARCH("Good",I60)))</formula>
    </cfRule>
    <cfRule type="containsText" priority="214" operator="containsText" dxfId="16" text="Very Weak">
      <formula>NOT(ISERROR(SEARCH("Very Weak",I60)))</formula>
    </cfRule>
    <cfRule type="containsText" priority="235" operator="containsText" dxfId="0" text="Approaching Expectations">
      <formula>NOT(ISERROR(SEARCH("Approaching Expectations",I60)))</formula>
    </cfRule>
    <cfRule type="containsText" priority="234" operator="containsText" dxfId="1" text="Meets Expectations">
      <formula>NOT(ISERROR(SEARCH("Meets Expectations",I60)))</formula>
    </cfRule>
    <cfRule type="containsText" priority="233" operator="containsText" dxfId="2" text="Exceeds Expectations">
      <formula>NOT(ISERROR(SEARCH("Exceeds Expectations",I60)))</formula>
    </cfRule>
    <cfRule type="containsText" priority="232" operator="containsText" dxfId="3" text="Below Expectations">
      <formula>NOT(ISERROR(SEARCH("Below Expectations",I60)))</formula>
    </cfRule>
    <cfRule type="containsText" priority="231" operator="containsText" dxfId="0" text="Partially evident">
      <formula>NOT(ISERROR(SEARCH("Partially evident",I60)))</formula>
    </cfRule>
    <cfRule type="beginsWith" priority="230" operator="beginsWith" dxfId="1" text="Evident">
      <formula>LEFT(I60,LEN("Evident"))="Evident"</formula>
    </cfRule>
    <cfRule type="beginsWith" priority="229" operator="beginsWith" dxfId="0" text="Not evident">
      <formula>LEFT(I60,LEN("Not evident"))="Not evident"</formula>
    </cfRule>
    <cfRule type="beginsWith" priority="228" operator="beginsWith" dxfId="3" text="Not evident">
      <formula>LEFT(I60,LEN("Not evident"))="Not evident"</formula>
    </cfRule>
    <cfRule type="containsText" priority="223" operator="containsText" dxfId="8" text="Fully Evident">
      <formula>NOT(ISERROR(SEARCH("Fully Evident",I60)))</formula>
    </cfRule>
    <cfRule type="containsText" priority="222" operator="containsText" dxfId="9" text="Not Evident">
      <formula>NOT(ISERROR(SEARCH("Not Evident",I60)))</formula>
    </cfRule>
    <cfRule type="containsText" priority="221" operator="containsText" dxfId="10" text="Partially Evident">
      <formula>NOT(ISERROR(SEARCH("Partially Evident",I60)))</formula>
    </cfRule>
    <cfRule type="containsText" priority="219" operator="containsText" dxfId="8" text="Outstanding">
      <formula>NOT(ISERROR(SEARCH("Outstanding",I60)))</formula>
    </cfRule>
    <cfRule type="containsText" priority="216" operator="containsText" dxfId="14" text="Acceptable">
      <formula>NOT(ISERROR(SEARCH("Acceptable",I60)))</formula>
    </cfRule>
  </conditionalFormatting>
  <conditionalFormatting sqref="I63:I64">
    <cfRule type="cellIs" priority="497" operator="equal" dxfId="55">
      <formula>3</formula>
    </cfRule>
    <cfRule type="cellIs" priority="504" operator="equal" dxfId="3">
      <formula>1</formula>
    </cfRule>
    <cfRule type="cellIs" priority="503" operator="equal" dxfId="49">
      <formula>1</formula>
    </cfRule>
    <cfRule type="cellIs" priority="502" operator="equal" dxfId="15">
      <formula>2</formula>
    </cfRule>
    <cfRule type="cellIs" priority="501" operator="equal" dxfId="41">
      <formula>3</formula>
    </cfRule>
    <cfRule type="cellIs" priority="500" operator="equal" dxfId="13">
      <formula>4</formula>
    </cfRule>
    <cfRule type="cellIs" priority="499" operator="equal" dxfId="8">
      <formula>6</formula>
    </cfRule>
    <cfRule type="cellIs" priority="498" operator="equal" dxfId="12">
      <formula>5</formula>
    </cfRule>
  </conditionalFormatting>
  <conditionalFormatting sqref="I63:I65">
    <cfRule type="cellIs" priority="514" operator="equal" dxfId="41">
      <formula>1</formula>
    </cfRule>
    <cfRule type="cellIs" priority="509" operator="equal" dxfId="35">
      <formula>0</formula>
    </cfRule>
    <cfRule type="cellIs" priority="513" operator="equal" dxfId="12">
      <formula>2</formula>
    </cfRule>
    <cfRule type="cellIs" priority="512" operator="equal" dxfId="32">
      <formula>3</formula>
    </cfRule>
    <cfRule type="cellIs" priority="517" operator="between" dxfId="3">
      <formula>0.001</formula>
      <formula>1.4999</formula>
    </cfRule>
    <cfRule type="cellIs" priority="511" operator="equal" dxfId="33">
      <formula>3</formula>
    </cfRule>
    <cfRule type="cellIs" priority="515" operator="between" dxfId="1">
      <formula>2.5</formula>
      <formula>3.4999</formula>
    </cfRule>
    <cfRule type="cellIs" priority="510" operator="between" dxfId="34">
      <formula>3.5</formula>
      <formula>4</formula>
    </cfRule>
    <cfRule type="cellIs" priority="505" operator="equal" dxfId="8">
      <formula>3</formula>
    </cfRule>
    <cfRule type="cellIs" priority="506" operator="equal" dxfId="10">
      <formula>2</formula>
    </cfRule>
    <cfRule type="cellIs" priority="507" operator="equal" dxfId="9">
      <formula>1</formula>
    </cfRule>
    <cfRule type="cellIs" priority="508" operator="equal" dxfId="46">
      <formula>1</formula>
    </cfRule>
    <cfRule type="cellIs" priority="516" operator="between" dxfId="0">
      <formula>1.5</formula>
      <formula>2.4999</formula>
    </cfRule>
  </conditionalFormatting>
  <conditionalFormatting sqref="I65">
    <cfRule type="cellIs" priority="257" operator="between" dxfId="16">
      <formula>0.000001</formula>
      <formula>1.49999999999999</formula>
    </cfRule>
    <cfRule type="cellIs" priority="256" operator="between" dxfId="15">
      <formula>1.5</formula>
      <formula>2.499999999999</formula>
    </cfRule>
    <cfRule type="cellIs" priority="255" operator="between" dxfId="14">
      <formula>2.5</formula>
      <formula>3.49999999999999</formula>
    </cfRule>
    <cfRule type="cellIs" priority="254" operator="between" dxfId="26">
      <formula>3.5</formula>
      <formula>4.499999999999</formula>
    </cfRule>
    <cfRule type="cellIs" priority="252" operator="between" dxfId="8">
      <formula>5.5</formula>
      <formula>6</formula>
    </cfRule>
    <cfRule type="cellIs" priority="271" operator="between" dxfId="18">
      <formula>2.5</formula>
      <formula>3</formula>
    </cfRule>
    <cfRule type="cellIs" priority="270" operator="between" dxfId="19">
      <formula>2.5</formula>
      <formula>3</formula>
    </cfRule>
    <cfRule type="cellIs" priority="269" operator="between" dxfId="10">
      <formula>1.5</formula>
      <formula>2.49999999</formula>
    </cfRule>
    <cfRule type="cellIs" priority="268" operator="between" dxfId="9">
      <formula>1</formula>
      <formula>1.49999999</formula>
    </cfRule>
    <cfRule type="cellIs" priority="251" operator="between" dxfId="14">
      <formula>2.5</formula>
      <formula>3.49999999999</formula>
    </cfRule>
    <cfRule type="cellIs" priority="250" operator="between" dxfId="30">
      <formula>2.5</formula>
      <formula>3.49999999999</formula>
    </cfRule>
    <cfRule type="cellIs" priority="249" operator="between" dxfId="31">
      <formula>4.5</formula>
      <formula>5.4999999999</formula>
    </cfRule>
    <cfRule type="cellIs" priority="264" operator="between" dxfId="8">
      <formula>2.5</formula>
      <formula>3</formula>
    </cfRule>
    <cfRule type="cellIs" priority="253" operator="between" dxfId="12">
      <formula>4.5</formula>
      <formula>4.49999999999</formula>
    </cfRule>
  </conditionalFormatting>
  <conditionalFormatting sqref="I66">
    <cfRule type="containsText" priority="262" operator="containsText" dxfId="12" text="Very Good">
      <formula>NOT(ISERROR(SEARCH("Very Good",I66)))</formula>
    </cfRule>
    <cfRule type="containsText" priority="277" operator="containsText" dxfId="2" text="Exceeds Expectations">
      <formula>NOT(ISERROR(SEARCH("Exceeds Expectations",I66)))</formula>
    </cfRule>
    <cfRule type="containsText" priority="276" operator="containsText" dxfId="3" text="Below Expectations">
      <formula>NOT(ISERROR(SEARCH("Below Expectations",I66)))</formula>
    </cfRule>
    <cfRule type="containsText" priority="263" operator="containsText" dxfId="8" text="Outstanding">
      <formula>NOT(ISERROR(SEARCH("Outstanding",I66)))</formula>
    </cfRule>
    <cfRule type="containsText" priority="265" operator="containsText" dxfId="10" text="Partially Evident">
      <formula>NOT(ISERROR(SEARCH("Partially Evident",I66)))</formula>
    </cfRule>
    <cfRule type="containsText" priority="266" operator="containsText" dxfId="9" text="Not Evident">
      <formula>NOT(ISERROR(SEARCH("Not Evident",I66)))</formula>
    </cfRule>
    <cfRule type="containsText" priority="267" operator="containsText" dxfId="8" text="Fully Evident">
      <formula>NOT(ISERROR(SEARCH("Fully Evident",I66)))</formula>
    </cfRule>
    <cfRule type="containsText" priority="275" operator="containsText" dxfId="0" text="Partially evident">
      <formula>NOT(ISERROR(SEARCH("Partially evident",I66)))</formula>
    </cfRule>
    <cfRule type="beginsWith" priority="272" operator="beginsWith" dxfId="3" text="Not evident">
      <formula>LEFT(I66,LEN("Not evident"))="Not evident"</formula>
    </cfRule>
    <cfRule type="beginsWith" priority="273" operator="beginsWith" dxfId="0" text="Not evident">
      <formula>LEFT(I66,LEN("Not evident"))="Not evident"</formula>
    </cfRule>
    <cfRule type="beginsWith" priority="274" operator="beginsWith" dxfId="1" text="Evident">
      <formula>LEFT(I66,LEN("Evident"))="Evident"</formula>
    </cfRule>
    <cfRule type="containsText" priority="278" operator="containsText" dxfId="1" text="Meets Expectations">
      <formula>NOT(ISERROR(SEARCH("Meets Expectations",I66)))</formula>
    </cfRule>
    <cfRule type="containsText" priority="279" operator="containsText" dxfId="0" text="Approaching Expectations">
      <formula>NOT(ISERROR(SEARCH("Approaching Expectations",I66)))</formula>
    </cfRule>
    <cfRule type="containsText" priority="258" operator="containsText" dxfId="16" text="Very Weak">
      <formula>NOT(ISERROR(SEARCH("Very Weak",I66)))</formula>
    </cfRule>
    <cfRule type="containsText" priority="259" operator="containsText" dxfId="15" text="Weak">
      <formula>NOT(ISERROR(SEARCH("Weak",I66)))</formula>
    </cfRule>
    <cfRule type="containsText" priority="260" operator="containsText" dxfId="14" text="Acceptable">
      <formula>NOT(ISERROR(SEARCH("Acceptable",I66)))</formula>
    </cfRule>
    <cfRule type="containsText" priority="261" operator="containsText" dxfId="13" text="Good">
      <formula>NOT(ISERROR(SEARCH("Good",I66)))</formula>
    </cfRule>
  </conditionalFormatting>
  <conditionalFormatting sqref="I69:I70">
    <cfRule type="cellIs" priority="478" operator="equal" dxfId="8">
      <formula>6</formula>
    </cfRule>
    <cfRule type="cellIs" priority="476" operator="equal" dxfId="55">
      <formula>3</formula>
    </cfRule>
    <cfRule type="cellIs" priority="477" operator="equal" dxfId="12">
      <formula>5</formula>
    </cfRule>
    <cfRule type="cellIs" priority="479" operator="equal" dxfId="13">
      <formula>4</formula>
    </cfRule>
    <cfRule type="cellIs" priority="480" operator="equal" dxfId="41">
      <formula>3</formula>
    </cfRule>
    <cfRule type="cellIs" priority="481" operator="equal" dxfId="15">
      <formula>2</formula>
    </cfRule>
    <cfRule type="cellIs" priority="482" operator="equal" dxfId="49">
      <formula>1</formula>
    </cfRule>
    <cfRule type="cellIs" priority="483" operator="equal" dxfId="3">
      <formula>1</formula>
    </cfRule>
  </conditionalFormatting>
  <conditionalFormatting sqref="I69:I71">
    <cfRule type="cellIs" priority="484" operator="equal" dxfId="8">
      <formula>3</formula>
    </cfRule>
    <cfRule type="cellIs" priority="485" operator="equal" dxfId="10">
      <formula>2</formula>
    </cfRule>
    <cfRule type="cellIs" priority="486" operator="equal" dxfId="9">
      <formula>1</formula>
    </cfRule>
    <cfRule type="cellIs" priority="487" operator="equal" dxfId="46">
      <formula>1</formula>
    </cfRule>
    <cfRule type="cellIs" priority="488" operator="equal" dxfId="35">
      <formula>0</formula>
    </cfRule>
    <cfRule type="cellIs" priority="496" operator="between" dxfId="3">
      <formula>0.001</formula>
      <formula>1.4999</formula>
    </cfRule>
    <cfRule type="cellIs" priority="495" operator="between" dxfId="0">
      <formula>1.5</formula>
      <formula>2.4999</formula>
    </cfRule>
    <cfRule type="cellIs" priority="494" operator="between" dxfId="1">
      <formula>2.5</formula>
      <formula>3.4999</formula>
    </cfRule>
    <cfRule type="cellIs" priority="493" operator="equal" dxfId="41">
      <formula>1</formula>
    </cfRule>
    <cfRule type="cellIs" priority="492" operator="equal" dxfId="12">
      <formula>2</formula>
    </cfRule>
    <cfRule type="cellIs" priority="491" operator="equal" dxfId="32">
      <formula>3</formula>
    </cfRule>
    <cfRule type="cellIs" priority="490" operator="equal" dxfId="33">
      <formula>3</formula>
    </cfRule>
    <cfRule type="cellIs" priority="489" operator="between" dxfId="34">
      <formula>3.5</formula>
      <formula>4</formula>
    </cfRule>
  </conditionalFormatting>
  <conditionalFormatting sqref="I71">
    <cfRule type="cellIs" priority="302" operator="between" dxfId="18">
      <formula>2.5</formula>
      <formula>3</formula>
    </cfRule>
    <cfRule type="cellIs" priority="285" operator="between" dxfId="26">
      <formula>3.5</formula>
      <formula>4.499999999999</formula>
    </cfRule>
    <cfRule type="cellIs" priority="300" operator="between" dxfId="10">
      <formula>1.5</formula>
      <formula>2.49999999</formula>
    </cfRule>
    <cfRule type="cellIs" priority="299" operator="between" dxfId="9">
      <formula>1</formula>
      <formula>1.49999999</formula>
    </cfRule>
    <cfRule type="cellIs" priority="301" operator="between" dxfId="19">
      <formula>2.5</formula>
      <formula>3</formula>
    </cfRule>
    <cfRule type="cellIs" priority="280" operator="between" dxfId="31">
      <formula>4.5</formula>
      <formula>5.4999999999</formula>
    </cfRule>
    <cfRule type="cellIs" priority="281" operator="between" dxfId="30">
      <formula>2.5</formula>
      <formula>3.49999999999</formula>
    </cfRule>
    <cfRule type="cellIs" priority="282" operator="between" dxfId="14">
      <formula>2.5</formula>
      <formula>3.49999999999</formula>
    </cfRule>
    <cfRule type="cellIs" priority="283" operator="between" dxfId="8">
      <formula>5.5</formula>
      <formula>6</formula>
    </cfRule>
    <cfRule type="cellIs" priority="284" operator="between" dxfId="12">
      <formula>4.5</formula>
      <formula>4.49999999999</formula>
    </cfRule>
    <cfRule type="cellIs" priority="288" operator="between" dxfId="16">
      <formula>0.000001</formula>
      <formula>1.49999999999999</formula>
    </cfRule>
    <cfRule type="cellIs" priority="287" operator="between" dxfId="15">
      <formula>1.5</formula>
      <formula>2.499999999999</formula>
    </cfRule>
    <cfRule type="cellIs" priority="286" operator="between" dxfId="14">
      <formula>2.5</formula>
      <formula>3.49999999999999</formula>
    </cfRule>
    <cfRule type="cellIs" priority="295" operator="between" dxfId="8">
      <formula>2.5</formula>
      <formula>3</formula>
    </cfRule>
  </conditionalFormatting>
  <conditionalFormatting sqref="I72">
    <cfRule type="containsText" priority="294" operator="containsText" dxfId="8" text="Outstanding">
      <formula>NOT(ISERROR(SEARCH("Outstanding",I72)))</formula>
    </cfRule>
    <cfRule type="containsText" priority="307" operator="containsText" dxfId="3" text="Below Expectations">
      <formula>NOT(ISERROR(SEARCH("Below Expectations",I72)))</formula>
    </cfRule>
    <cfRule type="containsText" priority="296" operator="containsText" dxfId="10" text="Partially Evident">
      <formula>NOT(ISERROR(SEARCH("Partially Evident",I72)))</formula>
    </cfRule>
    <cfRule type="containsText" priority="290" operator="containsText" dxfId="15" text="Weak">
      <formula>NOT(ISERROR(SEARCH("Weak",I72)))</formula>
    </cfRule>
    <cfRule type="containsText" priority="291" operator="containsText" dxfId="14" text="Acceptable">
      <formula>NOT(ISERROR(SEARCH("Acceptable",I72)))</formula>
    </cfRule>
    <cfRule type="containsText" priority="292" operator="containsText" dxfId="13" text="Good">
      <formula>NOT(ISERROR(SEARCH("Good",I72)))</formula>
    </cfRule>
    <cfRule type="containsText" priority="298" operator="containsText" dxfId="8" text="Fully Evident">
      <formula>NOT(ISERROR(SEARCH("Fully Evident",I72)))</formula>
    </cfRule>
    <cfRule type="containsText" priority="293" operator="containsText" dxfId="12" text="Very Good">
      <formula>NOT(ISERROR(SEARCH("Very Good",I72)))</formula>
    </cfRule>
    <cfRule type="containsText" priority="297" operator="containsText" dxfId="9" text="Not Evident">
      <formula>NOT(ISERROR(SEARCH("Not Evident",I72)))</formula>
    </cfRule>
    <cfRule type="beginsWith" priority="303" operator="beginsWith" dxfId="3" text="Not evident">
      <formula>LEFT(I72,LEN("Not evident"))="Not evident"</formula>
    </cfRule>
    <cfRule type="beginsWith" priority="304" operator="beginsWith" dxfId="0" text="Not evident">
      <formula>LEFT(I72,LEN("Not evident"))="Not evident"</formula>
    </cfRule>
    <cfRule type="beginsWith" priority="305" operator="beginsWith" dxfId="1" text="Evident">
      <formula>LEFT(I72,LEN("Evident"))="Evident"</formula>
    </cfRule>
    <cfRule type="containsText" priority="306" operator="containsText" dxfId="0" text="Partially evident">
      <formula>NOT(ISERROR(SEARCH("Partially evident",I72)))</formula>
    </cfRule>
    <cfRule type="containsText" priority="289" operator="containsText" dxfId="16" text="Very Weak">
      <formula>NOT(ISERROR(SEARCH("Very Weak",I72)))</formula>
    </cfRule>
    <cfRule type="containsText" priority="310" operator="containsText" dxfId="0" text="Approaching Expectations">
      <formula>NOT(ISERROR(SEARCH("Approaching Expectations",I72)))</formula>
    </cfRule>
    <cfRule type="containsText" priority="309" operator="containsText" dxfId="1" text="Meets Expectations">
      <formula>NOT(ISERROR(SEARCH("Meets Expectations",I72)))</formula>
    </cfRule>
    <cfRule type="containsText" priority="308" operator="containsText" dxfId="2" text="Exceeds Expectations">
      <formula>NOT(ISERROR(SEARCH("Exceeds Expectations",I72)))</formula>
    </cfRule>
  </conditionalFormatting>
  <conditionalFormatting sqref="I75:I76">
    <cfRule type="cellIs" priority="462" operator="equal" dxfId="3">
      <formula>1</formula>
    </cfRule>
    <cfRule type="cellIs" priority="456" operator="equal" dxfId="12">
      <formula>5</formula>
    </cfRule>
    <cfRule type="cellIs" priority="455" operator="equal" dxfId="55">
      <formula>3</formula>
    </cfRule>
    <cfRule type="cellIs" priority="457" operator="equal" dxfId="8">
      <formula>6</formula>
    </cfRule>
    <cfRule type="cellIs" priority="459" operator="equal" dxfId="41">
      <formula>3</formula>
    </cfRule>
    <cfRule type="cellIs" priority="460" operator="equal" dxfId="15">
      <formula>2</formula>
    </cfRule>
    <cfRule type="cellIs" priority="461" operator="equal" dxfId="49">
      <formula>1</formula>
    </cfRule>
    <cfRule type="cellIs" priority="458" operator="equal" dxfId="13">
      <formula>4</formula>
    </cfRule>
  </conditionalFormatting>
  <conditionalFormatting sqref="I75:I77">
    <cfRule type="cellIs" priority="471" operator="equal" dxfId="12">
      <formula>2</formula>
    </cfRule>
    <cfRule type="cellIs" priority="472" operator="equal" dxfId="41">
      <formula>1</formula>
    </cfRule>
    <cfRule type="cellIs" priority="470" operator="equal" dxfId="32">
      <formula>3</formula>
    </cfRule>
    <cfRule type="cellIs" priority="469" operator="equal" dxfId="33">
      <formula>3</formula>
    </cfRule>
    <cfRule type="cellIs" priority="468" operator="between" dxfId="34">
      <formula>3.5</formula>
      <formula>4</formula>
    </cfRule>
    <cfRule type="cellIs" priority="467" operator="equal" dxfId="35">
      <formula>0</formula>
    </cfRule>
    <cfRule type="cellIs" priority="474" operator="between" dxfId="0">
      <formula>1.5</formula>
      <formula>2.4999</formula>
    </cfRule>
    <cfRule type="cellIs" priority="475" operator="between" dxfId="3">
      <formula>0.001</formula>
      <formula>1.4999</formula>
    </cfRule>
    <cfRule type="cellIs" priority="463" operator="equal" dxfId="8">
      <formula>3</formula>
    </cfRule>
    <cfRule type="cellIs" priority="464" operator="equal" dxfId="10">
      <formula>2</formula>
    </cfRule>
    <cfRule type="cellIs" priority="465" operator="equal" dxfId="9">
      <formula>1</formula>
    </cfRule>
    <cfRule type="cellIs" priority="466" operator="equal" dxfId="46">
      <formula>1</formula>
    </cfRule>
    <cfRule type="cellIs" priority="473" operator="between" dxfId="1">
      <formula>2.5</formula>
      <formula>3.4999</formula>
    </cfRule>
  </conditionalFormatting>
  <conditionalFormatting sqref="I77">
    <cfRule type="cellIs" priority="313" operator="between" dxfId="14">
      <formula>2.5</formula>
      <formula>3.49999999999</formula>
    </cfRule>
    <cfRule type="cellIs" priority="326" operator="between" dxfId="8">
      <formula>2.5</formula>
      <formula>3</formula>
    </cfRule>
    <cfRule type="cellIs" priority="311" operator="between" dxfId="31">
      <formula>4.5</formula>
      <formula>5.4999999999</formula>
    </cfRule>
    <cfRule type="cellIs" priority="314" operator="between" dxfId="8">
      <formula>5.5</formula>
      <formula>6</formula>
    </cfRule>
    <cfRule type="cellIs" priority="315" operator="between" dxfId="12">
      <formula>4.5</formula>
      <formula>4.49999999999</formula>
    </cfRule>
    <cfRule type="cellIs" priority="316" operator="between" dxfId="26">
      <formula>3.5</formula>
      <formula>4.499999999999</formula>
    </cfRule>
    <cfRule type="cellIs" priority="330" operator="between" dxfId="9">
      <formula>1</formula>
      <formula>1.49999999</formula>
    </cfRule>
    <cfRule type="cellIs" priority="331" operator="between" dxfId="10">
      <formula>1.5</formula>
      <formula>2.49999999</formula>
    </cfRule>
    <cfRule type="cellIs" priority="332" operator="between" dxfId="19">
      <formula>2.5</formula>
      <formula>3</formula>
    </cfRule>
    <cfRule type="cellIs" priority="333" operator="between" dxfId="18">
      <formula>2.5</formula>
      <formula>3</formula>
    </cfRule>
    <cfRule type="cellIs" priority="317" operator="between" dxfId="14">
      <formula>2.5</formula>
      <formula>3.49999999999999</formula>
    </cfRule>
    <cfRule type="cellIs" priority="318" operator="between" dxfId="15">
      <formula>1.5</formula>
      <formula>2.499999999999</formula>
    </cfRule>
    <cfRule type="cellIs" priority="319" operator="between" dxfId="16">
      <formula>0.000001</formula>
      <formula>1.49999999999999</formula>
    </cfRule>
    <cfRule type="cellIs" priority="312" operator="between" dxfId="30">
      <formula>2.5</formula>
      <formula>3.49999999999</formula>
    </cfRule>
  </conditionalFormatting>
  <conditionalFormatting sqref="I78">
    <cfRule type="containsText" priority="324" operator="containsText" dxfId="12" text="Very Good">
      <formula>NOT(ISERROR(SEARCH("Very Good",I78)))</formula>
    </cfRule>
    <cfRule type="beginsWith" priority="336" operator="beginsWith" dxfId="1" text="Evident">
      <formula>LEFT(I78,LEN("Evident"))="Evident"</formula>
    </cfRule>
    <cfRule type="containsText" priority="337" operator="containsText" dxfId="0" text="Partially evident">
      <formula>NOT(ISERROR(SEARCH("Partially evident",I78)))</formula>
    </cfRule>
    <cfRule type="containsText" priority="338" operator="containsText" dxfId="3" text="Below Expectations">
      <formula>NOT(ISERROR(SEARCH("Below Expectations",I78)))</formula>
    </cfRule>
    <cfRule type="containsText" priority="339" operator="containsText" dxfId="2" text="Exceeds Expectations">
      <formula>NOT(ISERROR(SEARCH("Exceeds Expectations",I78)))</formula>
    </cfRule>
    <cfRule type="containsText" priority="340" operator="containsText" dxfId="1" text="Meets Expectations">
      <formula>NOT(ISERROR(SEARCH("Meets Expectations",I78)))</formula>
    </cfRule>
    <cfRule type="containsText" priority="341" operator="containsText" dxfId="0" text="Approaching Expectations">
      <formula>NOT(ISERROR(SEARCH("Approaching Expectations",I78)))</formula>
    </cfRule>
    <cfRule type="beginsWith" priority="335" operator="beginsWith" dxfId="0" text="Not evident">
      <formula>LEFT(I78,LEN("Not evident"))="Not evident"</formula>
    </cfRule>
    <cfRule type="beginsWith" priority="334" operator="beginsWith" dxfId="3" text="Not evident">
      <formula>LEFT(I78,LEN("Not evident"))="Not evident"</formula>
    </cfRule>
    <cfRule type="containsText" priority="329" operator="containsText" dxfId="8" text="Fully Evident">
      <formula>NOT(ISERROR(SEARCH("Fully Evident",I78)))</formula>
    </cfRule>
    <cfRule type="containsText" priority="328" operator="containsText" dxfId="9" text="Not Evident">
      <formula>NOT(ISERROR(SEARCH("Not Evident",I78)))</formula>
    </cfRule>
    <cfRule type="containsText" priority="327" operator="containsText" dxfId="10" text="Partially Evident">
      <formula>NOT(ISERROR(SEARCH("Partially Evident",I78)))</formula>
    </cfRule>
    <cfRule type="containsText" priority="320" operator="containsText" dxfId="16" text="Very Weak">
      <formula>NOT(ISERROR(SEARCH("Very Weak",I78)))</formula>
    </cfRule>
    <cfRule type="containsText" priority="321" operator="containsText" dxfId="15" text="Weak">
      <formula>NOT(ISERROR(SEARCH("Weak",I78)))</formula>
    </cfRule>
    <cfRule type="containsText" priority="325" operator="containsText" dxfId="8" text="Outstanding">
      <formula>NOT(ISERROR(SEARCH("Outstanding",I78)))</formula>
    </cfRule>
    <cfRule type="containsText" priority="323" operator="containsText" dxfId="13" text="Good">
      <formula>NOT(ISERROR(SEARCH("Good",I78)))</formula>
    </cfRule>
    <cfRule type="containsText" priority="322" operator="containsText" dxfId="14" text="Acceptable">
      <formula>NOT(ISERROR(SEARCH("Acceptable",I78)))</formula>
    </cfRule>
  </conditionalFormatting>
  <conditionalFormatting sqref="I81:I83">
    <cfRule type="cellIs" priority="440" operator="equal" dxfId="49">
      <formula>1</formula>
    </cfRule>
    <cfRule type="cellIs" priority="441" operator="equal" dxfId="3">
      <formula>1</formula>
    </cfRule>
    <cfRule type="cellIs" priority="434" operator="equal" dxfId="55">
      <formula>3</formula>
    </cfRule>
    <cfRule type="cellIs" priority="435" operator="equal" dxfId="12">
      <formula>5</formula>
    </cfRule>
    <cfRule type="cellIs" priority="436" operator="equal" dxfId="8">
      <formula>6</formula>
    </cfRule>
    <cfRule type="cellIs" priority="437" operator="equal" dxfId="13">
      <formula>4</formula>
    </cfRule>
    <cfRule type="cellIs" priority="438" operator="equal" dxfId="41">
      <formula>3</formula>
    </cfRule>
    <cfRule type="cellIs" priority="439" operator="equal" dxfId="15">
      <formula>2</formula>
    </cfRule>
  </conditionalFormatting>
  <conditionalFormatting sqref="I81:I84">
    <cfRule type="cellIs" priority="454" operator="between" dxfId="3">
      <formula>0.001</formula>
      <formula>1.4999</formula>
    </cfRule>
    <cfRule type="cellIs" priority="446" operator="equal" dxfId="35">
      <formula>0</formula>
    </cfRule>
    <cfRule type="cellIs" priority="445" operator="equal" dxfId="46">
      <formula>1</formula>
    </cfRule>
    <cfRule type="cellIs" priority="444" operator="equal" dxfId="9">
      <formula>1</formula>
    </cfRule>
    <cfRule type="cellIs" priority="443" operator="equal" dxfId="10">
      <formula>2</formula>
    </cfRule>
    <cfRule type="cellIs" priority="442" operator="equal" dxfId="8">
      <formula>3</formula>
    </cfRule>
    <cfRule type="cellIs" priority="447" operator="between" dxfId="34">
      <formula>3.5</formula>
      <formula>4</formula>
    </cfRule>
    <cfRule type="cellIs" priority="448" operator="equal" dxfId="33">
      <formula>3</formula>
    </cfRule>
    <cfRule type="cellIs" priority="449" operator="equal" dxfId="32">
      <formula>3</formula>
    </cfRule>
    <cfRule type="cellIs" priority="450" operator="equal" dxfId="12">
      <formula>2</formula>
    </cfRule>
    <cfRule type="cellIs" priority="451" operator="equal" dxfId="41">
      <formula>1</formula>
    </cfRule>
    <cfRule type="cellIs" priority="452" operator="between" dxfId="1">
      <formula>2.5</formula>
      <formula>3.4999</formula>
    </cfRule>
    <cfRule type="cellIs" priority="453" operator="between" dxfId="0">
      <formula>1.5</formula>
      <formula>2.4999</formula>
    </cfRule>
  </conditionalFormatting>
  <conditionalFormatting sqref="I84">
    <cfRule type="cellIs" priority="343" operator="between" dxfId="30">
      <formula>2.5</formula>
      <formula>3.49999999999</formula>
    </cfRule>
    <cfRule type="cellIs" priority="342" operator="between" dxfId="31">
      <formula>4.5</formula>
      <formula>5.4999999999</formula>
    </cfRule>
    <cfRule type="cellIs" priority="344" operator="between" dxfId="14">
      <formula>2.5</formula>
      <formula>3.49999999999</formula>
    </cfRule>
    <cfRule type="cellIs" priority="345" operator="between" dxfId="8">
      <formula>5.5</formula>
      <formula>6</formula>
    </cfRule>
    <cfRule type="cellIs" priority="346" operator="between" dxfId="12">
      <formula>4.5</formula>
      <formula>4.49999999999</formula>
    </cfRule>
    <cfRule type="cellIs" priority="347" operator="between" dxfId="26">
      <formula>3.5</formula>
      <formula>4.499999999999</formula>
    </cfRule>
    <cfRule type="cellIs" priority="348" operator="between" dxfId="14">
      <formula>2.5</formula>
      <formula>3.49999999999999</formula>
    </cfRule>
    <cfRule type="cellIs" priority="349" operator="between" dxfId="15">
      <formula>1.5</formula>
      <formula>2.499999999999</formula>
    </cfRule>
    <cfRule type="cellIs" priority="350" operator="between" dxfId="16">
      <formula>0.000001</formula>
      <formula>1.49999999999999</formula>
    </cfRule>
    <cfRule type="cellIs" priority="357" operator="between" dxfId="8">
      <formula>2.5</formula>
      <formula>3</formula>
    </cfRule>
    <cfRule type="cellIs" priority="361" operator="between" dxfId="9">
      <formula>1</formula>
      <formula>1.49999999</formula>
    </cfRule>
    <cfRule type="cellIs" priority="362" operator="between" dxfId="10">
      <formula>1.5</formula>
      <formula>2.49999999</formula>
    </cfRule>
    <cfRule type="cellIs" priority="363" operator="between" dxfId="19">
      <formula>2.5</formula>
      <formula>3</formula>
    </cfRule>
    <cfRule type="cellIs" priority="364" operator="between" dxfId="18">
      <formula>2.5</formula>
      <formula>3</formula>
    </cfRule>
  </conditionalFormatting>
  <conditionalFormatting sqref="I85">
    <cfRule type="containsText" priority="371" operator="containsText" dxfId="1" text="Meets Expectations">
      <formula>NOT(ISERROR(SEARCH("Meets Expectations",I85)))</formula>
    </cfRule>
    <cfRule type="containsText" priority="369" operator="containsText" dxfId="3" text="Below Expectations">
      <formula>NOT(ISERROR(SEARCH("Below Expectations",I85)))</formula>
    </cfRule>
    <cfRule type="containsText" priority="370" operator="containsText" dxfId="2" text="Exceeds Expectations">
      <formula>NOT(ISERROR(SEARCH("Exceeds Expectations",I85)))</formula>
    </cfRule>
    <cfRule type="containsText" priority="372" operator="containsText" dxfId="0" text="Approaching Expectations">
      <formula>NOT(ISERROR(SEARCH("Approaching Expectations",I85)))</formula>
    </cfRule>
    <cfRule type="containsText" priority="351" operator="containsText" dxfId="16" text="Very Weak">
      <formula>NOT(ISERROR(SEARCH("Very Weak",I85)))</formula>
    </cfRule>
    <cfRule type="containsText" priority="352" operator="containsText" dxfId="15" text="Weak">
      <formula>NOT(ISERROR(SEARCH("Weak",I85)))</formula>
    </cfRule>
    <cfRule type="containsText" priority="353" operator="containsText" dxfId="14" text="Acceptable">
      <formula>NOT(ISERROR(SEARCH("Acceptable",I85)))</formula>
    </cfRule>
    <cfRule type="containsText" priority="354" operator="containsText" dxfId="13" text="Good">
      <formula>NOT(ISERROR(SEARCH("Good",I85)))</formula>
    </cfRule>
    <cfRule type="containsText" priority="355" operator="containsText" dxfId="12" text="Very Good">
      <formula>NOT(ISERROR(SEARCH("Very Good",I85)))</formula>
    </cfRule>
    <cfRule type="containsText" priority="356" operator="containsText" dxfId="8" text="Outstanding">
      <formula>NOT(ISERROR(SEARCH("Outstanding",I85)))</formula>
    </cfRule>
    <cfRule type="containsText" priority="358" operator="containsText" dxfId="10" text="Partially Evident">
      <formula>NOT(ISERROR(SEARCH("Partially Evident",I85)))</formula>
    </cfRule>
    <cfRule type="containsText" priority="359" operator="containsText" dxfId="9" text="Not Evident">
      <formula>NOT(ISERROR(SEARCH("Not Evident",I85)))</formula>
    </cfRule>
    <cfRule type="containsText" priority="360" operator="containsText" dxfId="8" text="Fully Evident">
      <formula>NOT(ISERROR(SEARCH("Fully Evident",I85)))</formula>
    </cfRule>
    <cfRule type="beginsWith" priority="365" operator="beginsWith" dxfId="3" text="Not evident">
      <formula>LEFT(I85,LEN("Not evident"))="Not evident"</formula>
    </cfRule>
    <cfRule type="beginsWith" priority="366" operator="beginsWith" dxfId="0" text="Not evident">
      <formula>LEFT(I85,LEN("Not evident"))="Not evident"</formula>
    </cfRule>
    <cfRule type="beginsWith" priority="367" operator="beginsWith" dxfId="1" text="Evident">
      <formula>LEFT(I85,LEN("Evident"))="Evident"</formula>
    </cfRule>
    <cfRule type="containsText" priority="368" operator="containsText" dxfId="0" text="Partially evident">
      <formula>NOT(ISERROR(SEARCH("Partially evident",I85)))</formula>
    </cfRule>
  </conditionalFormatting>
  <conditionalFormatting sqref="I88:I89">
    <cfRule type="cellIs" priority="418" operator="equal" dxfId="15">
      <formula>2</formula>
    </cfRule>
    <cfRule type="cellIs" priority="419" operator="equal" dxfId="49">
      <formula>1</formula>
    </cfRule>
    <cfRule type="cellIs" priority="417" operator="equal" dxfId="41">
      <formula>3</formula>
    </cfRule>
    <cfRule type="cellIs" priority="416" operator="equal" dxfId="13">
      <formula>4</formula>
    </cfRule>
    <cfRule type="cellIs" priority="433" operator="between" dxfId="3">
      <formula>0.001</formula>
      <formula>1.4999</formula>
    </cfRule>
    <cfRule type="cellIs" priority="432" operator="between" dxfId="0">
      <formula>1.5</formula>
      <formula>2.4999</formula>
    </cfRule>
    <cfRule type="cellIs" priority="420" operator="equal" dxfId="3">
      <formula>1</formula>
    </cfRule>
    <cfRule type="cellIs" priority="421" operator="equal" dxfId="8">
      <formula>3</formula>
    </cfRule>
    <cfRule type="cellIs" priority="431" operator="between" dxfId="1">
      <formula>2.5</formula>
      <formula>3.4999</formula>
    </cfRule>
    <cfRule type="cellIs" priority="430" operator="equal" dxfId="41">
      <formula>1</formula>
    </cfRule>
    <cfRule type="cellIs" priority="429" operator="equal" dxfId="12">
      <formula>2</formula>
    </cfRule>
    <cfRule type="cellIs" priority="424" operator="equal" dxfId="46">
      <formula>1</formula>
    </cfRule>
    <cfRule type="cellIs" priority="428" operator="equal" dxfId="32">
      <formula>3</formula>
    </cfRule>
    <cfRule type="cellIs" priority="427" operator="equal" dxfId="33">
      <formula>3</formula>
    </cfRule>
    <cfRule type="cellIs" priority="426" operator="between" dxfId="34">
      <formula>3.5</formula>
      <formula>4</formula>
    </cfRule>
    <cfRule type="cellIs" priority="413" operator="equal" dxfId="55">
      <formula>3</formula>
    </cfRule>
    <cfRule type="cellIs" priority="414" operator="equal" dxfId="12">
      <formula>5</formula>
    </cfRule>
    <cfRule type="cellIs" priority="415" operator="equal" dxfId="8">
      <formula>6</formula>
    </cfRule>
  </conditionalFormatting>
  <conditionalFormatting sqref="I88:I90">
    <cfRule type="cellIs" priority="425" operator="equal" dxfId="35">
      <formula>0</formula>
    </cfRule>
    <cfRule type="cellIs" priority="422" operator="equal" dxfId="10">
      <formula>2</formula>
    </cfRule>
    <cfRule type="cellIs" priority="423" operator="equal" dxfId="9">
      <formula>1</formula>
    </cfRule>
  </conditionalFormatting>
  <conditionalFormatting sqref="I90 I49:I52">
    <cfRule type="cellIs" priority="592" operator="equal" dxfId="32">
      <formula>3</formula>
    </cfRule>
    <cfRule type="cellIs" priority="591" operator="equal" dxfId="33">
      <formula>3</formula>
    </cfRule>
    <cfRule type="cellIs" priority="590" operator="between" dxfId="34">
      <formula>3.5</formula>
      <formula>4</formula>
    </cfRule>
  </conditionalFormatting>
  <conditionalFormatting sqref="I90">
    <cfRule type="cellIs" priority="375" operator="between" dxfId="14">
      <formula>2.5</formula>
      <formula>3.49999999999</formula>
    </cfRule>
    <cfRule type="cellIs" priority="586" operator="equal" dxfId="8">
      <formula>3</formula>
    </cfRule>
    <cfRule type="cellIs" priority="374" operator="between" dxfId="30">
      <formula>2.5</formula>
      <formula>3.49999999999</formula>
    </cfRule>
    <cfRule type="cellIs" priority="569" operator="between" dxfId="8">
      <formula>2.5</formula>
      <formula>3</formula>
    </cfRule>
    <cfRule type="cellIs" priority="376" operator="between" dxfId="8">
      <formula>5.5</formula>
      <formula>6</formula>
    </cfRule>
    <cfRule type="cellIs" priority="373" operator="between" dxfId="31">
      <formula>4.5</formula>
      <formula>5.4999999999</formula>
    </cfRule>
    <cfRule type="cellIs" priority="377" operator="between" dxfId="12">
      <formula>4.5</formula>
      <formula>4.49999999999</formula>
    </cfRule>
    <cfRule type="cellIs" priority="573" operator="between" dxfId="9">
      <formula>1</formula>
      <formula>1.49999999</formula>
    </cfRule>
    <cfRule type="cellIs" priority="574" operator="between" dxfId="10">
      <formula>1.5</formula>
      <formula>2.49999999</formula>
    </cfRule>
    <cfRule type="cellIs" priority="575" operator="between" dxfId="19">
      <formula>2.5</formula>
      <formula>3</formula>
    </cfRule>
    <cfRule type="cellIs" priority="576" operator="between" dxfId="18">
      <formula>2.5</formula>
      <formula>3</formula>
    </cfRule>
    <cfRule type="cellIs" priority="378" operator="between" dxfId="26">
      <formula>3.5</formula>
      <formula>4.499999999999</formula>
    </cfRule>
    <cfRule type="cellIs" priority="379" operator="between" dxfId="14">
      <formula>2.5</formula>
      <formula>3.49999999999999</formula>
    </cfRule>
    <cfRule type="cellIs" priority="380" operator="between" dxfId="15">
      <formula>1.5</formula>
      <formula>2.499999999999</formula>
    </cfRule>
    <cfRule type="cellIs" priority="381" operator="between" dxfId="16">
      <formula>0.000001</formula>
      <formula>1.49999999999999</formula>
    </cfRule>
  </conditionalFormatting>
  <conditionalFormatting sqref="I91">
    <cfRule type="containsText" priority="387" operator="containsText" dxfId="8" text="Outstanding">
      <formula>NOT(ISERROR(SEARCH("Outstanding",I91)))</formula>
    </cfRule>
    <cfRule type="containsText" priority="582" operator="containsText" dxfId="2" text="Exceeds Expectations">
      <formula>NOT(ISERROR(SEARCH("Exceeds Expectations",I91)))</formula>
    </cfRule>
    <cfRule type="containsText" priority="583" operator="containsText" dxfId="1" text="Meets Expectations">
      <formula>NOT(ISERROR(SEARCH("Meets Expectations",I91)))</formula>
    </cfRule>
    <cfRule type="containsText" priority="584" operator="containsText" dxfId="0" text="Approaching Expectations">
      <formula>NOT(ISERROR(SEARCH("Approaching Expectations",I91)))</formula>
    </cfRule>
    <cfRule type="containsText" priority="385" operator="containsText" dxfId="13" text="Good">
      <formula>NOT(ISERROR(SEARCH("Good",I91)))</formula>
    </cfRule>
    <cfRule type="containsText" priority="581" operator="containsText" dxfId="3" text="Below Expectations">
      <formula>NOT(ISERROR(SEARCH("Below Expectations",I91)))</formula>
    </cfRule>
    <cfRule type="containsText" priority="384" operator="containsText" dxfId="14" text="Acceptable">
      <formula>NOT(ISERROR(SEARCH("Acceptable",I91)))</formula>
    </cfRule>
    <cfRule type="containsText" priority="383" operator="containsText" dxfId="15" text="Weak">
      <formula>NOT(ISERROR(SEARCH("Weak",I91)))</formula>
    </cfRule>
    <cfRule type="containsText" priority="382" operator="containsText" dxfId="16" text="Very Weak">
      <formula>NOT(ISERROR(SEARCH("Very Weak",I91)))</formula>
    </cfRule>
    <cfRule type="containsText" priority="580" operator="containsText" dxfId="0" text="Partially evident">
      <formula>NOT(ISERROR(SEARCH("Partially evident",I91)))</formula>
    </cfRule>
    <cfRule type="beginsWith" priority="579" operator="beginsWith" dxfId="1" text="Evident">
      <formula>LEFT(I91,LEN("Evident"))="Evident"</formula>
    </cfRule>
    <cfRule type="beginsWith" priority="578" operator="beginsWith" dxfId="0" text="Not evident">
      <formula>LEFT(I91,LEN("Not evident"))="Not evident"</formula>
    </cfRule>
    <cfRule type="beginsWith" priority="577" operator="beginsWith" dxfId="3" text="Not evident">
      <formula>LEFT(I91,LEN("Not evident"))="Not evident"</formula>
    </cfRule>
    <cfRule type="containsText" priority="572" operator="containsText" dxfId="8" text="Fully Evident">
      <formula>NOT(ISERROR(SEARCH("Fully Evident",I91)))</formula>
    </cfRule>
    <cfRule type="containsText" priority="571" operator="containsText" dxfId="9" text="Not Evident">
      <formula>NOT(ISERROR(SEARCH("Not Evident",I91)))</formula>
    </cfRule>
    <cfRule type="containsText" priority="386" operator="containsText" dxfId="12" text="Very Good">
      <formula>NOT(ISERROR(SEARCH("Very Good",I91)))</formula>
    </cfRule>
    <cfRule type="containsText" priority="570" operator="containsText" dxfId="10" text="Partially Evident">
      <formula>NOT(ISERROR(SEARCH("Partially Evident",I91)))</formula>
    </cfRule>
  </conditionalFormatting>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78"/>
  <sheetViews>
    <sheetView showGridLines="0" zoomScale="55" zoomScaleNormal="55"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IF(COUNTA(I11:I15)=0, "", AVERAGEIF(I11:I15, "&lt;&gt;NA"))</f>
        <v/>
      </c>
      <c r="J16" s="7" t="n"/>
    </row>
    <row r="17" ht="28" customFormat="1" customHeight="1" s="5">
      <c r="A17" s="6" t="n"/>
      <c r="B17" s="4" t="n"/>
      <c r="C17" s="7" t="n"/>
      <c r="D17" s="7" t="n"/>
      <c r="E17" s="7" t="n"/>
      <c r="F17" s="7" t="n"/>
      <c r="G17" s="7" t="n"/>
      <c r="H17" s="7" t="n"/>
      <c r="I17" s="32">
        <f>IF(I16="", "", IF(I16&gt;=5.5,"Outstanding",IF(I16&gt;=4.5,"Very Good",IF(I16&gt;=3.5,"Good",IF(I16&gt;=2.5,"Acceptable",IF(I16&gt;=1.5,"Weak","Very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IF(COUNTA(I20:I22)=0, "", AVERAGEIF(I20:I22, "&lt;&gt;NA"))</f>
        <v/>
      </c>
      <c r="J23" s="7" t="n"/>
    </row>
    <row r="24" ht="28" customFormat="1" customHeight="1" s="5">
      <c r="A24" s="6" t="n"/>
      <c r="B24" s="4" t="n"/>
      <c r="C24" s="7" t="n"/>
      <c r="D24" s="7" t="n"/>
      <c r="E24" s="7" t="n"/>
      <c r="F24" s="7" t="n"/>
      <c r="G24" s="7" t="n"/>
      <c r="H24" s="7" t="n"/>
      <c r="I24" s="32">
        <f>IF(I23="", "", IF(I23&gt;=5.5,"Outstanding",IF(I23&gt;=4.5,"Very Good",IF(I23&gt;=3.5,"Good",IF(I23&gt;=2.5,"Acceptable",IF(I23&gt;=1.5,"Weak","Very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IF(COUNTA(I27:I30)=0, "", AVERAGEIF(I27:I30, "&lt;&gt;NA"))</f>
        <v/>
      </c>
      <c r="J31" s="7" t="n"/>
    </row>
    <row r="32" ht="27.75" customHeight="1">
      <c r="A32" s="8" t="n"/>
      <c r="B32" s="4" t="n"/>
      <c r="C32" s="7" t="n"/>
      <c r="D32" s="7" t="n"/>
      <c r="E32" s="7" t="n"/>
      <c r="F32" s="7" t="n"/>
      <c r="G32" s="7" t="n"/>
      <c r="H32" s="7" t="n"/>
      <c r="I32" s="32">
        <f>IF(I31="", "", IF(I31&gt;=5.5,"Outstanding",IF(I31&gt;=4.5,"Very Good",IF(I31&gt;=3.5,"Good",IF(I31&gt;=2.5,"Acceptable",IF(I31&gt;=1.5,"Weak","Very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IF(COUNTA(I35:I37)=0, "", AVERAGEIF(I35:I37, "&lt;&gt;NA"))</f>
        <v/>
      </c>
      <c r="J38" s="7" t="n"/>
    </row>
    <row r="39" ht="34.5" customHeight="1">
      <c r="A39" s="8" t="n"/>
      <c r="B39" s="35" t="n"/>
      <c r="C39" s="7" t="n"/>
      <c r="D39" s="7" t="n"/>
      <c r="E39" s="7" t="n"/>
      <c r="F39" s="7" t="n"/>
      <c r="G39" s="7" t="n"/>
      <c r="H39" s="7" t="n"/>
      <c r="I39" s="32">
        <f>IF(I38="", "", IF(I38&gt;=5.5,"Outstanding",IF(I38&gt;=4.5,"Very Good",IF(I38&gt;=3.5,"Good",IF(I38&gt;=2.5,"Acceptable",IF(I38&gt;=1.5,"Weak","Very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IF(COUNTA(I42:I43)=0, "", AVERAGEIF(I42:I43, "&lt;&gt;NA"))</f>
        <v/>
      </c>
      <c r="J44" s="7" t="n"/>
    </row>
    <row r="45" ht="32.25" customHeight="1">
      <c r="A45" s="9" t="n"/>
      <c r="B45" s="35" t="n"/>
      <c r="C45" s="7" t="n"/>
      <c r="D45" s="7" t="n"/>
      <c r="E45" s="7" t="n"/>
      <c r="F45" s="7" t="n"/>
      <c r="G45" s="7" t="n"/>
      <c r="H45" s="7" t="n"/>
      <c r="I45" s="32">
        <f>IF(I44="", "", IF(I44&gt;=5.5,"Outstanding",IF(I44&gt;=4.5,"Very Good",IF(I44&gt;=3.5,"Good",IF(I44&gt;=2.5,"Acceptable",IF(I44&gt;=1.5,"Weak","Very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IF(COUNTA(I48:I49)=0, "", AVERAGEIF(I48:I49, "&lt;&gt;NA"))</f>
        <v/>
      </c>
      <c r="J50" s="7" t="n"/>
    </row>
    <row r="51" ht="23.5" customHeight="1">
      <c r="A51" s="9" t="n"/>
      <c r="B51" s="35" t="n"/>
      <c r="C51" s="7" t="n"/>
      <c r="D51" s="7" t="n"/>
      <c r="E51" s="7" t="n"/>
      <c r="F51" s="7" t="n"/>
      <c r="G51" s="7" t="n"/>
      <c r="H51" s="7" t="n"/>
      <c r="I51" s="32">
        <f>IF(I50="", "", IF(I50&gt;=5.5,"Outstanding",IF(I50&gt;=4.5,"Very Good",IF(I50&gt;=3.5,"Good",IF(I50&gt;=2.5,"Acceptable",IF(I50&gt;=1.5,"Weak","Very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IF(COUNTA(I54:I55)=0, "", AVERAGEIF(I54:I55, "&lt;&gt;NA"))</f>
        <v/>
      </c>
      <c r="J56" s="7" t="n"/>
    </row>
    <row r="57" ht="22" customHeight="1">
      <c r="A57" s="9" t="n"/>
      <c r="B57" s="35" t="n"/>
      <c r="C57" s="7" t="n"/>
      <c r="D57" s="7" t="n"/>
      <c r="E57" s="7" t="n"/>
      <c r="F57" s="7" t="n"/>
      <c r="G57" s="7" t="n"/>
      <c r="H57" s="7" t="n"/>
      <c r="I57" s="32">
        <f>IF(I56="", "", IF(I56&gt;=5.5,"Outstanding",IF(I56&gt;=4.5,"Very Good",IF(I56&gt;=3.5,"Good",IF(I56&gt;=2.5,"Acceptable",IF(I56&gt;=1.5,"Weak","Very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IF(COUNTA(I60:I62)=0, "", AVERAGEIF(I60:I62, "&lt;&gt;NA"))</f>
        <v/>
      </c>
      <c r="J63" s="7" t="n"/>
    </row>
    <row r="64" ht="22" customHeight="1">
      <c r="A64" s="9" t="n"/>
      <c r="B64" s="35" t="n"/>
      <c r="C64" s="7" t="n"/>
      <c r="D64" s="7" t="n"/>
      <c r="E64" s="7" t="n"/>
      <c r="F64" s="7" t="n"/>
      <c r="G64" s="7" t="n"/>
      <c r="H64" s="7" t="n"/>
      <c r="I64" s="32">
        <f>IF(I63="", "", IF(I63&gt;=5.5,"Outstanding",IF(I63&gt;=4.5,"Very Good",IF(I63&gt;=3.5,"Good",IF(I63&gt;=2.5,"Acceptable",IF(I63&gt;=1.5,"Weak","Very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IF(COUNTA(I67:I68)=0, "", AVERAGEIF(I67:I68, "&lt;&gt;NA"))</f>
        <v/>
      </c>
      <c r="J69" s="7" t="n"/>
    </row>
    <row r="70" ht="22" customHeight="1">
      <c r="A70" s="201" t="n"/>
      <c r="B70" s="35" t="n"/>
      <c r="C70" s="7" t="n"/>
      <c r="D70" s="7" t="n"/>
      <c r="E70" s="7" t="n"/>
      <c r="F70" s="7" t="n"/>
      <c r="G70" s="7" t="n"/>
      <c r="H70" s="7" t="n"/>
      <c r="I70" s="32">
        <f>IF(I69="", "", IF(I69&gt;=5.5,"Outstanding",IF(I69&gt;=4.5,"Very Good",IF(I69&gt;=3.5,"Good",IF(I69&gt;=2.5,"Acceptable",IF(I69&gt;=1.5,"Weak","Very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fitToPage="1"/>
  </sheetPr>
  <dimension ref="A1:J78"/>
  <sheetViews>
    <sheetView showGridLines="0" zoomScale="55" zoomScaleNormal="55"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25" right="0.25" top="0.75" bottom="0.75" header="0.3" footer="0.3"/>
  <pageSetup orientation="landscape" paperSize="9" scale="45" fitToHeight="0"/>
</worksheet>
</file>

<file path=xl/worksheets/sheet4.xml><?xml version="1.0" encoding="utf-8"?>
<worksheet xmlns="http://schemas.openxmlformats.org/spreadsheetml/2006/main">
  <sheetPr>
    <outlinePr summaryBelow="1" summaryRight="1"/>
    <pageSetUpPr fitToPage="1"/>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5.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fitToPage="1"/>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35:A37"/>
    <mergeCell ref="A42:A43"/>
    <mergeCell ref="A48:A49"/>
    <mergeCell ref="A1:I1"/>
    <mergeCell ref="E2:J2"/>
    <mergeCell ref="A11:A15"/>
    <mergeCell ref="A20:A22"/>
    <mergeCell ref="A27:A30"/>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7.xml><?xml version="1.0" encoding="utf-8"?>
<worksheet xmlns="http://schemas.openxmlformats.org/spreadsheetml/2006/main">
  <sheetPr>
    <outlinePr summaryBelow="1" summaryRight="1"/>
    <pageSetUpPr/>
  </sheetPr>
  <dimension ref="A1:J78"/>
  <sheetViews>
    <sheetView showGridLines="0" topLeftCell="F1"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J78"/>
  <sheetViews>
    <sheetView showGridLines="0" zoomScale="50" zoomScaleNormal="5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42:A43"/>
    <mergeCell ref="A48:A49"/>
    <mergeCell ref="A54:A55"/>
    <mergeCell ref="A60:A62"/>
    <mergeCell ref="A67:A70"/>
    <mergeCell ref="A27:A30"/>
    <mergeCell ref="A35:A37"/>
    <mergeCell ref="A1:I1"/>
    <mergeCell ref="A20:A22"/>
    <mergeCell ref="A11:A15"/>
    <mergeCell ref="E2:J2"/>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fitToPage="1"/>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10.xml><?xml version="1.0" encoding="utf-8"?>
<worksheet xmlns="http://schemas.openxmlformats.org/spreadsheetml/2006/main">
  <sheetPr>
    <outlinePr summaryBelow="1" summaryRight="1"/>
    <pageSetUpPr fitToPage="1"/>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11.xml><?xml version="1.0" encoding="utf-8"?>
<worksheet xmlns="http://schemas.openxmlformats.org/spreadsheetml/2006/main">
  <sheetPr>
    <outlinePr summaryBelow="1" summaryRight="1"/>
    <pageSetUpPr fitToPage="1"/>
  </sheetPr>
  <dimension ref="A1:J78"/>
  <sheetViews>
    <sheetView showGridLines="0" topLeftCell="D1" zoomScale="70" zoomScaleNormal="70" workbookViewId="0">
      <selection activeCell="G11" sqref="G11"/>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12.xml><?xml version="1.0" encoding="utf-8"?>
<worksheet xmlns="http://schemas.openxmlformats.org/spreadsheetml/2006/main">
  <sheetPr>
    <outlinePr summaryBelow="1" summaryRight="1"/>
    <pageSetUpPr fitToPage="1"/>
  </sheetPr>
  <dimension ref="A1:J78"/>
  <sheetViews>
    <sheetView showGridLines="0" topLeftCell="A43" zoomScale="55" zoomScaleNormal="55" workbookViewId="0">
      <selection activeCell="F12" sqref="F12"/>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scale="27" fitToHeight="0"/>
</worksheet>
</file>

<file path=xl/worksheets/sheet13.xml><?xml version="1.0" encoding="utf-8"?>
<worksheet xmlns="http://schemas.openxmlformats.org/spreadsheetml/2006/main">
  <sheetPr>
    <outlinePr summaryBelow="1" summaryRight="1"/>
    <pageSetUpPr/>
  </sheetPr>
  <dimension ref="A1:J78"/>
  <sheetViews>
    <sheetView showGridLines="0" topLeftCell="C10"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4.xml><?xml version="1.0" encoding="utf-8"?>
<worksheet xmlns="http://schemas.openxmlformats.org/spreadsheetml/2006/main">
  <sheetPr>
    <outlinePr summaryBelow="1" summaryRight="1"/>
    <pageSetUpPr/>
  </sheetPr>
  <dimension ref="A1:J78"/>
  <sheetViews>
    <sheetView showGridLines="0" topLeftCell="F1"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5.xml><?xml version="1.0" encoding="utf-8"?>
<worksheet xmlns="http://schemas.openxmlformats.org/spreadsheetml/2006/main">
  <sheetPr>
    <outlinePr summaryBelow="1" summaryRight="1"/>
    <pageSetUpPr/>
  </sheetPr>
  <dimension ref="A1:J78"/>
  <sheetViews>
    <sheetView showGridLines="0" topLeftCell="B1"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6.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7.xml><?xml version="1.0" encoding="utf-8"?>
<worksheet xmlns="http://schemas.openxmlformats.org/spreadsheetml/2006/main">
  <sheetPr>
    <outlinePr summaryBelow="1" summaryRight="1"/>
    <pageSetUpPr/>
  </sheetPr>
  <dimension ref="A1:J78"/>
  <sheetViews>
    <sheetView showGridLines="0" topLeftCell="E1"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18.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1" sqref="A1:XFD1048576"/>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n"/>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39" operator="equal" dxfId="12">
      <formula>5</formula>
    </cfRule>
  </conditionalFormatting>
  <conditionalFormatting sqref="A76">
    <cfRule type="cellIs" priority="340" operator="equal" dxfId="14">
      <formula>3</formula>
    </cfRule>
  </conditionalFormatting>
  <conditionalFormatting sqref="B73:B78">
    <cfRule type="cellIs" priority="318" operator="equal" dxfId="55">
      <formula>3</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7" operator="equal" dxfId="10">
      <formula>2</formula>
    </cfRule>
    <cfRule type="cellIs" priority="328" operator="equal" dxfId="9">
      <formula>1</formula>
    </cfRule>
    <cfRule type="cellIs" priority="329" operator="equal" dxfId="46">
      <formula>1</formula>
    </cfRule>
    <cfRule type="cellIs" priority="330" operator="equal" dxfId="35">
      <formula>0</formula>
    </cfRule>
    <cfRule type="cellIs" priority="331" operator="between" dxfId="34">
      <formula>3.5</formula>
      <formula>4</formula>
    </cfRule>
    <cfRule type="cellIs" priority="332" operator="equal" dxfId="33">
      <formula>3</formula>
    </cfRule>
    <cfRule type="cellIs" priority="333" operator="equal" dxfId="32">
      <formula>3</formula>
    </cfRule>
    <cfRule type="cellIs" priority="334" operator="equal" dxfId="12">
      <formula>2</formula>
    </cfRule>
    <cfRule type="cellIs" priority="335" operator="equal" dxfId="41">
      <formula>1</formula>
    </cfRule>
    <cfRule type="cellIs" priority="336" operator="between" dxfId="1">
      <formula>2.5</formula>
      <formula>3.4999</formula>
    </cfRule>
    <cfRule type="cellIs" priority="337" operator="between" dxfId="0">
      <formula>1.5</formula>
      <formula>2.4999</formula>
    </cfRule>
    <cfRule type="cellIs" priority="338"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494" operator="equal" dxfId="12">
      <formula>5</formula>
    </cfRule>
  </conditionalFormatting>
  <conditionalFormatting sqref="F10">
    <cfRule type="cellIs" priority="495" operator="equal" dxfId="14">
      <formula>3</formula>
    </cfRule>
  </conditionalFormatting>
  <conditionalFormatting sqref="I11:I15 I20:I22 I27:I30 I69">
    <cfRule type="cellIs" priority="517" operator="equal" dxfId="46">
      <formula>1</formula>
    </cfRule>
    <cfRule type="cellIs" priority="521" operator="equal" dxfId="12">
      <formula>2</formula>
    </cfRule>
    <cfRule type="cellIs" priority="522" operator="equal" dxfId="41">
      <formula>1</formula>
    </cfRule>
    <cfRule type="cellIs" priority="523" operator="between" dxfId="1">
      <formula>2.5</formula>
      <formula>3.4999</formula>
    </cfRule>
    <cfRule type="cellIs" priority="524" operator="between" dxfId="0">
      <formula>1.5</formula>
      <formula>2.4999</formula>
    </cfRule>
    <cfRule type="cellIs" priority="525" operator="between" dxfId="3">
      <formula>0.001</formula>
      <formula>1.4999</formula>
    </cfRule>
  </conditionalFormatting>
  <conditionalFormatting sqref="I11:I15 I20:I22 I27:I30">
    <cfRule type="cellIs" priority="515" operator="equal" dxfId="10">
      <formula>2</formula>
    </cfRule>
    <cfRule type="cellIs" priority="516" operator="equal" dxfId="9">
      <formula>1</formula>
    </cfRule>
  </conditionalFormatting>
  <conditionalFormatting sqref="I11:I15">
    <cfRule type="cellIs" priority="485" operator="equal" dxfId="12">
      <formula>5</formula>
    </cfRule>
    <cfRule type="cellIs" priority="486" operator="equal" dxfId="8">
      <formula>6</formula>
    </cfRule>
    <cfRule type="cellIs" priority="487" operator="equal" dxfId="13">
      <formula>4</formula>
    </cfRule>
    <cfRule type="cellIs" priority="489" operator="equal" dxfId="15">
      <formula>2</formula>
    </cfRule>
    <cfRule type="cellIs" priority="490" operator="equal" dxfId="49">
      <formula>1</formula>
    </cfRule>
    <cfRule type="cellIs" priority="491" operator="equal" dxfId="3">
      <formula>1</formula>
    </cfRule>
    <cfRule type="cellIs" priority="493" operator="equal" dxfId="55">
      <formula>3</formula>
    </cfRule>
    <cfRule type="cellIs" priority="496" operator="equal" dxfId="41">
      <formula>3</formula>
    </cfRule>
    <cfRule type="cellIs" priority="513" operator="equal" dxfId="8">
      <formula>3</formula>
    </cfRule>
  </conditionalFormatting>
  <conditionalFormatting sqref="I11:I16">
    <cfRule type="cellIs" priority="36" operator="equal" dxfId="35">
      <formula>0</formula>
    </cfRule>
  </conditionalFormatting>
  <conditionalFormatting sqref="I13:I15">
    <cfRule type="cellIs" priority="484" operator="equal" dxfId="55">
      <formula>3</formula>
    </cfRule>
    <cfRule type="cellIs" priority="488" operator="equal" dxfId="41">
      <formula>3</formula>
    </cfRule>
    <cfRule type="cellIs" priority="492" operator="equal" dxfId="8">
      <formula>3</formula>
    </cfRule>
  </conditionalFormatting>
  <conditionalFormatting sqref="I16">
    <cfRule type="cellIs" priority="1" operator="between" dxfId="31">
      <formula>4.5</formula>
      <formula>5.4999999999</formula>
    </cfRule>
    <cfRule type="cellIs" priority="2" operator="between" dxfId="30">
      <formula>2.5</formula>
      <formula>3.49999999999</formula>
    </cfRule>
    <cfRule type="cellIs" priority="3" operator="between" dxfId="14">
      <formula>2.5</formula>
      <formula>3.49999999999</formula>
    </cfRule>
    <cfRule type="cellIs" priority="4" operator="between" dxfId="8">
      <formula>5.5</formula>
      <formula>6</formula>
    </cfRule>
    <cfRule type="cellIs" priority="5" operator="between" dxfId="12">
      <formula>4.5</formula>
      <formula>4.49999999999</formula>
    </cfRule>
    <cfRule type="cellIs" priority="6" operator="between" dxfId="26">
      <formula>3.5</formula>
      <formula>4.499999999999</formula>
    </cfRule>
    <cfRule type="cellIs" priority="7" operator="between" dxfId="14">
      <formula>2.5</formula>
      <formula>3.49999999999999</formula>
    </cfRule>
    <cfRule type="cellIs" priority="8" operator="between" dxfId="15">
      <formula>1.5</formula>
      <formula>2.499999999999</formula>
    </cfRule>
    <cfRule type="cellIs" priority="9" operator="between" dxfId="16">
      <formula>0.000001</formula>
      <formula>1.49999999999999</formula>
    </cfRule>
    <cfRule type="cellIs" priority="16" operator="between" dxfId="8">
      <formula>2.5</formula>
      <formula>3</formula>
    </cfRule>
    <cfRule type="cellIs" priority="20" operator="between" dxfId="9">
      <formula>1</formula>
      <formula>1.49999999</formula>
    </cfRule>
    <cfRule type="cellIs" priority="21" operator="between" dxfId="10">
      <formula>1.5</formula>
      <formula>2.49999999</formula>
    </cfRule>
    <cfRule type="cellIs" priority="22" operator="between" dxfId="19">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4" operator="equal" dxfId="9">
      <formula>1</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3" operator="between" dxfId="0">
      <formula>1.5</formula>
      <formula>2.4999</formula>
    </cfRule>
    <cfRule type="cellIs" priority="44" operator="between" dxfId="3">
      <formula>0.001</formula>
      <formula>1.4999</formula>
    </cfRule>
  </conditionalFormatting>
  <conditionalFormatting sqref="I17">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3" operator="containsText" dxfId="13" text="Good">
      <formula>NOT(ISERROR(SEARCH("Good",I17)))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containsText" priority="17" operator="containsText" dxfId="10" text="Partially Evident">
      <formula>NOT(ISERROR(SEARCH("Partially Evident",I17)))</formula>
    </cfRule>
    <cfRule type="containsText" priority="18" operator="containsText" dxfId="9" text="Not Evident">
      <formula>NOT(ISERROR(SEARCH("Not Evident",I17)))</formula>
    </cfRule>
    <cfRule type="containsText" priority="19" operator="containsText" dxfId="8" text="Fully Evident">
      <formula>NOT(ISERROR(SEARCH("Fully Evident",I17)))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onditionalFormatting>
  <conditionalFormatting sqref="I20:I22">
    <cfRule type="cellIs" priority="475" operator="equal" dxfId="55">
      <formula>3</formula>
    </cfRule>
    <cfRule type="cellIs" priority="476" operator="equal" dxfId="12">
      <formula>5</formula>
    </cfRule>
    <cfRule type="cellIs" priority="477" operator="equal" dxfId="8">
      <formula>6</formula>
    </cfRule>
    <cfRule type="cellIs" priority="478" operator="equal" dxfId="13">
      <formula>4</formula>
    </cfRule>
    <cfRule type="cellIs" priority="479" operator="equal" dxfId="41">
      <formula>3</formula>
    </cfRule>
    <cfRule type="cellIs" priority="480" operator="equal" dxfId="15">
      <formula>2</formula>
    </cfRule>
    <cfRule type="cellIs" priority="481" operator="equal" dxfId="49">
      <formula>1</formula>
    </cfRule>
    <cfRule type="cellIs" priority="482" operator="equal" dxfId="3">
      <formula>1</formula>
    </cfRule>
    <cfRule type="cellIs" priority="483" operator="equal" dxfId="8">
      <formula>3</formula>
    </cfRule>
  </conditionalFormatting>
  <conditionalFormatting sqref="I20:I23">
    <cfRule type="cellIs" priority="80" operator="equal" dxfId="35">
      <formula>0</formula>
    </cfRule>
  </conditionalFormatting>
  <conditionalFormatting sqref="I23">
    <cfRule type="cellIs" priority="45" operator="between" dxfId="31">
      <formula>4.5</formula>
      <formula>5.4999999999</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fRule type="cellIs" priority="49" operator="between" dxfId="12">
      <formula>4.5</formula>
      <formula>4.49999999999</formula>
    </cfRule>
    <cfRule type="cellIs" priority="50" operator="between" dxfId="26">
      <formula>3.5</formula>
      <formula>4.499999999999</formula>
    </cfRule>
    <cfRule type="cellIs" priority="51" operator="between" dxfId="14">
      <formula>2.5</formula>
      <formula>3.49999999999999</formula>
    </cfRule>
    <cfRule type="cellIs" priority="52" operator="between" dxfId="15">
      <formula>1.5</formula>
      <formula>2.499999999999</formula>
    </cfRule>
    <cfRule type="cellIs" priority="53" operator="between" dxfId="16">
      <formula>0.000001</formula>
      <formula>1.49999999999999</formula>
    </cfRule>
    <cfRule type="cellIs" priority="60" operator="between" dxfId="8">
      <formula>2.5</formula>
      <formula>3</formula>
    </cfRule>
    <cfRule type="cellIs" priority="64" operator="between" dxfId="9">
      <formula>1</formula>
      <formula>1.49999999</formula>
    </cfRule>
    <cfRule type="cellIs" priority="65" operator="between" dxfId="10">
      <formula>1.5</formula>
      <formula>2.49999999</formula>
    </cfRule>
    <cfRule type="cellIs" priority="66" operator="between" dxfId="19">
      <formula>2.5</formula>
      <formula>3</formula>
    </cfRule>
    <cfRule type="cellIs" priority="67" operator="between" dxfId="18">
      <formula>2.5</formula>
      <formula>3</formula>
    </cfRule>
    <cfRule type="cellIs" priority="76" operator="equal" dxfId="8">
      <formula>3</formula>
    </cfRule>
    <cfRule type="cellIs" priority="77" operator="equal" dxfId="10">
      <formula>2</formula>
    </cfRule>
    <cfRule type="cellIs" priority="78" operator="equal" dxfId="9">
      <formula>1</formula>
    </cfRule>
    <cfRule type="cellIs" priority="79" operator="equal" dxfId="46">
      <formula>1</formula>
    </cfRule>
    <cfRule type="cellIs" priority="81" operator="between" dxfId="34">
      <formula>3.5</formula>
      <formula>4</formula>
    </cfRule>
    <cfRule type="cellIs" priority="82" operator="equal" dxfId="33">
      <formula>3</formula>
    </cfRule>
    <cfRule type="cellIs" priority="83" operator="equal" dxfId="32">
      <formula>3</formula>
    </cfRule>
    <cfRule type="cellIs" priority="84" operator="equal" dxfId="12">
      <formula>2</formula>
    </cfRule>
    <cfRule type="cellIs" priority="85" operator="equal" dxfId="41">
      <formula>1</formula>
    </cfRule>
    <cfRule type="cellIs" priority="86" operator="between" dxfId="1">
      <formula>2.5</formula>
      <formula>3.4999</formula>
    </cfRule>
    <cfRule type="cellIs" priority="87" operator="between" dxfId="0">
      <formula>1.5</formula>
      <formula>2.4999</formula>
    </cfRule>
    <cfRule type="cellIs" priority="88" operator="between" dxfId="3">
      <formula>0.001</formula>
      <formula>1.4999</formula>
    </cfRule>
  </conditionalFormatting>
  <conditionalFormatting sqref="I24">
    <cfRule type="containsText" priority="54" operator="containsText" dxfId="16" text="Very Weak">
      <formula>NOT(ISERROR(SEARCH("Very Weak",I24)))</formula>
    </cfRule>
    <cfRule type="containsText" priority="55" operator="containsText" dxfId="15" text="Weak">
      <formula>NOT(ISERROR(SEARCH("Weak",I24)))</formula>
    </cfRule>
    <cfRule type="containsText" priority="56" operator="containsText" dxfId="14" text="Acceptable">
      <formula>NOT(ISERROR(SEARCH("Acceptable",I24)))</formula>
    </cfRule>
    <cfRule type="containsText" priority="57" operator="containsText" dxfId="13" text="Good">
      <formula>NOT(ISERROR(SEARCH("Good",I24)))</formula>
    </cfRule>
    <cfRule type="containsText" priority="58" operator="containsText" dxfId="12" text="Very Good">
      <formula>NOT(ISERROR(SEARCH("Very Good",I24)))</formula>
    </cfRule>
    <cfRule type="containsText" priority="59" operator="containsText" dxfId="8" text="Outstanding">
      <formula>NOT(ISERROR(SEARCH("Outstanding",I24)))</formula>
    </cfRule>
    <cfRule type="containsText" priority="61" operator="containsText" dxfId="10" text="Partially Evident">
      <formula>NOT(ISERROR(SEARCH("Partially Evident",I24)))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fRule type="containsText" priority="74" operator="containsText" dxfId="1" text="Meets Expectations">
      <formula>NOT(ISERROR(SEARCH("Meets Expectations",I24)))</formula>
    </cfRule>
    <cfRule type="containsText" priority="75" operator="containsText" dxfId="0" text="Approaching Expectations">
      <formula>NOT(ISERROR(SEARCH("Approaching Expectations",I24)))</formula>
    </cfRule>
  </conditionalFormatting>
  <conditionalFormatting sqref="I27:I30">
    <cfRule type="cellIs" priority="466" operator="equal" dxfId="55">
      <formula>3</formula>
    </cfRule>
    <cfRule type="cellIs" priority="467" operator="equal" dxfId="12">
      <formula>5</formula>
    </cfRule>
    <cfRule type="cellIs" priority="468" operator="equal" dxfId="8">
      <formula>6</formula>
    </cfRule>
    <cfRule type="cellIs" priority="469" operator="equal" dxfId="13">
      <formula>4</formula>
    </cfRule>
    <cfRule type="cellIs" priority="470" operator="equal" dxfId="41">
      <formula>3</formula>
    </cfRule>
    <cfRule type="cellIs" priority="471" operator="equal" dxfId="15">
      <formula>2</formula>
    </cfRule>
    <cfRule type="cellIs" priority="472" operator="equal" dxfId="49">
      <formula>1</formula>
    </cfRule>
    <cfRule type="cellIs" priority="473" operator="equal" dxfId="3">
      <formula>1</formula>
    </cfRule>
    <cfRule type="cellIs" priority="474" operator="equal" dxfId="8">
      <formula>3</formula>
    </cfRule>
  </conditionalFormatting>
  <conditionalFormatting sqref="I27:I31">
    <cfRule type="cellIs" priority="124" operator="equal" dxfId="35">
      <formula>0</formula>
    </cfRule>
  </conditionalFormatting>
  <conditionalFormatting sqref="I31">
    <cfRule type="cellIs" priority="89" operator="between" dxfId="31">
      <formula>4.5</formula>
      <formula>5.4999999999</formula>
    </cfRule>
    <cfRule type="cellIs" priority="90" operator="between" dxfId="30">
      <formula>2.5</formula>
      <formula>3.49999999999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96" operator="between" dxfId="15">
      <formula>1.5</formula>
      <formula>2.499999999999</formula>
    </cfRule>
    <cfRule type="cellIs" priority="97" operator="between" dxfId="16">
      <formula>0.000001</formula>
      <formula>1.49999999999999</formula>
    </cfRule>
    <cfRule type="cellIs" priority="104" operator="between" dxfId="8">
      <formula>2.5</formula>
      <formula>3</formula>
    </cfRule>
    <cfRule type="cellIs" priority="108" operator="between" dxfId="9">
      <formula>1</formula>
      <formula>1.49999999</formula>
    </cfRule>
    <cfRule type="cellIs" priority="109" operator="between" dxfId="10">
      <formula>1.5</formula>
      <formula>2.49999999</formula>
    </cfRule>
    <cfRule type="cellIs" priority="110" operator="between" dxfId="19">
      <formula>2.5</formula>
      <formula>3</formula>
    </cfRule>
    <cfRule type="cellIs" priority="111" operator="between" dxfId="18">
      <formula>2.5</formula>
      <formula>3</formula>
    </cfRule>
    <cfRule type="cellIs" priority="120" operator="equal" dxfId="8">
      <formula>3</formula>
    </cfRule>
    <cfRule type="cellIs" priority="121" operator="equal" dxfId="10">
      <formula>2</formula>
    </cfRule>
    <cfRule type="cellIs" priority="122" operator="equal" dxfId="9">
      <formula>1</formula>
    </cfRule>
    <cfRule type="cellIs" priority="123" operator="equal" dxfId="46">
      <formula>1</formula>
    </cfRule>
    <cfRule type="cellIs" priority="125" operator="between" dxfId="34">
      <formula>3.5</formula>
      <formula>4</formula>
    </cfRule>
    <cfRule type="cellIs" priority="126" operator="equal" dxfId="33">
      <formula>3</formula>
    </cfRule>
    <cfRule type="cellIs" priority="127" operator="equal" dxfId="32">
      <formula>3</formula>
    </cfRule>
    <cfRule type="cellIs" priority="128" operator="equal" dxfId="12">
      <formula>2</formula>
    </cfRule>
    <cfRule type="cellIs" priority="129" operator="equal" dxfId="41">
      <formula>1</formula>
    </cfRule>
    <cfRule type="cellIs" priority="130" operator="between" dxfId="1">
      <formula>2.5</formula>
      <formula>3.4999</formula>
    </cfRule>
    <cfRule type="cellIs" priority="131" operator="between" dxfId="0">
      <formula>1.5</formula>
      <formula>2.4999</formula>
    </cfRule>
    <cfRule type="cellIs" priority="132" operator="between" dxfId="3">
      <formula>0.001</formula>
      <formula>1.4999</formula>
    </cfRule>
  </conditionalFormatting>
  <conditionalFormatting sqref="I32">
    <cfRule type="containsText" priority="98" operator="containsText" dxfId="16" text="Very Weak">
      <formula>NOT(ISERROR(SEARCH("Very Weak",I32)))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1" operator="containsText" dxfId="13" text="Good">
      <formula>NOT(ISERROR(SEARCH("Good",I32)))</formula>
    </cfRule>
    <cfRule type="containsText" priority="102" operator="containsText" dxfId="12" text="Very Good">
      <formula>NOT(ISERROR(SEARCH("Very Good",I32)))</formula>
    </cfRule>
    <cfRule type="containsText" priority="103" operator="containsText" dxfId="8" text="Outstanding">
      <formula>NOT(ISERROR(SEARCH("Outstanding",I32)))</formula>
    </cfRule>
    <cfRule type="containsText" priority="105" operator="containsText" dxfId="10" text="Partially Evident">
      <formula>NOT(ISERROR(SEARCH("Partially Evident",I32)))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onditionalFormatting>
  <conditionalFormatting sqref="I35:I37">
    <cfRule type="cellIs" priority="446" operator="equal" dxfId="55">
      <formula>3</formula>
    </cfRule>
    <cfRule type="cellIs" priority="447" operator="equal" dxfId="12">
      <formula>5</formula>
    </cfRule>
    <cfRule type="cellIs" priority="448" operator="equal" dxfId="8">
      <formula>6</formula>
    </cfRule>
    <cfRule type="cellIs" priority="449" operator="equal" dxfId="13">
      <formula>4</formula>
    </cfRule>
    <cfRule type="cellIs" priority="450" operator="equal" dxfId="41">
      <formula>3</formula>
    </cfRule>
    <cfRule type="cellIs" priority="451" operator="equal" dxfId="15">
      <formula>2</formula>
    </cfRule>
    <cfRule type="cellIs" priority="452" operator="equal" dxfId="49">
      <formula>1</formula>
    </cfRule>
    <cfRule type="cellIs" priority="453" operator="equal" dxfId="3">
      <formula>1</formula>
    </cfRule>
    <cfRule type="cellIs" priority="454" operator="equal" dxfId="8">
      <formula>3</formula>
    </cfRule>
    <cfRule type="cellIs" priority="455" operator="equal" dxfId="10">
      <formula>2</formula>
    </cfRule>
    <cfRule type="cellIs" priority="456" operator="equal" dxfId="9">
      <formula>1</formula>
    </cfRule>
    <cfRule type="cellIs" priority="457" operator="equal" dxfId="46">
      <formula>1</formula>
    </cfRule>
    <cfRule type="cellIs" priority="458" operator="between" dxfId="34">
      <formula>3.5</formula>
      <formula>4</formula>
    </cfRule>
    <cfRule type="cellIs" priority="459" operator="equal" dxfId="33">
      <formula>3</formula>
    </cfRule>
    <cfRule type="cellIs" priority="460" operator="equal" dxfId="32">
      <formula>3</formula>
    </cfRule>
    <cfRule type="cellIs" priority="461" operator="equal" dxfId="12">
      <formula>2</formula>
    </cfRule>
    <cfRule type="cellIs" priority="462" operator="equal" dxfId="41">
      <formula>1</formula>
    </cfRule>
    <cfRule type="cellIs" priority="463" operator="between" dxfId="1">
      <formula>2.5</formula>
      <formula>3.4999</formula>
    </cfRule>
    <cfRule type="cellIs" priority="464" operator="between" dxfId="0">
      <formula>1.5</formula>
      <formula>2.4999</formula>
    </cfRule>
    <cfRule type="cellIs" priority="465" operator="between" dxfId="3">
      <formula>0.001</formula>
      <formula>1.4999</formula>
    </cfRule>
  </conditionalFormatting>
  <conditionalFormatting sqref="I35:I38">
    <cfRule type="cellIs" priority="168" operator="equal" dxfId="35">
      <formula>0</formula>
    </cfRule>
  </conditionalFormatting>
  <conditionalFormatting sqref="I38">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36" operator="between" dxfId="8">
      <formula>5.5</formula>
      <formula>6</formula>
    </cfRule>
    <cfRule type="cellIs" priority="137" operator="between" dxfId="12">
      <formula>4.5</formula>
      <formula>4.49999999999</formula>
    </cfRule>
    <cfRule type="cellIs" priority="138" operator="between" dxfId="26">
      <formula>3.5</formula>
      <formula>4.499999999999</formula>
    </cfRule>
    <cfRule type="cellIs" priority="139" operator="between" dxfId="14">
      <formula>2.5</formula>
      <formula>3.49999999999999</formula>
    </cfRule>
    <cfRule type="cellIs" priority="140" operator="between" dxfId="15">
      <formula>1.5</formula>
      <formula>2.499999999999</formula>
    </cfRule>
    <cfRule type="cellIs" priority="141" operator="between" dxfId="16">
      <formula>0.000001</formula>
      <formula>1.49999999999999</formula>
    </cfRule>
    <cfRule type="cellIs" priority="148" operator="between" dxfId="8">
      <formula>2.5</formula>
      <formula>3</formula>
    </cfRule>
    <cfRule type="cellIs" priority="152" operator="between" dxfId="9">
      <formula>1</formula>
      <formula>1.49999999</formula>
    </cfRule>
    <cfRule type="cellIs" priority="153" operator="between" dxfId="10">
      <formula>1.5</formula>
      <formula>2.49999999</formula>
    </cfRule>
    <cfRule type="cellIs" priority="154" operator="between" dxfId="19">
      <formula>2.5</formula>
      <formula>3</formula>
    </cfRule>
    <cfRule type="cellIs" priority="155" operator="between" dxfId="18">
      <formula>2.5</formula>
      <formula>3</formula>
    </cfRule>
    <cfRule type="cellIs" priority="164" operator="equal" dxfId="8">
      <formula>3</formula>
    </cfRule>
    <cfRule type="cellIs" priority="165" operator="equal" dxfId="10">
      <formula>2</formula>
    </cfRule>
    <cfRule type="cellIs" priority="166" operator="equal" dxfId="9">
      <formula>1</formula>
    </cfRule>
    <cfRule type="cellIs" priority="167" operator="equal" dxfId="46">
      <formula>1</formula>
    </cfRule>
    <cfRule type="cellIs" priority="169" operator="between" dxfId="34">
      <formula>3.5</formula>
      <formula>4</formula>
    </cfRule>
    <cfRule type="cellIs" priority="170" operator="equal" dxfId="33">
      <formula>3</formula>
    </cfRule>
    <cfRule type="cellIs" priority="171" operator="equal" dxfId="32">
      <formula>3</formula>
    </cfRule>
    <cfRule type="cellIs" priority="172" operator="equal" dxfId="12">
      <formula>2</formula>
    </cfRule>
    <cfRule type="cellIs" priority="173" operator="equal" dxfId="41">
      <formula>1</formula>
    </cfRule>
    <cfRule type="cellIs" priority="174" operator="between" dxfId="1">
      <formula>2.5</formula>
      <formula>3.4999</formula>
    </cfRule>
    <cfRule type="cellIs" priority="175" operator="between" dxfId="0">
      <formula>1.5</formula>
      <formula>2.4999</formula>
    </cfRule>
    <cfRule type="cellIs" priority="176" operator="between" dxfId="3">
      <formula>0.001</formula>
      <formula>1.4999</formula>
    </cfRule>
  </conditionalFormatting>
  <conditionalFormatting sqref="I39">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fRule type="containsText" priority="151" operator="containsText" dxfId="8" text="Fully Evident">
      <formula>NOT(ISERROR(SEARCH("Fully Evident",I39)))</formula>
    </cfRule>
    <cfRule type="beginsWith" priority="156" operator="beginsWith" dxfId="3" text="Not evident">
      <formula>LEFT(I39,LEN("Not evident"))="Not evident"</formula>
    </cfRule>
    <cfRule type="beginsWith" priority="157" operator="beginsWith" dxfId="0" text="Not evident">
      <formula>LEFT(I39,LEN("Not evident"))="Not evident"</formula>
    </cfRule>
    <cfRule type="beginsWith" priority="158" operator="beginsWith" dxfId="1" text="Evident">
      <formula>LEFT(I39,LEN("Evident"))="Evident"</formula>
    </cfRule>
    <cfRule type="containsText" priority="159" operator="containsText" dxfId="0" text="Partially evident">
      <formula>NOT(ISERROR(SEARCH("Partially evident",I39)))</formula>
    </cfRule>
    <cfRule type="containsText" priority="160" operator="containsText" dxfId="3" text="Below Expectations">
      <formula>NOT(ISERROR(SEARCH("Below Expectations",I39)))</formula>
    </cfRule>
    <cfRule type="containsText" priority="161" operator="containsText" dxfId="2" text="Exceeds Expectations">
      <formula>NOT(ISERROR(SEARCH("Exceeds Expectations",I39)))</formula>
    </cfRule>
    <cfRule type="containsText" priority="162" operator="containsText" dxfId="1" text="Meets Expectations">
      <formula>NOT(ISERROR(SEARCH("Meets Expectations",I39)))</formula>
    </cfRule>
    <cfRule type="containsText" priority="163" operator="containsText" dxfId="0" text="Approaching Expectations">
      <formula>NOT(ISERROR(SEARCH("Approaching Expectations",I39)))</formula>
    </cfRule>
  </conditionalFormatting>
  <conditionalFormatting sqref="I42:I43">
    <cfRule type="cellIs" priority="425" operator="equal" dxfId="55">
      <formula>3</formula>
    </cfRule>
    <cfRule type="cellIs" priority="426" operator="equal" dxfId="12">
      <formula>5</formula>
    </cfRule>
    <cfRule type="cellIs" priority="427" operator="equal" dxfId="8">
      <formula>6</formula>
    </cfRule>
    <cfRule type="cellIs" priority="428" operator="equal" dxfId="13">
      <formula>4</formula>
    </cfRule>
    <cfRule type="cellIs" priority="429" operator="equal" dxfId="41">
      <formula>3</formula>
    </cfRule>
    <cfRule type="cellIs" priority="430" operator="equal" dxfId="15">
      <formula>2</formula>
    </cfRule>
    <cfRule type="cellIs" priority="431" operator="equal" dxfId="49">
      <formula>1</formula>
    </cfRule>
    <cfRule type="cellIs" priority="432" operator="equal" dxfId="3">
      <formula>1</formula>
    </cfRule>
  </conditionalFormatting>
  <conditionalFormatting sqref="I42:I44">
    <cfRule type="cellIs" priority="433" operator="equal" dxfId="8">
      <formula>3</formula>
    </cfRule>
    <cfRule type="cellIs" priority="434" operator="equal" dxfId="10">
      <formula>2</formula>
    </cfRule>
    <cfRule type="cellIs" priority="435" operator="equal" dxfId="9">
      <formula>1</formula>
    </cfRule>
    <cfRule type="cellIs" priority="436" operator="equal" dxfId="46">
      <formula>1</formula>
    </cfRule>
    <cfRule type="cellIs" priority="437" operator="equal" dxfId="35">
      <formula>0</formula>
    </cfRule>
    <cfRule type="cellIs" priority="438" operator="between" dxfId="34">
      <formula>3.5</formula>
      <formula>4</formula>
    </cfRule>
    <cfRule type="cellIs" priority="439" operator="equal" dxfId="33">
      <formula>3</formula>
    </cfRule>
    <cfRule type="cellIs" priority="440" operator="equal" dxfId="32">
      <formula>3</formula>
    </cfRule>
    <cfRule type="cellIs" priority="441" operator="equal" dxfId="12">
      <formula>2</formula>
    </cfRule>
    <cfRule type="cellIs" priority="442" operator="equal" dxfId="41">
      <formula>1</formula>
    </cfRule>
    <cfRule type="cellIs" priority="443" operator="between" dxfId="1">
      <formula>2.5</formula>
      <formula>3.4999</formula>
    </cfRule>
    <cfRule type="cellIs" priority="444" operator="between" dxfId="0">
      <formula>1.5</formula>
      <formula>2.4999</formula>
    </cfRule>
    <cfRule type="cellIs" priority="445" operator="between" dxfId="3">
      <formula>0.001</formula>
      <formula>1.4999</formula>
    </cfRule>
  </conditionalFormatting>
  <conditionalFormatting sqref="I44">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fRule type="cellIs" priority="197" operator="between" dxfId="10">
      <formula>1.5</formula>
      <formula>2.49999999</formula>
    </cfRule>
    <cfRule type="cellIs" priority="198" operator="between" dxfId="19">
      <formula>2.5</formula>
      <formula>3</formula>
    </cfRule>
    <cfRule type="cellIs" priority="199" operator="between" dxfId="18">
      <formula>2.5</formula>
      <formula>3</formula>
    </cfRule>
  </conditionalFormatting>
  <conditionalFormatting sqref="I45">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195" operator="containsText" dxfId="8" text="Fully Evident">
      <formula>NOT(ISERROR(SEARCH("Fully Evident",I45)))</formula>
    </cfRule>
    <cfRule type="beginsWith" priority="200" operator="beginsWith" dxfId="3" text="Not evident">
      <formula>LEFT(I45,LEN("Not evident"))="Not evident"</formula>
    </cfRule>
    <cfRule type="beginsWith" priority="201" operator="beginsWith" dxfId="0" text="Not evident">
      <formula>LEFT(I45,LEN("Not evident"))="Not evident"</formula>
    </cfRule>
    <cfRule type="beginsWith" priority="202" operator="beginsWith" dxfId="1" text="Evident">
      <formula>LEFT(I45,LEN("Evident"))="Evident"</formula>
    </cfRule>
    <cfRule type="containsText" priority="203" operator="containsText" dxfId="0" text="Partially evident">
      <formula>NOT(ISERROR(SEARCH("Partially evident",I45)))</formula>
    </cfRule>
    <cfRule type="containsText" priority="204" operator="containsText" dxfId="3" text="Below Expectations">
      <formula>NOT(ISERROR(SEARCH("Below Expectations",I45)))</formula>
    </cfRule>
    <cfRule type="containsText" priority="205" operator="containsText" dxfId="2" text="Exceeds Expectations">
      <formula>NOT(ISERROR(SEARCH("Exceeds Expectations",I45)))</formula>
    </cfRule>
    <cfRule type="containsText" priority="206" operator="containsText" dxfId="1" text="Meets Expectations">
      <formula>NOT(ISERROR(SEARCH("Meets Expectations",I45)))</formula>
    </cfRule>
    <cfRule type="containsText" priority="207" operator="containsText" dxfId="0" text="Approaching Expectations">
      <formula>NOT(ISERROR(SEARCH("Approaching Expectations",I45)))</formula>
    </cfRule>
  </conditionalFormatting>
  <conditionalFormatting sqref="I48:I49">
    <cfRule type="cellIs" priority="404" operator="equal" dxfId="55">
      <formula>3</formula>
    </cfRule>
    <cfRule type="cellIs" priority="405" operator="equal" dxfId="12">
      <formula>5</formula>
    </cfRule>
    <cfRule type="cellIs" priority="406" operator="equal" dxfId="8">
      <formula>6</formula>
    </cfRule>
    <cfRule type="cellIs" priority="407" operator="equal" dxfId="13">
      <formula>4</formula>
    </cfRule>
    <cfRule type="cellIs" priority="408" operator="equal" dxfId="41">
      <formula>3</formula>
    </cfRule>
    <cfRule type="cellIs" priority="409" operator="equal" dxfId="15">
      <formula>2</formula>
    </cfRule>
    <cfRule type="cellIs" priority="410" operator="equal" dxfId="49">
      <formula>1</formula>
    </cfRule>
    <cfRule type="cellIs" priority="411" operator="equal" dxfId="3">
      <formula>1</formula>
    </cfRule>
  </conditionalFormatting>
  <conditionalFormatting sqref="I48:I50">
    <cfRule type="cellIs" priority="412" operator="equal" dxfId="8">
      <formula>3</formula>
    </cfRule>
    <cfRule type="cellIs" priority="413" operator="equal" dxfId="10">
      <formula>2</formula>
    </cfRule>
    <cfRule type="cellIs" priority="414" operator="equal" dxfId="9">
      <formula>1</formula>
    </cfRule>
    <cfRule type="cellIs" priority="415" operator="equal" dxfId="46">
      <formula>1</formula>
    </cfRule>
    <cfRule type="cellIs" priority="416" operator="equal" dxfId="35">
      <formula>0</formula>
    </cfRule>
    <cfRule type="cellIs" priority="417" operator="between" dxfId="34">
      <formula>3.5</formula>
      <formula>4</formula>
    </cfRule>
    <cfRule type="cellIs" priority="418" operator="equal" dxfId="33">
      <formula>3</formula>
    </cfRule>
    <cfRule type="cellIs" priority="419" operator="equal" dxfId="32">
      <formula>3</formula>
    </cfRule>
    <cfRule type="cellIs" priority="420" operator="equal" dxfId="12">
      <formula>2</formula>
    </cfRule>
    <cfRule type="cellIs" priority="421" operator="equal" dxfId="41">
      <formula>1</formula>
    </cfRule>
    <cfRule type="cellIs" priority="422" operator="between" dxfId="1">
      <formula>2.5</formula>
      <formula>3.4999</formula>
    </cfRule>
    <cfRule type="cellIs" priority="423" operator="between" dxfId="0">
      <formula>1.5</formula>
      <formula>2.4999</formula>
    </cfRule>
    <cfRule type="cellIs" priority="424" operator="between" dxfId="3">
      <formula>0.001</formula>
      <formula>1.4999</formula>
    </cfRule>
  </conditionalFormatting>
  <conditionalFormatting sqref="I50">
    <cfRule type="cellIs" priority="208" operator="between" dxfId="31">
      <formula>4.5</formula>
      <formula>5.4999999999</formula>
    </cfRule>
    <cfRule type="cellIs" priority="209" operator="between" dxfId="30">
      <formula>2.5</formula>
      <formula>3.49999999999</formula>
    </cfRule>
    <cfRule type="cellIs" priority="210" operator="between" dxfId="14">
      <formula>2.5</formula>
      <formula>3.49999999999</formula>
    </cfRule>
    <cfRule type="cellIs" priority="211" operator="between" dxfId="8">
      <formula>5.5</formula>
      <formula>6</formula>
    </cfRule>
    <cfRule type="cellIs" priority="212" operator="between" dxfId="12">
      <formula>4.5</formula>
      <formula>4.49999999999</formula>
    </cfRule>
    <cfRule type="cellIs" priority="213" operator="between" dxfId="26">
      <formula>3.5</formula>
      <formula>4.499999999999</formula>
    </cfRule>
    <cfRule type="cellIs" priority="214" operator="between" dxfId="14">
      <formula>2.5</formula>
      <formula>3.49999999999999</formula>
    </cfRule>
    <cfRule type="cellIs" priority="215" operator="between" dxfId="15">
      <formula>1.5</formula>
      <formula>2.499999999999</formula>
    </cfRule>
    <cfRule type="cellIs" priority="216" operator="between" dxfId="16">
      <formula>0.000001</formula>
      <formula>1.49999999999999</formula>
    </cfRule>
    <cfRule type="cellIs" priority="223" operator="between" dxfId="8">
      <formula>2.5</formula>
      <formula>3</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30" operator="between" dxfId="18">
      <formula>2.5</formula>
      <formula>3</formula>
    </cfRule>
  </conditionalFormatting>
  <conditionalFormatting sqref="I51">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22" operator="containsText" dxfId="8" text="Outstanding">
      <formula>NOT(ISERROR(SEARCH("Outstanding",I51)))</formula>
    </cfRule>
    <cfRule type="containsText" priority="224" operator="containsText" dxfId="10" text="Partially Evident">
      <formula>NOT(ISERROR(SEARCH("Partially Evident",I51)))</formula>
    </cfRule>
    <cfRule type="containsText" priority="225" operator="containsText" dxfId="9" text="Not Evident">
      <formula>NOT(ISERROR(SEARCH("Not Evident",I51)))</formula>
    </cfRule>
    <cfRule type="containsText" priority="226" operator="containsText" dxfId="8" text="Fully Evident">
      <formula>NOT(ISERROR(SEARCH("Fully Evident",I51)))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37" operator="containsText" dxfId="1" text="Meets Expectations">
      <formula>NOT(ISERROR(SEARCH("Meets Expectations",I51)))</formula>
    </cfRule>
    <cfRule type="containsText" priority="238" operator="containsText" dxfId="0" text="Approaching Expectations">
      <formula>NOT(ISERROR(SEARCH("Approaching Expectations",I51)))</formula>
    </cfRule>
  </conditionalFormatting>
  <conditionalFormatting sqref="I54:I55">
    <cfRule type="cellIs" priority="383" operator="equal" dxfId="55">
      <formula>3</formula>
    </cfRule>
    <cfRule type="cellIs" priority="384" operator="equal" dxfId="12">
      <formula>5</formula>
    </cfRule>
    <cfRule type="cellIs" priority="385" operator="equal" dxfId="8">
      <formula>6</formula>
    </cfRule>
    <cfRule type="cellIs" priority="386" operator="equal" dxfId="13">
      <formula>4</formula>
    </cfRule>
    <cfRule type="cellIs" priority="387" operator="equal" dxfId="41">
      <formula>3</formula>
    </cfRule>
    <cfRule type="cellIs" priority="388" operator="equal" dxfId="15">
      <formula>2</formula>
    </cfRule>
    <cfRule type="cellIs" priority="389" operator="equal" dxfId="49">
      <formula>1</formula>
    </cfRule>
    <cfRule type="cellIs" priority="390" operator="equal" dxfId="3">
      <formula>1</formula>
    </cfRule>
  </conditionalFormatting>
  <conditionalFormatting sqref="I54:I56">
    <cfRule type="cellIs" priority="391" operator="equal" dxfId="8">
      <formula>3</formula>
    </cfRule>
    <cfRule type="cellIs" priority="392" operator="equal" dxfId="10">
      <formula>2</formula>
    </cfRule>
    <cfRule type="cellIs" priority="393" operator="equal" dxfId="9">
      <formula>1</formula>
    </cfRule>
    <cfRule type="cellIs" priority="394" operator="equal" dxfId="46">
      <formula>1</formula>
    </cfRule>
    <cfRule type="cellIs" priority="395" operator="equal" dxfId="35">
      <formula>0</formula>
    </cfRule>
    <cfRule type="cellIs" priority="396" operator="between" dxfId="34">
      <formula>3.5</formula>
      <formula>4</formula>
    </cfRule>
    <cfRule type="cellIs" priority="397" operator="equal" dxfId="33">
      <formula>3</formula>
    </cfRule>
    <cfRule type="cellIs" priority="398" operator="equal" dxfId="32">
      <formula>3</formula>
    </cfRule>
    <cfRule type="cellIs" priority="399" operator="equal" dxfId="12">
      <formula>2</formula>
    </cfRule>
    <cfRule type="cellIs" priority="400" operator="equal" dxfId="41">
      <formula>1</formula>
    </cfRule>
    <cfRule type="cellIs" priority="401" operator="between" dxfId="1">
      <formula>2.5</formula>
      <formula>3.4999</formula>
    </cfRule>
    <cfRule type="cellIs" priority="402" operator="between" dxfId="0">
      <formula>1.5</formula>
      <formula>2.4999</formula>
    </cfRule>
    <cfRule type="cellIs" priority="403" operator="between" dxfId="3">
      <formula>0.001</formula>
      <formula>1.4999</formula>
    </cfRule>
  </conditionalFormatting>
  <conditionalFormatting sqref="I56">
    <cfRule type="cellIs" priority="239" operator="between" dxfId="31">
      <formula>4.5</formula>
      <formula>5.4999999999</formula>
    </cfRule>
    <cfRule type="cellIs" priority="240" operator="between" dxfId="30">
      <formula>2.5</formula>
      <formula>3.49999999999</formula>
    </cfRule>
    <cfRule type="cellIs" priority="241" operator="between" dxfId="14">
      <formula>2.5</formula>
      <formula>3.49999999999</formula>
    </cfRule>
    <cfRule type="cellIs" priority="242" operator="between" dxfId="8">
      <formula>5.5</formula>
      <formula>6</formula>
    </cfRule>
    <cfRule type="cellIs" priority="243" operator="between" dxfId="12">
      <formula>4.5</formula>
      <formula>4.49999999999</formula>
    </cfRule>
    <cfRule type="cellIs" priority="244" operator="between" dxfId="26">
      <formula>3.5</formula>
      <formula>4.499999999999</formula>
    </cfRule>
    <cfRule type="cellIs" priority="245" operator="between" dxfId="14">
      <formula>2.5</formula>
      <formula>3.49999999999999</formula>
    </cfRule>
    <cfRule type="cellIs" priority="246" operator="between" dxfId="15">
      <formula>1.5</formula>
      <formula>2.499999999999</formula>
    </cfRule>
    <cfRule type="cellIs" priority="247" operator="between" dxfId="16">
      <formula>0.000001</formula>
      <formula>1.49999999999999</formula>
    </cfRule>
    <cfRule type="cellIs" priority="254" operator="between" dxfId="8">
      <formula>2.5</formula>
      <formula>3</formula>
    </cfRule>
    <cfRule type="cellIs" priority="258" operator="between" dxfId="9">
      <formula>1</formula>
      <formula>1.49999999</formula>
    </cfRule>
    <cfRule type="cellIs" priority="259" operator="between" dxfId="10">
      <formula>1.5</formula>
      <formula>2.49999999</formula>
    </cfRule>
    <cfRule type="cellIs" priority="260" operator="between" dxfId="19">
      <formula>2.5</formula>
      <formula>3</formula>
    </cfRule>
    <cfRule type="cellIs" priority="261" operator="between" dxfId="18">
      <formula>2.5</formula>
      <formula>3</formula>
    </cfRule>
  </conditionalFormatting>
  <conditionalFormatting sqref="I57">
    <cfRule type="containsText" priority="248" operator="containsText" dxfId="16" text="Very Weak">
      <formula>NOT(ISERROR(SEARCH("Very Weak",I57)))</formula>
    </cfRule>
    <cfRule type="containsText" priority="249" operator="containsText" dxfId="15" text="Weak">
      <formula>NOT(ISERROR(SEARCH("Weak",I57)))</formula>
    </cfRule>
    <cfRule type="containsText" priority="250" operator="containsText" dxfId="14" text="Acceptable">
      <formula>NOT(ISERROR(SEARCH("Acceptable",I57)))</formula>
    </cfRule>
    <cfRule type="containsText" priority="251" operator="containsText" dxfId="13" text="Good">
      <formula>NOT(ISERROR(SEARCH("Good",I57)))</formula>
    </cfRule>
    <cfRule type="containsText" priority="252" operator="containsText" dxfId="12" text="Very Good">
      <formula>NOT(ISERROR(SEARCH("Very Good",I57)))</formula>
    </cfRule>
    <cfRule type="containsText" priority="253" operator="containsText" dxfId="8" text="Outstanding">
      <formula>NOT(ISERROR(SEARCH("Outstanding",I57)))</formula>
    </cfRule>
    <cfRule type="containsText" priority="255" operator="containsText" dxfId="10" text="Partially Evident">
      <formula>NOT(ISERROR(SEARCH("Partially Evident",I57)))</formula>
    </cfRule>
    <cfRule type="containsText" priority="256" operator="containsText" dxfId="9" text="Not Evident">
      <formula>NOT(ISERROR(SEARCH("Not Evident",I57)))</formula>
    </cfRule>
    <cfRule type="containsText" priority="257" operator="containsText" dxfId="8" text="Fully Evident">
      <formula>NOT(ISERROR(SEARCH("Fully Evident",I57)))</formula>
    </cfRule>
    <cfRule type="beginsWith" priority="262" operator="beginsWith" dxfId="3" text="Not evident">
      <formula>LEFT(I57,LEN("Not evident"))="Not evident"</formula>
    </cfRule>
    <cfRule type="beginsWith" priority="263" operator="beginsWith" dxfId="0" text="Not evident">
      <formula>LEFT(I57,LEN("Not evident"))="Not evident"</formula>
    </cfRule>
    <cfRule type="beginsWith" priority="264" operator="beginsWith" dxfId="1" text="Evident">
      <formula>LEFT(I57,LEN("Evident"))="Evident"</formula>
    </cfRule>
    <cfRule type="containsText" priority="265" operator="containsText" dxfId="0" text="Partially evident">
      <formula>NOT(ISERROR(SEARCH("Partially evident",I57)))</formula>
    </cfRule>
    <cfRule type="containsText" priority="266" operator="containsText" dxfId="3" text="Below Expectations">
      <formula>NOT(ISERROR(SEARCH("Below Expectations",I57)))</formula>
    </cfRule>
    <cfRule type="containsText" priority="267" operator="containsText" dxfId="2" text="Exceeds Expectations">
      <formula>NOT(ISERROR(SEARCH("Exceeds Expectations",I57)))</formula>
    </cfRule>
    <cfRule type="containsText" priority="268" operator="containsText" dxfId="1" text="Meets Expectations">
      <formula>NOT(ISERROR(SEARCH("Meets Expectations",I57)))</formula>
    </cfRule>
    <cfRule type="containsText" priority="269" operator="containsText" dxfId="0" text="Approaching Expectations">
      <formula>NOT(ISERROR(SEARCH("Approaching Expectations",I57)))</formula>
    </cfRule>
  </conditionalFormatting>
  <conditionalFormatting sqref="I60:I62">
    <cfRule type="cellIs" priority="362" operator="equal" dxfId="55">
      <formula>3</formula>
    </cfRule>
    <cfRule type="cellIs" priority="363" operator="equal" dxfId="12">
      <formula>5</formula>
    </cfRule>
    <cfRule type="cellIs" priority="364" operator="equal" dxfId="8">
      <formula>6</formula>
    </cfRule>
    <cfRule type="cellIs" priority="365" operator="equal" dxfId="13">
      <formula>4</formula>
    </cfRule>
    <cfRule type="cellIs" priority="366" operator="equal" dxfId="41">
      <formula>3</formula>
    </cfRule>
    <cfRule type="cellIs" priority="367" operator="equal" dxfId="15">
      <formula>2</formula>
    </cfRule>
    <cfRule type="cellIs" priority="368" operator="equal" dxfId="49">
      <formula>1</formula>
    </cfRule>
    <cfRule type="cellIs" priority="369" operator="equal" dxfId="3">
      <formula>1</formula>
    </cfRule>
  </conditionalFormatting>
  <conditionalFormatting sqref="I60:I63">
    <cfRule type="cellIs" priority="370" operator="equal" dxfId="8">
      <formula>3</formula>
    </cfRule>
    <cfRule type="cellIs" priority="371" operator="equal" dxfId="10">
      <formula>2</formula>
    </cfRule>
    <cfRule type="cellIs" priority="372" operator="equal" dxfId="9">
      <formula>1</formula>
    </cfRule>
    <cfRule type="cellIs" priority="373" operator="equal" dxfId="46">
      <formula>1</formula>
    </cfRule>
    <cfRule type="cellIs" priority="374" operator="equal" dxfId="35">
      <formula>0</formula>
    </cfRule>
    <cfRule type="cellIs" priority="375" operator="between" dxfId="34">
      <formula>3.5</formula>
      <formula>4</formula>
    </cfRule>
    <cfRule type="cellIs" priority="376" operator="equal" dxfId="33">
      <formula>3</formula>
    </cfRule>
    <cfRule type="cellIs" priority="377" operator="equal" dxfId="32">
      <formula>3</formula>
    </cfRule>
    <cfRule type="cellIs" priority="378" operator="equal" dxfId="12">
      <formula>2</formula>
    </cfRule>
    <cfRule type="cellIs" priority="379" operator="equal" dxfId="41">
      <formula>1</formula>
    </cfRule>
    <cfRule type="cellIs" priority="380" operator="between" dxfId="1">
      <formula>2.5</formula>
      <formula>3.4999</formula>
    </cfRule>
    <cfRule type="cellIs" priority="381" operator="between" dxfId="0">
      <formula>1.5</formula>
      <formula>2.4999</formula>
    </cfRule>
    <cfRule type="cellIs" priority="382" operator="between" dxfId="3">
      <formula>0.001</formula>
      <formula>1.4999</formula>
    </cfRule>
  </conditionalFormatting>
  <conditionalFormatting sqref="I63">
    <cfRule type="cellIs" priority="270" operator="between" dxfId="31">
      <formula>4.5</formula>
      <formula>5.4999999999</formula>
    </cfRule>
    <cfRule type="cellIs" priority="271" operator="between" dxfId="30">
      <formula>2.5</formula>
      <formula>3.49999999999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89" operator="between" dxfId="9">
      <formula>1</formula>
      <formula>1.49999999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281" operator="containsText" dxfId="14" text="Acceptable">
      <formula>NOT(ISERROR(SEARCH("Acceptable",I64)))</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beginsWith" priority="293" operator="beginsWith" dxfId="3" text="Not evident">
      <formula>LEFT(I64,LEN("Not evident"))="Not evident"</formula>
    </cfRule>
    <cfRule type="beginsWith" priority="294" operator="beginsWith" dxfId="0" text="Not evident">
      <formula>LEFT(I64,LEN("Not evident"))="Not evident"</formula>
    </cfRule>
    <cfRule type="beginsWith" priority="295" operator="beginsWith" dxfId="1" text="Evident">
      <formula>LEFT(I64,LEN("Evident"))="Evident"</formula>
    </cfRule>
    <cfRule type="containsText" priority="296" operator="containsText" dxfId="0" text="Partially evident">
      <formula>NOT(ISERROR(SEARCH("Partially evident",I64)))</formula>
    </cfRule>
    <cfRule type="containsText" priority="297" operator="containsText" dxfId="3" text="Below Expectations">
      <formula>NOT(ISERROR(SEARCH("Below Expectations",I64)))</formula>
    </cfRule>
    <cfRule type="containsText" priority="298" operator="containsText" dxfId="2" text="Exceeds Expectations">
      <formula>NOT(ISERROR(SEARCH("Exceeds Expectations",I64)))</formula>
    </cfRule>
    <cfRule type="containsText" priority="299" operator="containsText" dxfId="1" text="Meets Expectations">
      <formula>NOT(ISERROR(SEARCH("Meets Expectations",I64)))</formula>
    </cfRule>
    <cfRule type="containsText" priority="300" operator="containsText" dxfId="0" text="Approaching Expectations">
      <formula>NOT(ISERROR(SEARCH("Approaching Expectations",I64)))</formula>
    </cfRule>
  </conditionalFormatting>
  <conditionalFormatting sqref="I67:I68">
    <cfRule type="cellIs" priority="341" operator="equal" dxfId="55">
      <formula>3</formula>
    </cfRule>
    <cfRule type="cellIs" priority="342" operator="equal" dxfId="12">
      <formula>5</formula>
    </cfRule>
    <cfRule type="cellIs" priority="343" operator="equal" dxfId="8">
      <formula>6</formula>
    </cfRule>
    <cfRule type="cellIs" priority="344" operator="equal" dxfId="13">
      <formula>4</formula>
    </cfRule>
    <cfRule type="cellIs" priority="345" operator="equal" dxfId="41">
      <formula>3</formula>
    </cfRule>
    <cfRule type="cellIs" priority="346" operator="equal" dxfId="15">
      <formula>2</formula>
    </cfRule>
    <cfRule type="cellIs" priority="347" operator="equal" dxfId="49">
      <formula>1</formula>
    </cfRule>
    <cfRule type="cellIs" priority="348" operator="equal" dxfId="3">
      <formula>1</formula>
    </cfRule>
    <cfRule type="cellIs" priority="349" operator="equal" dxfId="8">
      <formula>3</formula>
    </cfRule>
    <cfRule type="cellIs" priority="352" operator="equal" dxfId="46">
      <formula>1</formula>
    </cfRule>
    <cfRule type="cellIs" priority="354" operator="between" dxfId="34">
      <formula>3.5</formula>
      <formula>4</formula>
    </cfRule>
    <cfRule type="cellIs" priority="355" operator="equal" dxfId="33">
      <formula>3</formula>
    </cfRule>
    <cfRule type="cellIs" priority="356" operator="equal" dxfId="32">
      <formula>3</formula>
    </cfRule>
    <cfRule type="cellIs" priority="357" operator="equal" dxfId="12">
      <formula>2</formula>
    </cfRule>
    <cfRule type="cellIs" priority="358" operator="equal" dxfId="41">
      <formula>1</formula>
    </cfRule>
    <cfRule type="cellIs" priority="359" operator="between" dxfId="1">
      <formula>2.5</formula>
      <formula>3.4999</formula>
    </cfRule>
    <cfRule type="cellIs" priority="360" operator="between" dxfId="0">
      <formula>1.5</formula>
      <formula>2.4999</formula>
    </cfRule>
    <cfRule type="cellIs" priority="361" operator="between" dxfId="3">
      <formula>0.001</formula>
      <formula>1.4999</formula>
    </cfRule>
  </conditionalFormatting>
  <conditionalFormatting sqref="I67:I69">
    <cfRule type="cellIs" priority="350" operator="equal" dxfId="10">
      <formula>2</formula>
    </cfRule>
    <cfRule type="cellIs" priority="351" operator="equal" dxfId="9">
      <formula>1</formula>
    </cfRule>
    <cfRule type="cellIs" priority="353" operator="equal" dxfId="35">
      <formula>0</formula>
    </cfRule>
  </conditionalFormatting>
  <conditionalFormatting sqref="I69 I11:I15 I20:I22 I27:I30">
    <cfRule type="cellIs" priority="518" operator="between" dxfId="34">
      <formula>3.5</formula>
      <formula>4</formula>
    </cfRule>
    <cfRule type="cellIs" priority="519" operator="equal" dxfId="33">
      <formula>3</formula>
    </cfRule>
    <cfRule type="cellIs" priority="520" operator="equal" dxfId="32">
      <formula>3</formula>
    </cfRule>
  </conditionalFormatting>
  <conditionalFormatting sqref="I69">
    <cfRule type="cellIs" priority="301" operator="between" dxfId="31">
      <formula>4.5</formula>
      <formula>5.4999999999</formula>
    </cfRule>
    <cfRule type="cellIs" priority="302" operator="between" dxfId="30">
      <formula>2.5</formula>
      <formula>3.49999999999</formula>
    </cfRule>
    <cfRule type="cellIs" priority="303" operator="between" dxfId="14">
      <formula>2.5</formula>
      <formula>3.49999999999</formula>
    </cfRule>
    <cfRule type="cellIs" priority="304" operator="between" dxfId="8">
      <formula>5.5</formula>
      <formula>6</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308" operator="between" dxfId="15">
      <formula>1.5</formula>
      <formula>2.499999999999</formula>
    </cfRule>
    <cfRule type="cellIs" priority="309" operator="between" dxfId="16">
      <formula>0.000001</formula>
      <formula>1.49999999999999</formula>
    </cfRule>
    <cfRule type="cellIs" priority="497" operator="between" dxfId="8">
      <formula>2.5</formula>
      <formula>3</formula>
    </cfRule>
    <cfRule type="cellIs" priority="501" operator="between" dxfId="9">
      <formula>1</formula>
      <formula>1.49999999</formula>
    </cfRule>
    <cfRule type="cellIs" priority="502" operator="between" dxfId="10">
      <formula>1.5</formula>
      <formula>2.49999999</formula>
    </cfRule>
    <cfRule type="cellIs" priority="503" operator="between" dxfId="19">
      <formula>2.5</formula>
      <formula>3</formula>
    </cfRule>
    <cfRule type="cellIs" priority="504" operator="between" dxfId="18">
      <formula>2.5</formula>
      <formula>3</formula>
    </cfRule>
    <cfRule type="cellIs" priority="514" operator="equal" dxfId="8">
      <formula>3</formula>
    </cfRule>
  </conditionalFormatting>
  <conditionalFormatting sqref="I70">
    <cfRule type="containsText" priority="310" operator="containsText" dxfId="16" text="Very Weak">
      <formula>NOT(ISERROR(SEARCH("Very Weak",I70)))</formula>
    </cfRule>
    <cfRule type="containsText" priority="311" operator="containsText" dxfId="15" text="Weak">
      <formula>NOT(ISERROR(SEARCH("Weak",I70)))</formula>
    </cfRule>
    <cfRule type="containsText" priority="312" operator="containsText" dxfId="14" text="Acceptable">
      <formula>NOT(ISERROR(SEARCH("Acceptable",I70)))</formula>
    </cfRule>
    <cfRule type="containsText" priority="313" operator="containsText" dxfId="13" text="Good">
      <formula>NOT(ISERROR(SEARCH("Good",I70)))</formula>
    </cfRule>
    <cfRule type="containsText" priority="314" operator="containsText" dxfId="12" text="Very Good">
      <formula>NOT(ISERROR(SEARCH("Very Good",I70)))</formula>
    </cfRule>
    <cfRule type="containsText" priority="315" operator="containsText" dxfId="8" text="Outstanding">
      <formula>NOT(ISERROR(SEARCH("Outstanding",I70)))</formula>
    </cfRule>
    <cfRule type="containsText" priority="498" operator="containsText" dxfId="10" text="Partially Evident">
      <formula>NOT(ISERROR(SEARCH("Partially Evident",I70)))</formula>
    </cfRule>
    <cfRule type="containsText" priority="499" operator="containsText" dxfId="9" text="Not Evident">
      <formula>NOT(ISERROR(SEARCH("Not Evident",I70)))</formula>
    </cfRule>
    <cfRule type="containsText" priority="500" operator="containsText" dxfId="8" text="Fully Evident">
      <formula>NOT(ISERROR(SEARCH("Fully Evident",I70)))</formula>
    </cfRule>
    <cfRule type="beginsWith" priority="505" operator="beginsWith" dxfId="3" text="Not evident">
      <formula>LEFT(I70,LEN("Not evident"))="Not evident"</formula>
    </cfRule>
    <cfRule type="beginsWith" priority="506" operator="beginsWith" dxfId="0" text="Not evident">
      <formula>LEFT(I70,LEN("Not evident"))="Not evident"</formula>
    </cfRule>
    <cfRule type="beginsWith" priority="507" operator="beginsWith" dxfId="1" text="Evident">
      <formula>LEFT(I70,LEN("Evident"))="Evident"</formula>
    </cfRule>
    <cfRule type="containsText" priority="508" operator="containsText" dxfId="0" text="Partially evident">
      <formula>NOT(ISERROR(SEARCH("Partially evident",I70)))</formula>
    </cfRule>
    <cfRule type="containsText" priority="509" operator="containsText" dxfId="3" text="Below Expectations">
      <formula>NOT(ISERROR(SEARCH("Below Expectations",I70)))</formula>
    </cfRule>
    <cfRule type="containsText" priority="510" operator="containsText" dxfId="2" text="Exceeds Expectations">
      <formula>NOT(ISERROR(SEARCH("Exceeds Expectations",I70)))</formula>
    </cfRule>
    <cfRule type="containsText" priority="511" operator="containsText" dxfId="1" text="Meets Expectations">
      <formula>NOT(ISERROR(SEARCH("Meets Expectations",I70)))</formula>
    </cfRule>
    <cfRule type="containsText" priority="512" operator="containsText" dxfId="0" text="Approaching Expectations">
      <formula>NOT(ISERROR(SEARCH("Approaching Expectations",I70)))</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67:A70"/>
    <mergeCell ref="A27:A30"/>
    <mergeCell ref="A1:I1"/>
    <mergeCell ref="E2:J2"/>
    <mergeCell ref="A11:A15"/>
    <mergeCell ref="A20:A22"/>
    <mergeCell ref="A35:A37"/>
    <mergeCell ref="A42:A43"/>
    <mergeCell ref="A48:A49"/>
    <mergeCell ref="A54:A55"/>
    <mergeCell ref="A60:A62"/>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20.xml><?xml version="1.0" encoding="utf-8"?>
<worksheet xmlns="http://schemas.openxmlformats.org/spreadsheetml/2006/main">
  <sheetPr>
    <outlinePr summaryBelow="1" summaryRight="1"/>
    <pageSetUpPr/>
  </sheetPr>
  <dimension ref="A1:J78"/>
  <sheetViews>
    <sheetView showGridLines="0" zoomScale="70" zoomScaleNormal="70" workbookViewId="0">
      <selection activeCell="A9" sqref="A9:XFD9"/>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06"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21.xml><?xml version="1.0" encoding="utf-8"?>
<worksheet xmlns="http://schemas.openxmlformats.org/spreadsheetml/2006/main">
  <sheetPr>
    <outlinePr summaryBelow="1" summaryRight="1"/>
    <pageSetUpPr/>
  </sheetPr>
  <dimension ref="A1:J78"/>
  <sheetViews>
    <sheetView showGridLines="0" topLeftCell="A55" zoomScale="70" zoomScaleNormal="70" workbookViewId="0">
      <selection activeCell="C35" sqref="C35"/>
    </sheetView>
  </sheetViews>
  <sheetFormatPr baseColWidth="10" defaultColWidth="31.1640625" defaultRowHeight="47.25" customHeight="1"/>
  <cols>
    <col width="24.5" customWidth="1" style="27" min="1" max="1"/>
    <col width="30.5" customWidth="1" style="27" min="2" max="2"/>
    <col width="34.5" customWidth="1" style="27" min="3" max="3"/>
    <col width="32.5" customWidth="1" style="27" min="4" max="4"/>
    <col width="31.5" customWidth="1" style="27" min="5" max="5"/>
    <col width="32.6640625" customWidth="1" style="27" min="6" max="7"/>
    <col width="30.5" customWidth="1" style="27" min="8" max="8"/>
    <col width="14.6640625" customWidth="1" style="27" min="9" max="9"/>
    <col width="49.33203125" customWidth="1" style="27" min="10" max="10"/>
    <col width="31.1640625" customWidth="1" style="27" min="11" max="16384"/>
  </cols>
  <sheetData>
    <row r="1" ht="51" customHeight="1">
      <c r="A1" s="134" t="inlineStr">
        <is>
          <t>Teaching Rubric Tool</t>
        </is>
      </c>
      <c r="B1" s="188" t="n"/>
      <c r="C1" s="188" t="n"/>
      <c r="D1" s="188" t="n"/>
      <c r="E1" s="188" t="n"/>
      <c r="F1" s="188" t="n"/>
      <c r="G1" s="188" t="n"/>
      <c r="H1" s="188" t="n"/>
      <c r="I1" s="188" t="n"/>
      <c r="J1" s="10" t="n"/>
    </row>
    <row r="2" ht="30.75" customHeight="1">
      <c r="A2" s="14" t="inlineStr">
        <is>
          <t>School Name</t>
        </is>
      </c>
      <c r="B2" s="23" t="n"/>
      <c r="C2" s="138" t="inlineStr">
        <is>
          <t>Subject</t>
        </is>
      </c>
      <c r="D2" s="150" t="inlineStr">
        <is>
          <t>English</t>
        </is>
      </c>
      <c r="E2" s="14" t="inlineStr">
        <is>
          <t xml:space="preserve">learning Objective 
</t>
        </is>
      </c>
      <c r="F2" s="189" t="n"/>
      <c r="G2" s="189" t="n"/>
      <c r="H2" s="189" t="n"/>
      <c r="I2" s="189" t="n"/>
      <c r="J2" s="190" t="n"/>
    </row>
    <row r="3" ht="30.75" customHeight="1">
      <c r="A3" s="15" t="inlineStr">
        <is>
          <t>Grade</t>
        </is>
      </c>
      <c r="B3" s="150" t="n"/>
      <c r="C3" s="20" t="inlineStr">
        <is>
          <t>Lesson Duration</t>
        </is>
      </c>
      <c r="D3" s="150" t="n"/>
      <c r="E3" s="191" t="n"/>
      <c r="F3" s="192" t="n"/>
      <c r="G3" s="192" t="n"/>
      <c r="H3" s="192" t="n"/>
      <c r="I3" s="192" t="n"/>
      <c r="J3" s="193" t="n"/>
    </row>
    <row r="4" ht="30.75" customHeight="1">
      <c r="A4" s="138" t="inlineStr">
        <is>
          <t>Date</t>
        </is>
      </c>
      <c r="B4" s="13" t="n"/>
      <c r="C4" s="20" t="inlineStr">
        <is>
          <t>Time in</t>
        </is>
      </c>
      <c r="D4" s="150" t="n"/>
      <c r="E4" s="194" t="n"/>
      <c r="F4" s="195" t="n"/>
      <c r="G4" s="195" t="n"/>
      <c r="H4" s="195" t="n"/>
      <c r="I4" s="195" t="n"/>
      <c r="J4" s="196" t="n"/>
    </row>
    <row r="5" ht="30.75" customHeight="1">
      <c r="A5" s="17" t="inlineStr">
        <is>
          <t>Gender</t>
        </is>
      </c>
      <c r="B5" s="150" t="n"/>
      <c r="C5" s="21" t="inlineStr">
        <is>
          <t>Number of Students of Determination</t>
        </is>
      </c>
      <c r="D5" s="150" t="n"/>
      <c r="E5" s="197" t="n"/>
      <c r="F5" s="188" t="n"/>
      <c r="G5" s="188" t="n"/>
      <c r="H5" s="188" t="n"/>
      <c r="I5" s="188" t="n"/>
      <c r="J5" s="198" t="n"/>
    </row>
    <row r="6" ht="30.75" customHeight="1">
      <c r="A6" s="18" t="inlineStr">
        <is>
          <t>Number of Students</t>
        </is>
      </c>
      <c r="B6" s="23" t="n"/>
      <c r="C6" s="22" t="inlineStr">
        <is>
          <t xml:space="preserve">Number of Teaching Assistants:  </t>
        </is>
      </c>
      <c r="D6" s="150" t="n"/>
      <c r="E6" s="14" t="inlineStr">
        <is>
          <t>Learning Outcomes</t>
        </is>
      </c>
      <c r="F6" s="189" t="n"/>
      <c r="G6" s="189" t="n"/>
      <c r="H6" s="189" t="n"/>
      <c r="I6" s="189" t="n"/>
      <c r="J6" s="190" t="n"/>
    </row>
    <row r="7" ht="30.75" customHeight="1">
      <c r="A7" s="19" t="inlineStr">
        <is>
          <t>Number of Males</t>
        </is>
      </c>
      <c r="B7" s="23" t="n"/>
      <c r="C7" s="19" t="inlineStr">
        <is>
          <t>Time on Task</t>
        </is>
      </c>
      <c r="D7" s="150" t="n"/>
      <c r="E7" s="191" t="n"/>
      <c r="F7" s="192" t="n"/>
      <c r="G7" s="192" t="n"/>
      <c r="H7" s="192" t="n"/>
      <c r="I7" s="192" t="n"/>
      <c r="J7" s="193" t="n"/>
    </row>
    <row r="8" ht="30.75" customHeight="1">
      <c r="A8" s="19" t="inlineStr">
        <is>
          <t>Number of Females</t>
        </is>
      </c>
      <c r="B8" s="23" t="n"/>
      <c r="C8" s="20" t="inlineStr">
        <is>
          <t>Time off Task</t>
        </is>
      </c>
      <c r="D8" s="150" t="n"/>
      <c r="E8" s="197" t="n"/>
      <c r="F8" s="188" t="n"/>
      <c r="G8" s="188" t="n"/>
      <c r="H8" s="188" t="n"/>
      <c r="I8" s="188" t="n"/>
      <c r="J8" s="198" t="n"/>
    </row>
    <row r="9" ht="23.25" customHeight="1">
      <c r="A9" s="19" t="inlineStr">
        <is>
          <t xml:space="preserve">Teacher </t>
        </is>
      </c>
    </row>
    <row r="10" ht="56.5" customHeight="1">
      <c r="A10" s="1" t="inlineStr">
        <is>
          <t>Domain</t>
        </is>
      </c>
      <c r="B10" s="42" t="inlineStr">
        <is>
          <t>Elements</t>
        </is>
      </c>
      <c r="C10" s="40" t="inlineStr">
        <is>
          <t xml:space="preserve">Outstanding </t>
        </is>
      </c>
      <c r="D10" s="39" t="inlineStr">
        <is>
          <t>Very Good</t>
        </is>
      </c>
      <c r="E10" s="28" t="inlineStr">
        <is>
          <t>Good</t>
        </is>
      </c>
      <c r="F10" s="36" t="inlineStr">
        <is>
          <t>Acceptable</t>
        </is>
      </c>
      <c r="G10" s="37" t="inlineStr">
        <is>
          <t>Weak</t>
        </is>
      </c>
      <c r="H10" s="38" t="inlineStr">
        <is>
          <t>Very Weak</t>
        </is>
      </c>
      <c r="I10" s="2" t="inlineStr">
        <is>
          <t xml:space="preserve"> Average</t>
        </is>
      </c>
      <c r="J10" s="12" t="inlineStr">
        <is>
          <t>Observation/Comment</t>
        </is>
      </c>
    </row>
    <row r="11" ht="275.25" customHeight="1">
      <c r="A11" s="139" t="inlineStr">
        <is>
          <t xml:space="preserve">1. CLASSROOM CULTURE 
        Supportive Learning Environment </t>
        </is>
      </c>
      <c r="B11" s="4" t="inlineStr">
        <is>
          <t>1.1 The teacher treats all students respectfully</t>
        </is>
      </c>
      <c r="C11" s="7" t="inlineStr">
        <is>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is>
      </c>
      <c r="D11" s="7" t="inlineStr">
        <is>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is>
      </c>
      <c r="E11" s="7" t="inlineStr">
        <is>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is>
      </c>
      <c r="F11" s="7" t="inlineStr">
        <is>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is>
      </c>
      <c r="G11" s="7" t="inlineStr">
        <is>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is>
      </c>
      <c r="H11" s="7" t="inlineStr">
        <is>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is>
      </c>
      <c r="I11" s="44" t="n"/>
      <c r="J11" s="29" t="n"/>
    </row>
    <row r="12" ht="178.5" customFormat="1" customHeight="1" s="5">
      <c r="A12" s="196" t="n"/>
      <c r="B12" s="4" t="inlineStr">
        <is>
          <t xml:space="preserve">1.2 The teacher uses positive language with students </t>
        </is>
      </c>
      <c r="C12" s="7" t="inlineStr">
        <is>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is>
      </c>
      <c r="D12" s="7" t="inlineStr">
        <is>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is>
      </c>
      <c r="E12" s="7" t="inlineStr">
        <is>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is>
      </c>
      <c r="F12" s="7" t="inlineStr">
        <is>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is>
      </c>
      <c r="G12" s="7" t="inlineStr">
        <is>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is>
      </c>
      <c r="H12" s="7" t="inlineStr">
        <is>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is>
      </c>
      <c r="I12" s="44" t="n"/>
      <c r="J12" s="29" t="n"/>
    </row>
    <row r="13" ht="230.25" customFormat="1" customHeight="1" s="5">
      <c r="A13" s="196" t="n"/>
      <c r="B13" s="4" t="inlineStr">
        <is>
          <t>1.3 The teacher does not exhibit bias and challenges stereotypes in the classroom</t>
        </is>
      </c>
      <c r="C13" s="7" t="inlineStr">
        <is>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is>
      </c>
      <c r="D13" s="7" t="inlineStr">
        <is>
          <t>The teacher effectively challenges stereotypes and avoids bias in most classroom interactions.
The teacher occasionally incorporates activities or discussions to address stereotypes and biases.
The teacher creates a safe space for students to express diverse perspectives.</t>
        </is>
      </c>
      <c r="E13" s="7" t="inlineStr">
        <is>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is>
      </c>
      <c r="F13" s="7" t="inlineStr">
        <is>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is>
      </c>
      <c r="G13" s="7" t="inlineStr">
        <is>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is>
      </c>
      <c r="H13" s="7" t="inlineStr">
        <is>
          <t>The teacher exhibits bias or reinforces stereotypes in the classroom.
The teacher makes no effort to challenge stereotypes or promote inclusivity.
The classroom environment may feel exclusionary or discriminatory to certain groups of students.</t>
        </is>
      </c>
      <c r="I13" s="44" t="n"/>
      <c r="J13" s="7" t="n"/>
    </row>
    <row r="14" ht="230.25" customFormat="1" customHeight="1" s="5">
      <c r="A14" s="196" t="n"/>
      <c r="B14" s="4" t="inlineStr">
        <is>
          <t>1.4 Gender</t>
        </is>
      </c>
      <c r="C14" s="7" t="inlineStr">
        <is>
          <t>The teacher ensures equal participation and expectations for all genders AND actively challenges gender stereotypes.  
For example: Encourages balanced participation, assigns classroom tasks equally, and actively discusses gender equality through diverse examples.</t>
        </is>
      </c>
      <c r="D14" s="7" t="inlineStr">
        <is>
          <t>The teacher ensures equal participation and expectations for all genders.
 For example: Calls on all genders equally, praises both boys and girls, and distributes tasks fairly.</t>
        </is>
      </c>
      <c r="E14" s="7" t="inlineStr">
        <is>
          <t>The teacher generally promotes equality but may occasionally show unintentional bias.
 For example: Calls on all genders but may favor one for specific tasks or praise</t>
        </is>
      </c>
      <c r="F14" s="7" t="inlineStr">
        <is>
          <t>The teacher attempts to treat students equally but sometimes exhibits gender bias. 
For example: Occasionally leans toward one gender for questions or assigns tasks based on traditional roles.</t>
        </is>
      </c>
      <c r="G14" s="7" t="inlineStr">
        <is>
          <t>The teacher frequently shows gender bias in interactions and expectations.
For example: Favors one gender in participation, praise, or discipline, reinforcing stereotypes.</t>
        </is>
      </c>
      <c r="H14" s="7" t="inlineStr">
        <is>
          <t>The teacher consistently reinforces gender stereotypes and limits participation.
For example: Assigns roles based on gender, limits participation, and sets different expectations for boys and girls.</t>
        </is>
      </c>
      <c r="I14" s="44" t="n"/>
      <c r="J14" s="7" t="n"/>
    </row>
    <row r="15" ht="321.75" customHeight="1">
      <c r="A15" s="196" t="n"/>
      <c r="B15" s="4" t="inlineStr">
        <is>
          <t>1.5 Disability</t>
        </is>
      </c>
      <c r="C15" s="7" t="inlineStr">
        <is>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is>
      </c>
      <c r="D15" s="7" t="inlineStr">
        <is>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is>
      </c>
      <c r="E15" s="7" t="inlineStr">
        <is>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is>
      </c>
      <c r="F15" s="7" t="inlineStr">
        <is>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is>
      </c>
      <c r="G15" s="7" t="inlineStr">
        <is>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is>
      </c>
      <c r="H15" s="7" t="inlineStr">
        <is>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is>
      </c>
      <c r="I15" s="44" t="n"/>
      <c r="J15" s="7" t="n"/>
    </row>
    <row r="16" ht="28" customFormat="1" customHeight="1" s="5">
      <c r="A16" s="6" t="n"/>
      <c r="B16" s="4" t="n"/>
      <c r="C16" s="7" t="n"/>
      <c r="D16" s="7" t="n"/>
      <c r="E16" s="7" t="n"/>
      <c r="F16" s="7" t="n"/>
      <c r="G16" s="7" t="n"/>
      <c r="H16" s="7" t="n"/>
      <c r="I16" s="31">
        <f>IF(SUM(I11:I15)=0,"",AVERAGE(I11:I15))</f>
        <v/>
      </c>
      <c r="J16" s="7" t="n"/>
    </row>
    <row r="17" ht="28" customFormat="1" customHeight="1" s="5">
      <c r="A17" s="6" t="n"/>
      <c r="B17" s="4" t="n"/>
      <c r="C17" s="7" t="n"/>
      <c r="D17" s="7" t="n"/>
      <c r="E17" s="7" t="n"/>
      <c r="F17" s="7" t="n"/>
      <c r="G17" s="7" t="n"/>
      <c r="H17" s="7" t="n"/>
      <c r="I17" s="32">
        <f>IF(I16="","",IF(I16&gt;=5.5,"Outstanding",IF(AND(I16&lt;5.5,I16&gt;=4.5),"Very Good",IF(AND(I16&lt;4.5,I16&gt;=3.5),"Good",IF(AND(I16&lt;3.5,I16&gt;=2.5),"Acceptable",IF(AND(I16&lt;2.5,I16&gt;=1.5),"Weak",IF(AND(I16&lt;1.5),"Very Weak")))))))</f>
        <v/>
      </c>
      <c r="J17" s="7" t="n"/>
    </row>
    <row r="19" ht="48.75" customHeight="1">
      <c r="A19" s="1" t="inlineStr">
        <is>
          <t>Domain</t>
        </is>
      </c>
      <c r="B19" s="42" t="inlineStr">
        <is>
          <t>Elements</t>
        </is>
      </c>
      <c r="C19" s="40" t="inlineStr">
        <is>
          <t xml:space="preserve">Outstanding </t>
        </is>
      </c>
      <c r="D19" s="39" t="inlineStr">
        <is>
          <t>Very Good</t>
        </is>
      </c>
      <c r="E19" s="28" t="inlineStr">
        <is>
          <t>Good</t>
        </is>
      </c>
      <c r="F19" s="36" t="inlineStr">
        <is>
          <t>Acceptable</t>
        </is>
      </c>
      <c r="G19" s="37" t="inlineStr">
        <is>
          <t>Weak</t>
        </is>
      </c>
      <c r="H19" s="38" t="inlineStr">
        <is>
          <t>Very Weak</t>
        </is>
      </c>
      <c r="I19" s="2" t="inlineStr">
        <is>
          <t xml:space="preserve"> Average</t>
        </is>
      </c>
      <c r="J19" s="3" t="inlineStr">
        <is>
          <t>Observation/Comment</t>
        </is>
      </c>
    </row>
    <row r="20" ht="125.25" customHeight="1">
      <c r="A20" s="131" t="inlineStr">
        <is>
          <t xml:space="preserve">2. CLASSROOM CULTURE Positive Behavioral Expectations </t>
        </is>
      </c>
      <c r="B20" s="4" t="inlineStr">
        <is>
          <t xml:space="preserve">2.1 The teacher sets clear behavioral expectations for classroom activities </t>
        </is>
      </c>
      <c r="C20" s="7" t="inlineStr">
        <is>
          <t>The teacher consistently sets clear behavioral expectations AND reinforces them effectively.
For example: Provides explicit instructions for all activities (e.g., “Use a quiet voice,” “Take turns speaking”) and reinforces them with reminders or visual cues.</t>
        </is>
      </c>
      <c r="D20" s="7" t="inlineStr">
        <is>
          <t>The teacher sets clear behavioral expectations throughout the lesson.
For example: Clearly explains expected behaviors for group and independent work, ensuring students understand.</t>
        </is>
      </c>
      <c r="E20" s="7" t="inlineStr">
        <is>
          <t>The teacher sets expectations, but they may not always be specific or reinforced consistently.
For example: Gives general behavior instructions but may not reinforce or specify them for all activities.</t>
        </is>
      </c>
      <c r="F20" s="7" t="inlineStr">
        <is>
          <t>The teacher provides some guidance on behavior but may be unclear or inconsistent.
For example: Tells students to behave but does not clarify specific expectations for tasks.</t>
        </is>
      </c>
      <c r="G20" s="7" t="inlineStr">
        <is>
          <t>The teacher sets unclear or superficial expectations for behavior.
For example: Provides vague directions like “Sit in your groups and behave” without explaining what that means.</t>
        </is>
      </c>
      <c r="H20" s="7" t="inlineStr">
        <is>
          <t>The teacher does not set behavioral expectations.
For example: Does not set expectations, leaving students unsure of appropriate behavior.</t>
        </is>
      </c>
      <c r="I20" s="44" t="n"/>
      <c r="J20" s="30" t="n"/>
    </row>
    <row r="21" ht="125.25" customHeight="1">
      <c r="A21" s="199" t="n"/>
      <c r="B21" s="4" t="inlineStr">
        <is>
          <t xml:space="preserve">2.2 The teacher acknowledges positive student behavior </t>
        </is>
      </c>
      <c r="C21" s="7" t="inlineStr">
        <is>
          <t>The teacher consistently acknowledges and reinforces positive behavior with specific praise.
For example: Says, “I appreciate how Group A is taking turns speaking and staying on task,” reinforcing expectations consistently.</t>
        </is>
      </c>
      <c r="D21" s="7" t="inlineStr">
        <is>
          <t>The teacher regularly acknowledges positive behavior with clear and specific feedback.
For example: Says, “Great job staying focused and working together on your assignment.”</t>
        </is>
      </c>
      <c r="E21" s="7" t="inlineStr">
        <is>
          <t>The teacher acknowledges positive behavior but may not always specify what was done well.
For example: Gives general praise like “Good teamwork,” without specifying why.</t>
        </is>
      </c>
      <c r="F21" s="7" t="inlineStr">
        <is>
          <t>The teacher occasionally acknowledges positive behavior but lacks consistency or specificity.
For example: Occasionally acknowledges behavior but does not consistently reinforce expectations.</t>
        </is>
      </c>
      <c r="G21" s="7" t="inlineStr">
        <is>
          <t>The teacher gives vague or generic praise without clarifying the expected behavior.
For example: Says, “This group is working well together,” without explaining why.</t>
        </is>
      </c>
      <c r="H21" s="7" t="inlineStr">
        <is>
          <t>The teacher does not acknowledge positive student behavior.
For example: Does not acknowledge when students meet or exceed behavioral expectations.</t>
        </is>
      </c>
      <c r="I21" s="44" t="n"/>
      <c r="J21" s="30" t="n"/>
    </row>
    <row r="22" ht="125.25" customHeight="1">
      <c r="A22" s="199" t="n"/>
      <c r="B22" s="4" t="inlineStr">
        <is>
          <t xml:space="preserve">2.3 The teacher redirects misbehavior and focuses on the expected behavior, rather than the undesired behavior </t>
        </is>
      </c>
      <c r="C22" s="7" t="inlineStr">
        <is>
          <t>The teacher consistently redirects misbehavior effectively, focusing on expected behavior in a calm and constructive manner.
For example: Says, “Let’s remember to use quiet voices so everyone can focus,” and students immediately adjust.</t>
        </is>
      </c>
      <c r="D22" s="7" t="inlineStr">
        <is>
          <t>The teacher effectively redirects misbehavior and emphasizes expected behavior.
For example: Reminds students of expected behavior, such as “Keep your voices low while working.”</t>
        </is>
      </c>
      <c r="E22" s="7" t="inlineStr">
        <is>
          <t>The teacher redirects misbehavior but may not always focus on expected behavior.
For example: Tells students to “Get back to work,” but without reinforcing expected behavior.</t>
        </is>
      </c>
      <c r="F22" s="7" t="inlineStr">
        <is>
          <t>The teacher attempts to redirect misbehavior, but effectiveness is inconsistent.
For example: Attempts to redirect but with limited success; students may continue misbehaving.</t>
        </is>
      </c>
      <c r="G22" s="7" t="inlineStr">
        <is>
          <t>The teacher’s redirection is ineffective or focuses on negative behavior.
For example: Calls out misbehavior directly (“Stop talking!”) instead of focusing on expectations.</t>
        </is>
      </c>
      <c r="H22" s="7" t="inlineStr">
        <is>
          <t>The teacher does not address misbehavior, allowing disruptions to continue.
For example: Ignores misbehavior, leading to disruptions that distract the class.</t>
        </is>
      </c>
      <c r="I22" s="44" t="n"/>
      <c r="J22" s="30" t="n"/>
    </row>
    <row r="23" ht="28" customFormat="1" customHeight="1" s="5">
      <c r="A23" s="6" t="n"/>
      <c r="B23" s="4" t="n"/>
      <c r="C23" s="7" t="n"/>
      <c r="D23" s="7" t="n"/>
      <c r="E23" s="7" t="n"/>
      <c r="F23" s="7" t="n"/>
      <c r="G23" s="7" t="n"/>
      <c r="H23" s="7" t="n"/>
      <c r="I23" s="31">
        <f>IF(SUM(I20:I22)=0,"",AVERAGE(I20:I22))</f>
        <v/>
      </c>
      <c r="J23" s="7" t="n"/>
    </row>
    <row r="24" ht="28" customFormat="1" customHeight="1" s="5">
      <c r="A24" s="6" t="n"/>
      <c r="B24" s="4" t="n"/>
      <c r="C24" s="7" t="n"/>
      <c r="D24" s="7" t="n"/>
      <c r="E24" s="7" t="n"/>
      <c r="F24" s="7" t="n"/>
      <c r="G24" s="7" t="n"/>
      <c r="H24" s="7" t="n"/>
      <c r="I24" s="32">
        <f>IF(I23="","",IF(I23&gt;=5.5,"Outstanding",IF(AND(I23&lt;5.5,I23&gt;=4.5),"Very Good",IF(AND(I23&lt;4.5,I23&gt;=3.5),"Good",IF(AND(I23&lt;3.5,I23&gt;=2.5),"Acceptable",IF(AND(I23&lt;2.5,I23&gt;=1.5),"Weak",IF(AND(I23&lt;1.5),"Very Weak")))))))</f>
        <v/>
      </c>
      <c r="J24" s="7" t="n"/>
    </row>
    <row r="25" ht="56.25" customHeight="1"/>
    <row r="26" ht="32.25" customHeight="1">
      <c r="A26" s="1" t="inlineStr">
        <is>
          <t>Domain</t>
        </is>
      </c>
      <c r="B26" s="42" t="inlineStr">
        <is>
          <t>Elements</t>
        </is>
      </c>
      <c r="C26" s="40" t="inlineStr">
        <is>
          <t xml:space="preserve">Outstanding </t>
        </is>
      </c>
      <c r="D26" s="39" t="inlineStr">
        <is>
          <t>Very Good</t>
        </is>
      </c>
      <c r="E26" s="28" t="inlineStr">
        <is>
          <t>Good</t>
        </is>
      </c>
      <c r="F26" s="36" t="inlineStr">
        <is>
          <t>Acceptable</t>
        </is>
      </c>
      <c r="G26" s="37" t="inlineStr">
        <is>
          <t>Weak</t>
        </is>
      </c>
      <c r="H26" s="38" t="inlineStr">
        <is>
          <t>Very Weak</t>
        </is>
      </c>
      <c r="I26" s="2" t="inlineStr">
        <is>
          <t xml:space="preserve"> Average</t>
        </is>
      </c>
      <c r="J26" s="3" t="inlineStr">
        <is>
          <t>Observation/Comment</t>
        </is>
      </c>
    </row>
    <row r="27" ht="112" customHeight="1">
      <c r="A27" s="131" t="inlineStr">
        <is>
          <t xml:space="preserve">3. INSTRUCTION Lesson Facilitation    </t>
        </is>
      </c>
      <c r="B27" s="4" t="inlineStr">
        <is>
          <t xml:space="preserve">3.1 The teacher explicitly articulates the objectives of the lesson and relates classroom activities to the objectives </t>
        </is>
      </c>
      <c r="C27" s="7" t="inlineStr">
        <is>
          <t xml:space="preserve">The teacher clearly states and/or writes a specific lesson objective and consistently connects all activities to it.
For example: Says, “Today we will learn to multiply fractions,” and all activities directly support this goal.
</t>
        </is>
      </c>
      <c r="D27" s="7" t="inlineStr">
        <is>
          <t>The teacher explicitly states and/or writes a clear objective, ensuring lesson activities align with it.
For example: Clearly states the learning objective and ensures activities align, though connections may not always be reinforced.</t>
        </is>
      </c>
      <c r="E27" s="7" t="inlineStr">
        <is>
          <t>The teacher states a broad objective or does not explicitly state it, but the objective can still be inferred from the lesson.
For example: Says, “Today we’re learning about multiplication,” but activities focus specifically on multiplying fractions.</t>
        </is>
      </c>
      <c r="F27" s="7" t="inlineStr">
        <is>
          <t>The teacher provides a vague or incomplete objective, and its connection to activities is unclear.
For example: Mentions a general topic but does not clarify the exact learning goal.</t>
        </is>
      </c>
      <c r="G27" s="7" t="inlineStr">
        <is>
          <t>The teacher does not state an objective, and the lesson’s purpose is difficult to determine.
For example: Leads a lesson on farming without stating whether the focus is on reading, vocabulary, or science.</t>
        </is>
      </c>
      <c r="H27" s="7" t="inlineStr">
        <is>
          <t>The teacher neither states nor implies an objective, making it impossible to discern the lesson’s purpose.
For example: Engages students in activities without indicating what they are supposed to learn.</t>
        </is>
      </c>
      <c r="I27" s="44" t="n"/>
      <c r="J27" s="30" t="n"/>
    </row>
    <row r="28" ht="137.25" customHeight="1">
      <c r="A28" s="199" t="n"/>
      <c r="B28" s="4" t="inlineStr">
        <is>
          <t xml:space="preserve">3.2 The teacher explains content using multiple forms of representation </t>
        </is>
      </c>
      <c r="C28" s="7" t="inlineStr">
        <is>
          <t>The teacher explains content using three or more forms of representation, ensuring clarity and engagement.
For example: Defines fractions verbally, writes an example on the board, and uses a visual aid such as folding paper to illustrate fraction concepts.</t>
        </is>
      </c>
      <c r="D28" s="7" t="inlineStr">
        <is>
          <t>The teacher explains content using two forms of representation to reinforce understanding.
For example: Defines fractions verbally and writes an example on the board.</t>
        </is>
      </c>
      <c r="E28" s="7" t="inlineStr">
        <is>
          <t>The teacher uses one form of representation but provides clear explanations.
For example: Defines fractions verbally without additional visual or interactive support.</t>
        </is>
      </c>
      <c r="F28" s="7" t="inlineStr">
        <is>
          <t>The teacher’s explanation lacks clarity, uses technical terms without definition, or lacks logical order.
For example: Uses unclear or overly technical explanations, making it difficult for students to follow.</t>
        </is>
      </c>
      <c r="G28" s="7" t="inlineStr">
        <is>
          <t>The teacher explains content using only one form of representation without sufficient clarity.
For example: Says, “A fraction is a combination of a numerator and denominator,” without defining terms or providing visual support.</t>
        </is>
      </c>
      <c r="H28" s="7" t="inlineStr">
        <is>
          <t>The teacher does not explain content or presents it in a disorganized and confusing manner.
For example: Does not explain the concept at all or provides an explanation with no logical order or clarity.</t>
        </is>
      </c>
      <c r="I28" s="44" t="n"/>
      <c r="J28" s="30" t="n"/>
    </row>
    <row r="29" ht="142.5" customHeight="1">
      <c r="A29" s="199" t="n"/>
      <c r="B29" s="4" t="inlineStr">
        <is>
          <t xml:space="preserve">3.3 The teacher makes connections in the lesson that relate to other content knowledge or students’ daily lives </t>
        </is>
      </c>
      <c r="C29" s="7" t="inlineStr">
        <is>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is>
      </c>
      <c r="D29" s="7" t="inlineStr">
        <is>
          <t>The teacher connects the lesson to prior knowledge or students' daily lives in a clear and logical manner.
For example: The teacher references a previous lesson, saying, “Yesterday we learned about halves; today, we will divide into fourths.”</t>
        </is>
      </c>
      <c r="E29" s="7" t="inlineStr">
        <is>
          <t>The teacher attempts to connect the lesson, but the connections are either superficial, unclear, or not fully integrated into the learning activity.
For example: The teacher mentions cutting a cake but does not relate it to the learning activity.</t>
        </is>
      </c>
      <c r="F29" s="7" t="inlineStr">
        <is>
          <t>The teacher uses examples related to other content or students’ lives but does not actively connect them to the lesson.
For example: The teacher refers to a prior topic but does not explicitly link it to the new lesson.</t>
        </is>
      </c>
      <c r="G29" s="7" t="inlineStr">
        <is>
          <t>The teacher does not connect the lesson to other content or students’ lives in a meaningful way.
For example: The teacher introduces fractions without any real-world examples or references to previous knowledge.</t>
        </is>
      </c>
      <c r="H29" s="7" t="inlineStr">
        <is>
          <t>The teacher makes no attempt to relate the lesson to prior knowledge or students’ experiences.
For example: The teacher presents content in isolation, making no effort to show its relevance beyond the lesson.</t>
        </is>
      </c>
      <c r="I29" s="44" t="n"/>
      <c r="J29" s="30" t="n"/>
    </row>
    <row r="30" ht="129" customHeight="1">
      <c r="A30" s="199" t="n"/>
      <c r="B30" s="4" t="inlineStr">
        <is>
          <t>3.4 The teacher models by enacting or thinking aloud</t>
        </is>
      </c>
      <c r="C30" s="7" t="inlineStr">
        <is>
          <t>The teacher completely models the learning activity by enacting all steps and thinking aloud, making the learning process clear and explicit.
For example: In a math lesson, the teacher demonstrates each step of solving an equation and explains the thinking behind each step.</t>
        </is>
      </c>
      <c r="D30" s="7" t="inlineStr">
        <is>
          <t>The teacher models the activity thoroughly by demonstrating the procedure but may not always think aloud.
For example: The teacher shows how to solve a math problem but does not explain the reasoning aloud.</t>
        </is>
      </c>
      <c r="E30" s="7" t="inlineStr">
        <is>
          <t>The teacher partially models the learning activity by demonstrating some steps, but not all.
For example: The teacher shows how to solve one part of the problem but skips other steps or explanations.</t>
        </is>
      </c>
      <c r="F30" s="7" t="inlineStr">
        <is>
          <t>The teacher provides minimal modeling or demonstrates only a small part of the procedure.
For example: The teacher gives an incomplete demonstration, such as showing how to write a topic sentence without explaining the full writing process.</t>
        </is>
      </c>
      <c r="G30" s="7" t="inlineStr">
        <is>
          <t>The teacher does not model the procedure and expects students to complete tasks independently.
For example: The teacher assigns tasks without explaining or modeling how to complete them.</t>
        </is>
      </c>
      <c r="H30" s="7" t="inlineStr">
        <is>
          <t>The teacher does not model or demonstrate any part of the procedure.
For example: The teacher does not demonstrate or explain the task and assumes students know how to proceed.</t>
        </is>
      </c>
      <c r="I30" s="44" t="n"/>
      <c r="J30" s="30" t="n"/>
    </row>
    <row r="31" ht="22" customFormat="1" customHeight="1" s="5">
      <c r="A31" s="8" t="n"/>
      <c r="B31" s="4" t="n"/>
      <c r="C31" s="7" t="n"/>
      <c r="D31" s="7" t="n"/>
      <c r="E31" s="7" t="n"/>
      <c r="F31" s="7" t="n"/>
      <c r="G31" s="7" t="n"/>
      <c r="H31" s="7" t="n"/>
      <c r="I31" s="31">
        <f>IF(SUM(I27:I30)=0,"",AVERAGE(I27:I30))</f>
        <v/>
      </c>
      <c r="J31" s="7" t="n"/>
    </row>
    <row r="32" ht="27.75" customHeight="1">
      <c r="A32" s="8" t="n"/>
      <c r="B32" s="4" t="n"/>
      <c r="C32" s="7" t="n"/>
      <c r="D32" s="7" t="n"/>
      <c r="E32" s="7" t="n"/>
      <c r="F32" s="7" t="n"/>
      <c r="G32" s="7" t="n"/>
      <c r="H32" s="7" t="n"/>
      <c r="I32" s="32">
        <f>IF(I31="","",IF(I31&gt;=5.5,"Outstanding",IF(AND(I31&lt;5.5,I31&gt;=4.5),"Very Good",IF(AND(I31&lt;4.5,I31&gt;=3.5),"Good",IF(AND(I31&lt;3.5,I31&gt;=2.5),"Acceptable",IF(AND(I31&lt;2.5,I31&gt;=1.5),"Weak",IF(AND(I31&lt;1.5),"Very Weak")))))))</f>
        <v/>
      </c>
      <c r="J32" s="7" t="n"/>
    </row>
    <row r="34" ht="37" customHeight="1">
      <c r="A34" s="1" t="inlineStr">
        <is>
          <t>Domain</t>
        </is>
      </c>
      <c r="B34" s="42" t="inlineStr">
        <is>
          <t>Elements</t>
        </is>
      </c>
      <c r="C34" s="40" t="inlineStr">
        <is>
          <t xml:space="preserve">Outstanding </t>
        </is>
      </c>
      <c r="D34" s="39" t="inlineStr">
        <is>
          <t>Very Good</t>
        </is>
      </c>
      <c r="E34" s="28" t="inlineStr">
        <is>
          <t>Good</t>
        </is>
      </c>
      <c r="F34" s="36" t="inlineStr">
        <is>
          <t>Acceptable</t>
        </is>
      </c>
      <c r="G34" s="37" t="inlineStr">
        <is>
          <t>Weak</t>
        </is>
      </c>
      <c r="H34" s="38" t="inlineStr">
        <is>
          <t>Very Weak</t>
        </is>
      </c>
      <c r="I34" s="2" t="inlineStr">
        <is>
          <t xml:space="preserve"> Average</t>
        </is>
      </c>
      <c r="J34" s="3" t="inlineStr">
        <is>
          <t>Observation/Comment</t>
        </is>
      </c>
    </row>
    <row r="35" ht="123.75" customHeight="1">
      <c r="A35" s="131" t="inlineStr">
        <is>
          <t xml:space="preserve">4. INSTRUCTION
 Checks for Understanding         </t>
        </is>
      </c>
      <c r="B35" s="4" t="inlineStr">
        <is>
          <t xml:space="preserve">4.1 The teacher uses questions, prompts or other strategies to determine students’ level of understanding </t>
        </is>
      </c>
      <c r="C35" s="7" t="inlineStr">
        <is>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is>
      </c>
      <c r="D35" s="7" t="inlineStr">
        <is>
          <t>The teacher uses a variety of strategies that check the understanding of most students, but some students may not be fully engaged. For example: The teacher asks students to raise their hands or volunteers to answer questions, but not all students are involved or contribute.</t>
        </is>
      </c>
      <c r="E35" s="7" t="inlineStr">
        <is>
          <t>The teacher uses questions or prompts that effectively assess the understanding of a few students. For example: The teacher asks simple questions, but only calls on a few students to answer, with limited interaction.</t>
        </is>
      </c>
      <c r="F35" s="7" t="inlineStr">
        <is>
          <t>The teacher uses questions or prompts to assess understanding but may not engage all students or check thoroughly. For example: The teacher asks a general question such as, “Do you understand?” and accepts a yes/no response without follow-up.</t>
        </is>
      </c>
      <c r="G35" s="7" t="inlineStr">
        <is>
          <t>The teacher uses questions or prompts, but they do not effectively determine understanding or engage most students. For example: The teacher asks a question but does not follow up with probing questions or further checks for understanding.</t>
        </is>
      </c>
      <c r="H35" s="7" t="inlineStr">
        <is>
          <t>The teacher does not use questions or prompts to assess understanding or relies on one-word responses that are not checked for accuracy. For example: The teacher asks no questions or prompts or accepts answers without checking for understanding.</t>
        </is>
      </c>
      <c r="I35" s="44" t="n"/>
      <c r="J35" s="7" t="n"/>
    </row>
    <row r="36" ht="101.5" customHeight="1">
      <c r="A36" s="199" t="n"/>
      <c r="B36" s="33" t="inlineStr">
        <is>
          <t>4.2 The teacher monitors most students during independent/group work</t>
        </is>
      </c>
      <c r="C36" s="7" t="inlineStr">
        <is>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is>
      </c>
      <c r="D36" s="7" t="inlineStr">
        <is>
          <t>The teacher monitors most students during independent or group work but may not engage with every student. For example: The teacher circulates the room and checks on a few students but doesn’t engage with all.</t>
        </is>
      </c>
      <c r="E36" s="7" t="inlineStr">
        <is>
          <t>The teacher monitors some students during independent or group work, checking their understanding, but may miss opportunities to engage with others. For example: The teacher checks in with a few students but does not systematically approach all.</t>
        </is>
      </c>
      <c r="F36" s="7" t="inlineStr">
        <is>
          <t>The teacher occasionally monitors students but lacks consistency in checking their understanding. For example: The teacher may stand at the front or sit at the desk while some students work without checking their progress.</t>
        </is>
      </c>
      <c r="G36" s="7" t="inlineStr">
        <is>
          <t>The teacher rarely monitors students during independent or group work. For example: The teacher does not circulate the room and misses opportunities to check students’ understanding.</t>
        </is>
      </c>
      <c r="H36" s="7" t="inlineStr">
        <is>
          <t>The teacher does not monitor students during independent or group work. For example: The teacher remains passive, not engaging with students during work time.</t>
        </is>
      </c>
      <c r="I36" s="44" t="n"/>
      <c r="J36" s="7" t="n"/>
    </row>
    <row r="37" ht="137.5" customHeight="1">
      <c r="A37" s="199" t="n"/>
      <c r="B37" s="4" t="inlineStr">
        <is>
          <t xml:space="preserve">4.3 The teacher adjusts teaching to the level of students </t>
        </is>
      </c>
      <c r="C37" s="7" t="inlineStr">
        <is>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is>
      </c>
      <c r="D37" s="7" t="inlineStr">
        <is>
          <t>The teacher adjusts teaching based on students' needs, but these adjustments may be brief or not comprehensive. For example: The teacher notices a misunderstanding and briefly reminds students of the correct approach.</t>
        </is>
      </c>
      <c r="E37" s="7" t="inlineStr">
        <is>
          <t>The teacher makes adjustments based on student needs, providing more opportunities to learn or challenging tasks for advanced students. For example: The teacher explains concepts differently or offers additional resources for students struggling with the material.</t>
        </is>
      </c>
      <c r="F37" s="7" t="inlineStr">
        <is>
          <t>The teacher makes some adjustments, but these are minimal and might not fully address the needs of the students. For example: The teacher gives a brief reminder when students make mistakes, but does not provide additional opportunities for practice.</t>
        </is>
      </c>
      <c r="G37" s="7" t="inlineStr">
        <is>
          <t>The teacher rarely adjusts teaching, missing opportunities to meet students’ needs. For example: The teacher notices that students are struggling but does not offer any additional support or alternative explanations.</t>
        </is>
      </c>
      <c r="H37" s="7" t="inlineStr">
        <is>
          <t>The teacher does not adjust teaching to meet students’ needs. For example The teacher continues with the lesson as planned, even if students are struggling to grasp the material</t>
        </is>
      </c>
      <c r="I37" s="44" t="n"/>
      <c r="J37" s="7" t="n"/>
    </row>
    <row r="38" ht="29.25" customFormat="1" customHeight="1" s="5">
      <c r="A38" s="8" t="n"/>
      <c r="B38" s="34" t="n"/>
      <c r="C38" s="7" t="n"/>
      <c r="D38" s="7" t="n"/>
      <c r="E38" s="7" t="n"/>
      <c r="F38" s="7" t="n"/>
      <c r="G38" s="7" t="n"/>
      <c r="H38" s="7" t="n"/>
      <c r="I38" s="31">
        <f>IF(SUM(I35:I37)=0,"",AVERAGE(I35:I37))</f>
        <v/>
      </c>
      <c r="J38" s="7" t="n"/>
    </row>
    <row r="39" ht="34.5" customHeight="1">
      <c r="A39" s="8" t="n"/>
      <c r="B39" s="35" t="n"/>
      <c r="C39" s="7" t="n"/>
      <c r="D39" s="7" t="n"/>
      <c r="E39" s="7" t="n"/>
      <c r="F39" s="7" t="n"/>
      <c r="G39" s="7" t="n"/>
      <c r="H39" s="7" t="n"/>
      <c r="I39" s="32">
        <f>IF(I38="","",IF(I38&gt;=5.5,"Outstanding",IF(AND(I38&lt;5.5,I38&gt;=4.5),"Very Good",IF(AND(I38&lt;4.5,I38&gt;=3.5),"Good",IF(AND(I38&lt;3.5,I38&gt;=2.5),"Acceptable",IF(AND(I38&lt;2.5,I38&gt;=1.5),"Weak",IF(AND(I38&lt;1.5),"Very Weak")))))))</f>
        <v/>
      </c>
      <c r="J39" s="7" t="n"/>
    </row>
    <row r="41" ht="32.25" customHeight="1">
      <c r="A41" s="1" t="inlineStr">
        <is>
          <t>Domain</t>
        </is>
      </c>
      <c r="B41" s="42" t="inlineStr">
        <is>
          <t>Elements</t>
        </is>
      </c>
      <c r="C41" s="40" t="inlineStr">
        <is>
          <t xml:space="preserve">Outstanding </t>
        </is>
      </c>
      <c r="D41" s="39" t="inlineStr">
        <is>
          <t>Very Good</t>
        </is>
      </c>
      <c r="E41" s="28" t="inlineStr">
        <is>
          <t>Good</t>
        </is>
      </c>
      <c r="F41" s="36" t="inlineStr">
        <is>
          <t>Acceptable</t>
        </is>
      </c>
      <c r="G41" s="37" t="inlineStr">
        <is>
          <t>Weak</t>
        </is>
      </c>
      <c r="H41" s="38" t="inlineStr">
        <is>
          <t>Very Weak</t>
        </is>
      </c>
      <c r="I41" s="2" t="inlineStr">
        <is>
          <t>Average</t>
        </is>
      </c>
      <c r="J41" s="3" t="inlineStr">
        <is>
          <t>Observation/Comment</t>
        </is>
      </c>
    </row>
    <row r="42" ht="157" customHeight="1">
      <c r="A42" s="131" t="inlineStr">
        <is>
          <t xml:space="preserve">5. INSTRUCTION Feedback         </t>
        </is>
      </c>
      <c r="B42" s="4" t="inlineStr">
        <is>
          <t xml:space="preserve">5.1 The teacher provides specific comments or prompts that help clarify students’ misunderstandings </t>
        </is>
      </c>
      <c r="C42" s="7" t="inlineStr">
        <is>
          <t>The teacher provides specific, substantive comments or prompts that deeply clarify students' misunderstandings. For example: The teacher asks guiding questions or provides targeted information that helps students revise their thinking.</t>
        </is>
      </c>
      <c r="D42" s="7" t="inlineStr">
        <is>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is>
      </c>
      <c r="E42" s="7" t="inlineStr">
        <is>
          <t>The teacher provides specific comments or prompts that help students understand their mistakes and make corrections. For example: The teacher points out the mistake and offers some guidance on how to fix it.</t>
        </is>
      </c>
      <c r="F42" s="7" t="inlineStr">
        <is>
          <t>The teacher gives simple or superficial comments that highlight students' mistakes but do not help them correct their misunderstandings. For example: The teacher tells students their answers are incorrect but does not provide further guidance.</t>
        </is>
      </c>
      <c r="G42" s="7" t="inlineStr">
        <is>
          <t>The teacher does not provide meaningful feedback on misunderstandings or provides only evaluative feedback (e.g., “That’s incorrect”).</t>
        </is>
      </c>
      <c r="H42" s="7" t="inlineStr">
        <is>
          <t>The teacher neither addresses nor provides feedback on students' misunderstandings. For example: The teacher moves on without helping the student understand the error.</t>
        </is>
      </c>
      <c r="I42" s="44" t="n"/>
      <c r="J42" s="30" t="n"/>
    </row>
    <row r="43" ht="205.5" customHeight="1">
      <c r="A43" s="199" t="n"/>
      <c r="B43" s="4" t="inlineStr">
        <is>
          <t xml:space="preserve">5.2 The teacher provides specific comments or prompts that help identify students’ successes  </t>
        </is>
      </c>
      <c r="C43" s="7" t="inlineStr">
        <is>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is>
      </c>
      <c r="D43" s="7" t="inlineStr">
        <is>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is>
      </c>
      <c r="E43" s="7" t="inlineStr">
        <is>
          <t>The teacher gives specific feedback identifying a student's success with sufficient clarity and purpose. For example: The teacher points out specific aspects of a student’s work and explains how they contributed to success.</t>
        </is>
      </c>
      <c r="F43" s="7" t="inlineStr">
        <is>
          <t>The teacher gives general comments recognizing success but lacks specificity. For example: The teacher says, "Good job," without clarifying what was done well or why.</t>
        </is>
      </c>
      <c r="G43" s="7" t="inlineStr">
        <is>
          <t>The teacher gives only evaluative comments, such as "That’s correct," with no detail about what made the answer correct.</t>
        </is>
      </c>
      <c r="H43" s="7" t="inlineStr">
        <is>
          <t>The teacher does not acknowledge or provide any feedback on the student's success. For example: The teacher moves on without commenting on a student's correct answer.</t>
        </is>
      </c>
      <c r="I43" s="44" t="n"/>
      <c r="J43" s="30" t="n"/>
    </row>
    <row r="44" ht="32.25" customFormat="1" customHeight="1" s="5">
      <c r="A44" s="9" t="n"/>
      <c r="B44" s="34" t="n"/>
      <c r="C44" s="7" t="n"/>
      <c r="D44" s="7" t="n"/>
      <c r="E44" s="7" t="n"/>
      <c r="F44" s="7" t="n"/>
      <c r="G44" s="7" t="n"/>
      <c r="H44" s="7" t="n"/>
      <c r="I44" s="31">
        <f>IF(SUM(I42:I43)=0,"",AVERAGE(I42:I43))</f>
        <v/>
      </c>
      <c r="J44" s="7" t="n"/>
    </row>
    <row r="45" ht="32.25" customHeight="1">
      <c r="A45" s="9" t="n"/>
      <c r="B45" s="35" t="n"/>
      <c r="C45" s="7" t="n"/>
      <c r="D45" s="7" t="n"/>
      <c r="E45" s="7" t="n"/>
      <c r="F45" s="7" t="n"/>
      <c r="G45" s="7" t="n"/>
      <c r="H45" s="7" t="n"/>
      <c r="I45" s="32">
        <f>IF(I44="","",IF(I44&gt;=5.5,"Outstanding",IF(AND(I44&lt;5.5,I44&gt;=4.5),"Very Good",IF(AND(I44&lt;4.5,I44&gt;=3.5),"Good",IF(AND(I44&lt;3.5,I44&gt;=2.5),"Acceptable",IF(AND(I44&lt;2.5,I44&gt;=1.5),"Weak",IF(AND(I44&lt;1.5),"Very Weak")))))))</f>
        <v/>
      </c>
      <c r="J45" s="7" t="n"/>
    </row>
    <row r="46" ht="23.5" customHeight="1"/>
    <row r="47" ht="23.25" customHeight="1">
      <c r="A47" s="1" t="inlineStr">
        <is>
          <t>Domain</t>
        </is>
      </c>
      <c r="B47" s="42" t="inlineStr">
        <is>
          <t>Elements</t>
        </is>
      </c>
      <c r="C47" s="40" t="inlineStr">
        <is>
          <t xml:space="preserve">Outstanding </t>
        </is>
      </c>
      <c r="D47" s="39" t="inlineStr">
        <is>
          <t>Very Good</t>
        </is>
      </c>
      <c r="E47" s="28" t="inlineStr">
        <is>
          <t>Good</t>
        </is>
      </c>
      <c r="F47" s="36" t="inlineStr">
        <is>
          <t>Acceptable</t>
        </is>
      </c>
      <c r="G47" s="37" t="inlineStr">
        <is>
          <t>Weak</t>
        </is>
      </c>
      <c r="H47" s="38" t="inlineStr">
        <is>
          <t>Very Weak</t>
        </is>
      </c>
      <c r="I47" s="2" t="inlineStr">
        <is>
          <t>Average</t>
        </is>
      </c>
      <c r="J47" s="3" t="inlineStr">
        <is>
          <t>Observation/Comment</t>
        </is>
      </c>
    </row>
    <row r="48" ht="200.5" customHeight="1">
      <c r="A48" s="131" t="inlineStr">
        <is>
          <t>6. INSTRUCTION
Critical Thinking</t>
        </is>
      </c>
      <c r="B48" s="4" t="inlineStr">
        <is>
          <t xml:space="preserve">6.1 The teacher asks open-ended questions </t>
        </is>
      </c>
      <c r="C48" s="7" t="inlineStr">
        <is>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is>
      </c>
      <c r="D48" s="7" t="inlineStr">
        <is>
          <t>The teacher asks at least 2 open-ended questions, with one follow-up question to deepen student thinking. 
For example: “Why is -2 greater than -6?” followed by, “How do you use the number line to determine if -8 or -4 is greater?”</t>
        </is>
      </c>
      <c r="E48" s="7" t="inlineStr">
        <is>
          <t>The teacher asks at least 2 open-ended questions that encourage students to explain their thinking. 
For example: “Why was the character unhappy? What makes you think that?”</t>
        </is>
      </c>
      <c r="F48" s="7" t="inlineStr">
        <is>
          <t>The teacher asks a couple of open-ended questions, but they might not require much elaboration. 
For example: “What is the main theme of the story?”</t>
        </is>
      </c>
      <c r="G48" s="7" t="inlineStr">
        <is>
          <t>The teacher rarely asks open-ended questions, or the questions are mainly closed-ended with a few requiring reasoning. 
For example: “Which is greater, -2 or -6?”</t>
        </is>
      </c>
      <c r="H48" s="7" t="inlineStr">
        <is>
          <t>The teacher does not ask open-ended questions, or only asks closed-ended questions. 
For example: “What is 7 + 8?”</t>
        </is>
      </c>
      <c r="I48" s="44" t="n"/>
      <c r="J48" s="30" t="n"/>
    </row>
    <row r="49" ht="214" customHeight="1">
      <c r="A49" s="199" t="n"/>
      <c r="B49" s="4" t="inlineStr">
        <is>
          <t xml:space="preserve">6.2 The teacher provides thinking tasks </t>
        </is>
      </c>
      <c r="C49" s="7" t="inlineStr">
        <is>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is>
      </c>
      <c r="D49" s="7" t="inlineStr">
        <is>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is>
      </c>
      <c r="E49" s="7" t="inlineStr">
        <is>
          <t>The teacher provides thinking tasks that require students to make some connections and explanations, but they may be more structured or less demanding. 
For example: The teacher asks students to explain how a specific concept works or to predict the next step in a sequence.</t>
        </is>
      </c>
      <c r="F49" s="7" t="inlineStr">
        <is>
          <t>The teacher provides thinking tasks, but they are mostly basic and focus more on recall or applying known techniques to similar problems. 
For example: The teacher asks students to match items or identify concepts from a list.</t>
        </is>
      </c>
      <c r="G49" s="7" t="inlineStr">
        <is>
          <t>The teacher does not provide any meaningful thinking tasks, or only focuses on rote memorization or passive listening. 
For example: The teacher spends the class delivering information without tasks that require analysis or deep thinking.</t>
        </is>
      </c>
      <c r="H49" s="7" t="inlineStr">
        <is>
          <t>The teacher does not use thinking tasks at all. The tasks provided do not encourage students to analyze or engage with content actively.</t>
        </is>
      </c>
      <c r="I49" s="44" t="n"/>
      <c r="J49" s="30" t="n"/>
    </row>
    <row r="50" ht="23.5" customHeight="1">
      <c r="A50" s="9" t="n"/>
      <c r="B50" s="34" t="n"/>
      <c r="C50" s="7" t="n"/>
      <c r="D50" s="7" t="n"/>
      <c r="E50" s="7" t="n"/>
      <c r="F50" s="7" t="n"/>
      <c r="G50" s="7" t="n"/>
      <c r="H50" s="7" t="n"/>
      <c r="I50" s="31">
        <f>IF(SUM(I48:I49)=0,"",AVERAGE(I48:I49))</f>
        <v/>
      </c>
      <c r="J50" s="7" t="n"/>
    </row>
    <row r="51" ht="23.5" customHeight="1">
      <c r="A51" s="9" t="n"/>
      <c r="B51" s="35" t="n"/>
      <c r="C51" s="7" t="n"/>
      <c r="D51" s="7" t="n"/>
      <c r="E51" s="7" t="n"/>
      <c r="F51" s="7" t="n"/>
      <c r="G51" s="7" t="n"/>
      <c r="H51" s="7" t="n"/>
      <c r="I51" s="32">
        <f>IF(I50="","",IF(I50&gt;=5.5,"Outstanding",IF(AND(I50&lt;5.5,I50&gt;=4.5),"Very Good",IF(AND(I50&lt;4.5,I50&gt;=3.5),"Good",IF(AND(I50&lt;3.5,I50&gt;=2.5),"Acceptable",IF(AND(I50&lt;2.5,I50&gt;=1.5),"Weak",IF(AND(I50&lt;1.5),"Very Weak")))))))</f>
        <v/>
      </c>
      <c r="J51" s="7" t="n"/>
    </row>
    <row r="52" ht="23.5" customHeight="1"/>
    <row r="53" ht="23.5" customHeight="1">
      <c r="A53" s="1" t="inlineStr">
        <is>
          <t>Domain</t>
        </is>
      </c>
      <c r="B53" s="42" t="inlineStr">
        <is>
          <t>Elements</t>
        </is>
      </c>
      <c r="C53" s="40" t="inlineStr">
        <is>
          <t xml:space="preserve">Outstanding </t>
        </is>
      </c>
      <c r="D53" s="39" t="inlineStr">
        <is>
          <t>Very Good</t>
        </is>
      </c>
      <c r="E53" s="28" t="inlineStr">
        <is>
          <t>Good</t>
        </is>
      </c>
      <c r="F53" s="36" t="inlineStr">
        <is>
          <t>Acceptable</t>
        </is>
      </c>
      <c r="G53" s="37" t="inlineStr">
        <is>
          <t>Weak</t>
        </is>
      </c>
      <c r="H53" s="38" t="inlineStr">
        <is>
          <t>Very Weak</t>
        </is>
      </c>
      <c r="I53" s="2" t="inlineStr">
        <is>
          <t>Average</t>
        </is>
      </c>
      <c r="J53" s="3" t="inlineStr">
        <is>
          <t>Observation/Comment</t>
        </is>
      </c>
    </row>
    <row r="54" ht="182.25" customHeight="1">
      <c r="A54" s="131" t="inlineStr">
        <is>
          <t>7. SOCIOEMOTIONAL SKILLS
 Autonomy</t>
        </is>
      </c>
      <c r="B54" s="4" t="inlineStr">
        <is>
          <t xml:space="preserve">7.1 The teacher provides students with choices </t>
        </is>
      </c>
      <c r="C54" s="7" t="inlineStr">
        <is>
          <t>The teacher explicitly provides students with at least one substantive choice that is directly related to the learning objective. 
For example: The teacher allows students to choose between writing an essay or doing a presentation on a topic they researched.</t>
        </is>
      </c>
      <c r="D54" s="7" t="inlineStr">
        <is>
          <t>The teacher provides students with at least one substantive choice that is somewhat related to the learning objective.
For example: In a science class, the teacher lets students choose which type of experiment to perform, with all options contributing to the same goal.</t>
        </is>
      </c>
      <c r="E54" s="7" t="inlineStr">
        <is>
          <t>The teacher provides students with at least one superficial choice that is related to the learning objective.	
For example: The teacher gives students the option of choosing which problem-solving strategy they prefer, like using a number line or drawing pictures.</t>
        </is>
      </c>
      <c r="F54" s="7" t="inlineStr">
        <is>
          <t>The teacher provides students with at least one superficial choice that is not related to the learning objective. 	   For example: The teacher allows students to choose the order in which they complete assignments or which colored pencil to use for writing.</t>
        </is>
      </c>
      <c r="G54" s="7" t="inlineStr">
        <is>
          <t>The teacher does not explicitly provide students with choices, but gives students some freedom in how to approach the task.	
For example: The teacher assigns a worksheet but allows students to work in groups or individually.</t>
        </is>
      </c>
      <c r="H54" s="7" t="inlineStr">
        <is>
          <t>The teacher does not provide students with any choices at all and directs every aspect of the learning activity.	   For example: The teacher strictly controls the learning process by telling students exactly what to do, how to do it, and when to do it.</t>
        </is>
      </c>
      <c r="I54" s="44" t="n"/>
      <c r="J54" s="30" t="n"/>
    </row>
    <row r="55" ht="182.25" customHeight="1">
      <c r="A55" s="199" t="n"/>
      <c r="B55" s="4" t="inlineStr">
        <is>
          <t xml:space="preserve">7.2 The teacher provides students with opportunities to take on roles in the classroom </t>
        </is>
      </c>
      <c r="C55" s="7" t="inlineStr">
        <is>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is>
      </c>
      <c r="D55" s="7" t="inlineStr">
        <is>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is>
      </c>
      <c r="E55" s="7" t="inlineStr">
        <is>
          <t>The teacher provides students with some opportunities to take on basic roles in the classroom, but these roles are not directly related to learning tasks.
For example: A student is asked to pass out papers or distribute materials but does not engage with the content directly.</t>
        </is>
      </c>
      <c r="F55" s="7" t="inlineStr">
        <is>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is>
      </c>
      <c r="G55" s="7" t="inlineStr">
        <is>
          <t>The teacher does not provide students with any opportunities to take on roles in the classroom.
For example: The lesson is completely teacher-driven, and students’ participation is limited to following instructions without any chance to contribute or take on a role.</t>
        </is>
      </c>
      <c r="H55" s="7" t="inlineStr">
        <is>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is>
      </c>
      <c r="I55" s="44" t="n"/>
      <c r="J55" s="30" t="n"/>
    </row>
    <row r="56" ht="22" customHeight="1">
      <c r="A56" s="9" t="n"/>
      <c r="B56" s="34" t="n"/>
      <c r="C56" s="7" t="n"/>
      <c r="D56" s="7" t="n"/>
      <c r="E56" s="7" t="n"/>
      <c r="F56" s="7" t="n"/>
      <c r="G56" s="7" t="n"/>
      <c r="H56" s="7" t="n"/>
      <c r="I56" s="31">
        <f>IF(SUM(I54:I55)=0,"",AVERAGE(I54:I55))</f>
        <v/>
      </c>
      <c r="J56" s="7" t="n"/>
    </row>
    <row r="57" ht="22" customHeight="1">
      <c r="A57" s="9" t="n"/>
      <c r="B57" s="35" t="n"/>
      <c r="C57" s="7" t="n"/>
      <c r="D57" s="7" t="n"/>
      <c r="E57" s="7" t="n"/>
      <c r="F57" s="7" t="n"/>
      <c r="G57" s="7" t="n"/>
      <c r="H57" s="7" t="n"/>
      <c r="I57" s="32">
        <f>IF(I56="","",IF(I56&gt;=5.5,"Outstanding",IF(AND(I56&lt;5.5,I56&gt;=4.5),"Very Good",IF(AND(I56&lt;4.5,I56&gt;=3.5),"Good",IF(AND(I56&lt;3.5,I56&gt;=2.5),"Acceptable",IF(AND(I56&lt;2.5,I56&gt;=1.5),"Weak",IF(AND(I56&lt;1.5),"Very Weak")))))))</f>
        <v/>
      </c>
      <c r="J57" s="7" t="n"/>
    </row>
    <row r="58" ht="22" customHeight="1"/>
    <row r="59" ht="22" customHeight="1">
      <c r="A59" s="1" t="inlineStr">
        <is>
          <t>Domain</t>
        </is>
      </c>
      <c r="B59" s="42" t="inlineStr">
        <is>
          <t>Elements</t>
        </is>
      </c>
      <c r="C59" s="40" t="inlineStr">
        <is>
          <t xml:space="preserve">Outstanding </t>
        </is>
      </c>
      <c r="D59" s="39" t="inlineStr">
        <is>
          <t>Very Good</t>
        </is>
      </c>
      <c r="E59" s="28" t="inlineStr">
        <is>
          <t>Good</t>
        </is>
      </c>
      <c r="F59" s="36" t="inlineStr">
        <is>
          <t>Acceptable</t>
        </is>
      </c>
      <c r="G59" s="37" t="inlineStr">
        <is>
          <t>Weak</t>
        </is>
      </c>
      <c r="H59" s="38" t="inlineStr">
        <is>
          <t>Very Weak</t>
        </is>
      </c>
      <c r="I59" s="2" t="inlineStr">
        <is>
          <t>Average</t>
        </is>
      </c>
      <c r="J59" s="3" t="inlineStr">
        <is>
          <t>Observation/Comment</t>
        </is>
      </c>
    </row>
    <row r="60" ht="170.25" customHeight="1">
      <c r="A60" s="131" t="inlineStr">
        <is>
          <t xml:space="preserve">8. SOCIOEMOTIONAL SKILLS
Perseverance </t>
        </is>
      </c>
      <c r="B60" s="4" t="inlineStr">
        <is>
          <t xml:space="preserve">8.1 The teacher acknowledges students’ efforts </t>
        </is>
      </c>
      <c r="C60" s="7" t="inlineStr">
        <is>
          <t>The teacher consistently acknowledges students’ efforts rather than focusing only on intelligence or results, reinforcing perseverance and growth.	
For example: The teacher says, “I can see how hard you worked on this! Your effort in practicing different strategies really paid off.”</t>
        </is>
      </c>
      <c r="D60" s="7" t="inlineStr">
        <is>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is>
      </c>
      <c r="E60" s="7" t="inlineStr">
        <is>
          <t>The teacher sometimes acknowledges students' efforts, but most praise is focused on intelligence or outcomes.	         
For example: The teacher says, “I know you worked hard on this!” but often praises students for being “smart” or “naturally good at math.”</t>
        </is>
      </c>
      <c r="F60" s="7" t="inlineStr">
        <is>
          <t>The teacher gives minimal recognition to students’ efforts and primarily praises intelligence or outcomes.	
For example: The teacher frequently says, “You’re the smartest student in class!” but rarely comments on effort.</t>
        </is>
      </c>
      <c r="G60" s="7" t="inlineStr">
        <is>
          <t>The teacher rarely acknowledges students' efforts and only focuses on natural ability or intelligence.	
For example: The teacher says, “You’re so smart, you don’t even need to study!” without mentioning effort.</t>
        </is>
      </c>
      <c r="H60" s="7" t="inlineStr">
        <is>
          <t>The teacher discourages effort by dismissing its importance or making negative comments about students’ attempts.	
For example: The teacher says, “If you didn’t get it right away, you’re probably not good at this subject.”</t>
        </is>
      </c>
      <c r="I60" s="44" t="n"/>
      <c r="J60" s="30" t="n"/>
    </row>
    <row r="61" ht="170.25" customHeight="1">
      <c r="A61" s="199" t="n"/>
      <c r="B61" s="4" t="inlineStr">
        <is>
          <t xml:space="preserve">8.2 The teacher has a positive attitude towards students’ challenges </t>
        </is>
      </c>
      <c r="C61" s="7" t="inlineStr">
        <is>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is>
      </c>
      <c r="D61" s="7" t="inlineStr">
        <is>
          <t>The teacher regularly encourages students to view challenges as opportunities for learning and growth, providing strategies for overcoming difficulties.	   For example: The teacher says, “Mistakes help us improve—what strategy can we try next?” when a student struggles.</t>
        </is>
      </c>
      <c r="E61" s="7" t="inlineStr">
        <is>
          <t xml:space="preserve">The teacher acknowledges that challenges are part of learning but does not consistently reinforce this message.
For example: When a student is stuck on a problem, the teacher says, “Keep trying, you’ll get it,” but does not provide further support.	</t>
        </is>
      </c>
      <c r="F61" s="7" t="inlineStr">
        <is>
          <t xml:space="preserve">The teacher has a neutral attitude toward students’ challenges, avoiding discouragement but not actively encouraging perseverance.
For example: When a student struggles, the teacher simply provides the answer without frustration but without encouragement either.	</t>
        </is>
      </c>
      <c r="G61" s="7" t="inlineStr">
        <is>
          <t>The teacher reacts negatively to students’ struggles, showing impatience or frustration when they face challenges.
For example: The teacher sighs and says, “We’ve gone over this so many times—why don’t you get it yet?”</t>
        </is>
      </c>
      <c r="H61" s="7" t="inlineStr">
        <is>
          <t>The teacher discourages students from attempting difficult tasks, directly penalizing mistakes or making students feel incapable.	
For example: The teacher says, “If you don’t understand this now, you probably never will.”</t>
        </is>
      </c>
      <c r="I61" s="44" t="n"/>
      <c r="J61" s="30" t="n"/>
    </row>
    <row r="62" ht="170.25" customHeight="1">
      <c r="A62" s="199" t="n"/>
      <c r="B62" s="4" t="inlineStr">
        <is>
          <t>8.3 The teacher encourages goal setting</t>
        </is>
      </c>
      <c r="C62" s="7" t="inlineStr">
        <is>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is>
      </c>
      <c r="D62" s="7" t="inlineStr">
        <is>
          <t xml:space="preserve">The teacher frequently encourages students to set short- and long-term goals and provides structured opportunities to develop them.
For example: The teacher asks, “What is one thing you can improve this semester?” and follows up by helping students create a plan.	</t>
        </is>
      </c>
      <c r="E62" s="7" t="inlineStr">
        <is>
          <t>The teacher encourages students to set either short- OR long-term goals but does not consistently integrate both.
For example: The teacher asks students to set reading goals for the week or reflect on their yearly academic progress.</t>
        </is>
      </c>
      <c r="F62" s="7" t="inlineStr">
        <is>
          <t>The teacher discusses goal setting in a general way but does not provide explicit opportunities for students to set their own goals.	
For example: The teacher says, “It’s important to have goals for the future” or highlights how a character in a book worked toward a goal.</t>
        </is>
      </c>
      <c r="G62" s="7" t="inlineStr">
        <is>
          <t xml:space="preserve">The teacher rarely discusses or encourages goal setting, providing minimal or no guidance on planning for improvement.
For example: The teacher occasionally mentions goals but does not actively involve students in setting their own.	</t>
        </is>
      </c>
      <c r="H62" s="7" t="inlineStr">
        <is>
          <t xml:space="preserve">The teacher does not encourage goal setting at all and does not provide students with opportunities to reflect on progress or future aspirations.
For example: The teacher does not discuss goals with students in any context.	</t>
        </is>
      </c>
      <c r="I62" s="44" t="n"/>
      <c r="J62" s="30" t="n"/>
    </row>
    <row r="63" ht="22" customHeight="1">
      <c r="A63" s="9" t="n"/>
      <c r="B63" s="34" t="n"/>
      <c r="C63" s="7" t="n"/>
      <c r="D63" s="7" t="n"/>
      <c r="E63" s="7" t="n"/>
      <c r="F63" s="7" t="n"/>
      <c r="G63" s="7" t="n"/>
      <c r="H63" s="7" t="n"/>
      <c r="I63" s="31">
        <f>IF(SUM(I60:I62)=0,"",AVERAGE(I60:I62))</f>
        <v/>
      </c>
      <c r="J63" s="7" t="n"/>
    </row>
    <row r="64" ht="22" customHeight="1">
      <c r="A64" s="9" t="n"/>
      <c r="B64" s="35" t="n"/>
      <c r="C64" s="7" t="n"/>
      <c r="D64" s="7" t="n"/>
      <c r="E64" s="7" t="n"/>
      <c r="F64" s="7" t="n"/>
      <c r="G64" s="7" t="n"/>
      <c r="H64" s="7" t="n"/>
      <c r="I64" s="32">
        <f>IF(I63="","",IF(I63&gt;=5.5,"Outstanding",IF(AND(I63&lt;5.5,I63&gt;=4.5),"Very Good",IF(AND(I63&lt;4.5,I63&gt;=3.5),"Good",IF(AND(I63&lt;3.5,I63&gt;=2.5),"Acceptable",IF(AND(I63&lt;2.5,I63&gt;=1.5),"Weak",IF(AND(I63&lt;1.5),"Very Weak")))))))</f>
        <v/>
      </c>
      <c r="J64" s="7" t="n"/>
    </row>
    <row r="65" ht="22" customHeight="1"/>
    <row r="66" ht="22" customHeight="1">
      <c r="A66" s="1" t="inlineStr">
        <is>
          <t>Domain</t>
        </is>
      </c>
      <c r="B66" s="42" t="inlineStr">
        <is>
          <t>Elements</t>
        </is>
      </c>
      <c r="C66" s="40" t="inlineStr">
        <is>
          <t xml:space="preserve">Outstanding </t>
        </is>
      </c>
      <c r="D66" s="39" t="inlineStr">
        <is>
          <t>Very Good</t>
        </is>
      </c>
      <c r="E66" s="28" t="inlineStr">
        <is>
          <t>Good</t>
        </is>
      </c>
      <c r="F66" s="36" t="inlineStr">
        <is>
          <t>Acceptable</t>
        </is>
      </c>
      <c r="G66" s="37" t="inlineStr">
        <is>
          <t>Weak</t>
        </is>
      </c>
      <c r="H66" s="38" t="inlineStr">
        <is>
          <t>Very Weak</t>
        </is>
      </c>
      <c r="I66" s="2" t="inlineStr">
        <is>
          <t>Average</t>
        </is>
      </c>
      <c r="J66" s="3" t="inlineStr">
        <is>
          <t>Observation/Comment</t>
        </is>
      </c>
    </row>
    <row r="67" ht="209.25" customHeight="1">
      <c r="A67" s="200" t="inlineStr">
        <is>
          <t xml:space="preserve">9. SOCIOEMOTIONAL SKILLS
 Social And Collaborative Skills </t>
        </is>
      </c>
      <c r="B67" s="4" t="inlineStr">
        <is>
          <t xml:space="preserve">9.1 The teacher promotes students’ collaboration through peer interaction </t>
        </is>
      </c>
      <c r="C67" s="7" t="inlineStr">
        <is>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is>
      </c>
      <c r="D67" s="7" t="inlineStr">
        <is>
          <t>The teacher frequently facilitates collaboration where students work together on academic tasks that require cooperation and shared responsibility.
For example: The teacher assigns group projects such as designing a science experiment together or composing a shared story.</t>
        </is>
      </c>
      <c r="E67" s="7" t="inlineStr">
        <is>
          <t>The teacher promotes collaboration in a way that involves sharing ideas or opinions but does not require deep interaction or joint problem-solving.
For example: The teacher asks students to discuss their answers in pairs or read and comment on a classmate’s response.</t>
        </is>
      </c>
      <c r="F67" s="7" t="inlineStr">
        <is>
          <t>The teacher encourages occasional peer interaction but does not incorporate structured collaboration into the learning process.	
For example: The teacher allows students to choose partners for some tasks but does not require them to work together meaningfully.</t>
        </is>
      </c>
      <c r="G67" s="7" t="inlineStr">
        <is>
          <t>The teacher rarely promotes collaboration and mostly relies on individual work, with minimal student interaction.	
For example: The teacher allows students to sit together but does not encourage them to work together or discuss their work.</t>
        </is>
      </c>
      <c r="H67" s="7" t="inlineStr">
        <is>
          <t xml:space="preserve">The teacher does not promote collaboration at all, and students work individually without any peer interaction.
For example: The teacher strictly assigns all tasks individually without encouraging students to communicate or engage with their peers.	</t>
        </is>
      </c>
      <c r="I67" s="44" t="n"/>
      <c r="J67" s="30" t="n"/>
    </row>
    <row r="68" ht="209.25" customHeight="1">
      <c r="A68" s="199" t="n"/>
      <c r="B68" s="4" t="inlineStr">
        <is>
          <t xml:space="preserve">9.2 The teacher promotes students’ interpersonal skills </t>
        </is>
      </c>
      <c r="C68" s="7" t="inlineStr">
        <is>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is>
      </c>
      <c r="D68" s="7" t="inlineStr">
        <is>
          <t>The teacher frequently promotes interpersonal skills by guiding students to understand emotions, resolve conflicts, and empathize with others.
For example: The teacher asks students to share experiences of overcoming challenges and relate them to a character in a story.</t>
        </is>
      </c>
      <c r="E68" s="7" t="inlineStr">
        <is>
          <t>The teacher occasionally incorporates interpersonal skills, providing some guidance on social interactions.
For example: The teacher reminds students to listen to each other’s opinions during a group task and suggests ways to respond respectfully.</t>
        </is>
      </c>
      <c r="F68" s="7" t="inlineStr">
        <is>
          <t>The teacher promotes interpersonal skills in a brief or superficial manner without deeper discussion.	
For example: The teacher tells students to “be kind” or “take turns” but does not explain why these behaviors matter.</t>
        </is>
      </c>
      <c r="G68" s="7" t="inlineStr">
        <is>
          <t>The teacher rarely promotes interpersonal skills, and students receive minimal guidance on social interactions.
For example: The teacher only intervenes in conflicts when necessary but does not provide students with tools to navigate social situations.</t>
        </is>
      </c>
      <c r="H68" s="7" t="inlineStr">
        <is>
          <t>The teacher does not promote interpersonal skills, and students do not receive any instruction or guidance in this area.	
For example: The teacher does not address peer interactions, conflict resolution, or emotional regulation in the classroom.</t>
        </is>
      </c>
      <c r="I68" s="44" t="n"/>
      <c r="J68" s="30" t="n"/>
    </row>
    <row r="69" ht="22" customHeight="1">
      <c r="A69" s="199" t="n"/>
      <c r="B69" s="34" t="n"/>
      <c r="C69" s="7" t="n"/>
      <c r="D69" s="7" t="n"/>
      <c r="E69" s="7" t="n"/>
      <c r="F69" s="7" t="n"/>
      <c r="G69" s="7" t="n"/>
      <c r="H69" s="7" t="n"/>
      <c r="I69" s="31">
        <f>IF(SUM(I67:I68)=0,"",AVERAGE(I67:I68))</f>
        <v/>
      </c>
      <c r="J69" s="7" t="n"/>
    </row>
    <row r="70" ht="22" customHeight="1">
      <c r="A70" s="201" t="n"/>
      <c r="B70" s="35" t="n"/>
      <c r="C70" s="7" t="n"/>
      <c r="D70" s="7" t="n"/>
      <c r="E70" s="7" t="n"/>
      <c r="F70" s="7" t="n"/>
      <c r="G70" s="7" t="n"/>
      <c r="H70" s="7" t="n"/>
      <c r="I70" s="32">
        <f>IF(I69="","",IF(I69&gt;=5.5,"Outstanding",IF(AND(I69&lt;5.5,I69&gt;=4.5),"Very Good",IF(AND(I69&lt;4.5,I69&gt;=3.5),"Good",IF(AND(I69&lt;3.5,I69&gt;=2.5),"Acceptable",IF(AND(I69&lt;2.5,I69&gt;=1.5),"Weak",IF(AND(I69&lt;1.5),"Very Weak")))))))</f>
        <v/>
      </c>
      <c r="J70" s="7" t="n"/>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60:A62"/>
    <mergeCell ref="A67:A70"/>
    <mergeCell ref="A20:A22"/>
    <mergeCell ref="A27:A30"/>
    <mergeCell ref="A35:A37"/>
    <mergeCell ref="A42:A43"/>
    <mergeCell ref="A48:A49"/>
    <mergeCell ref="A1:I1"/>
    <mergeCell ref="E2:J2"/>
    <mergeCell ref="A11:A15"/>
    <mergeCell ref="A54:A55"/>
    <mergeCell ref="E6:J6"/>
    <mergeCell ref="E3:J5"/>
    <mergeCell ref="E7:J8"/>
  </mergeCells>
  <conditionalFormatting sqref="A74">
    <cfRule type="cellIs" priority="340" operator="equal" dxfId="12">
      <formula>5</formula>
    </cfRule>
  </conditionalFormatting>
  <conditionalFormatting sqref="A76">
    <cfRule type="cellIs" priority="341" operator="equal" dxfId="14">
      <formula>3</formula>
    </cfRule>
  </conditionalFormatting>
  <conditionalFormatting sqref="B73:B78">
    <cfRule type="cellIs" priority="329" operator="equal" dxfId="9">
      <formula>1</formula>
    </cfRule>
    <cfRule type="cellIs" priority="319" operator="equal" dxfId="12">
      <formula>5</formula>
    </cfRule>
    <cfRule type="cellIs" priority="320" operator="equal" dxfId="8">
      <formula>6</formula>
    </cfRule>
    <cfRule type="cellIs" priority="321" operator="equal" dxfId="13">
      <formula>4</formula>
    </cfRule>
    <cfRule type="cellIs" priority="322" operator="equal" dxfId="41">
      <formula>3</formula>
    </cfRule>
    <cfRule type="cellIs" priority="323" operator="equal" dxfId="15">
      <formula>2</formula>
    </cfRule>
    <cfRule type="cellIs" priority="324" operator="equal" dxfId="49">
      <formula>1</formula>
    </cfRule>
    <cfRule type="cellIs" priority="325" operator="equal" dxfId="3">
      <formula>1</formula>
    </cfRule>
    <cfRule type="cellIs" priority="326" operator="equal" dxfId="8">
      <formula>3</formula>
    </cfRule>
    <cfRule type="cellIs" priority="328" operator="equal" dxfId="10">
      <formula>2</formula>
    </cfRule>
    <cfRule type="cellIs" priority="318" operator="equal" dxfId="55">
      <formula>3</formula>
    </cfRule>
    <cfRule type="cellIs" priority="330" operator="equal" dxfId="46">
      <formula>1</formula>
    </cfRule>
    <cfRule type="cellIs" priority="331" operator="equal" dxfId="35">
      <formula>0</formula>
    </cfRule>
    <cfRule type="cellIs" priority="332" operator="between" dxfId="34">
      <formula>3.5</formula>
      <formula>4</formula>
    </cfRule>
    <cfRule type="cellIs" priority="333" operator="equal" dxfId="33">
      <formula>3</formula>
    </cfRule>
    <cfRule type="cellIs" priority="334" operator="equal" dxfId="32">
      <formula>3</formula>
    </cfRule>
    <cfRule type="cellIs" priority="335" operator="equal" dxfId="12">
      <formula>2</formula>
    </cfRule>
    <cfRule type="cellIs" priority="336" operator="equal" dxfId="41">
      <formula>1</formula>
    </cfRule>
    <cfRule type="cellIs" priority="337" operator="between" dxfId="1">
      <formula>2.5</formula>
      <formula>3.4999</formula>
    </cfRule>
    <cfRule type="cellIs" priority="338" operator="between" dxfId="0">
      <formula>1.5</formula>
      <formula>2.4999</formula>
    </cfRule>
    <cfRule type="cellIs" priority="339" operator="between" dxfId="3">
      <formula>0.001</formula>
      <formula>1.4999</formula>
    </cfRule>
  </conditionalFormatting>
  <conditionalFormatting sqref="C74">
    <cfRule type="cellIs" priority="317" operator="equal" dxfId="12">
      <formula>5</formula>
    </cfRule>
  </conditionalFormatting>
  <conditionalFormatting sqref="C76">
    <cfRule type="cellIs" priority="316" operator="equal" dxfId="14">
      <formula>3</formula>
    </cfRule>
  </conditionalFormatting>
  <conditionalFormatting sqref="D10">
    <cfRule type="cellIs" priority="504" operator="equal" dxfId="12">
      <formula>5</formula>
    </cfRule>
  </conditionalFormatting>
  <conditionalFormatting sqref="F10">
    <cfRule type="cellIs" priority="506" operator="equal" dxfId="14">
      <formula>3</formula>
    </cfRule>
  </conditionalFormatting>
  <conditionalFormatting sqref="I11:I15 I20:I22 I27:I30 I69">
    <cfRule type="cellIs" priority="531" operator="equal" dxfId="46">
      <formula>1</formula>
    </cfRule>
    <cfRule type="cellIs" priority="536" operator="equal" dxfId="12">
      <formula>2</formula>
    </cfRule>
    <cfRule type="cellIs" priority="537" operator="equal" dxfId="41">
      <formula>1</formula>
    </cfRule>
    <cfRule type="cellIs" priority="538" operator="between" dxfId="1">
      <formula>2.5</formula>
      <formula>3.4999</formula>
    </cfRule>
    <cfRule type="cellIs" priority="539" operator="between" dxfId="0">
      <formula>1.5</formula>
      <formula>2.4999</formula>
    </cfRule>
    <cfRule type="cellIs" priority="540" operator="between" dxfId="3">
      <formula>0.001</formula>
      <formula>1.4999</formula>
    </cfRule>
  </conditionalFormatting>
  <conditionalFormatting sqref="I11:I15 I20:I22 I27:I30">
    <cfRule type="cellIs" priority="529" operator="equal" dxfId="10">
      <formula>2</formula>
    </cfRule>
    <cfRule type="cellIs" priority="530" operator="equal" dxfId="9">
      <formula>1</formula>
    </cfRule>
  </conditionalFormatting>
  <conditionalFormatting sqref="I11:I15">
    <cfRule type="cellIs" priority="493" operator="equal" dxfId="12">
      <formula>5</formula>
    </cfRule>
    <cfRule type="cellIs" priority="494" operator="equal" dxfId="8">
      <formula>6</formula>
    </cfRule>
    <cfRule type="cellIs" priority="495" operator="equal" dxfId="13">
      <formula>4</formula>
    </cfRule>
    <cfRule type="cellIs" priority="497" operator="equal" dxfId="15">
      <formula>2</formula>
    </cfRule>
    <cfRule type="cellIs" priority="498" operator="equal" dxfId="49">
      <formula>1</formula>
    </cfRule>
    <cfRule type="cellIs" priority="499" operator="equal" dxfId="3">
      <formula>1</formula>
    </cfRule>
    <cfRule type="cellIs" priority="501" operator="equal" dxfId="55">
      <formula>3</formula>
    </cfRule>
    <cfRule type="cellIs" priority="507" operator="equal" dxfId="41">
      <formula>3</formula>
    </cfRule>
    <cfRule type="cellIs" priority="527" operator="equal" dxfId="8">
      <formula>3</formula>
    </cfRule>
  </conditionalFormatting>
  <conditionalFormatting sqref="I11:I16">
    <cfRule type="cellIs" priority="36" operator="equal" dxfId="35">
      <formula>0</formula>
    </cfRule>
  </conditionalFormatting>
  <conditionalFormatting sqref="I13:I15">
    <cfRule type="cellIs" priority="492" operator="equal" dxfId="55">
      <formula>3</formula>
    </cfRule>
    <cfRule type="cellIs" priority="496" operator="equal" dxfId="41">
      <formula>3</formula>
    </cfRule>
    <cfRule type="cellIs" priority="500" operator="equal" dxfId="8">
      <formula>3</formula>
    </cfRule>
  </conditionalFormatting>
  <conditionalFormatting sqref="I16">
    <cfRule type="cellIs" priority="1" operator="between" dxfId="31">
      <formula>4.5</formula>
      <formula>5.4999999999</formula>
    </cfRule>
    <cfRule type="cellIs" priority="43" operator="between" dxfId="0">
      <formula>1.5</formula>
      <formula>2.4999</formula>
    </cfRule>
    <cfRule type="cellIs" priority="16" operator="between" dxfId="8">
      <formula>2.5</formula>
      <formula>3</formula>
    </cfRule>
    <cfRule type="cellIs" priority="23" operator="between" dxfId="18">
      <formula>2.5</formula>
      <formula>3</formula>
    </cfRule>
    <cfRule type="cellIs" priority="32" operator="equal" dxfId="8">
      <formula>3</formula>
    </cfRule>
    <cfRule type="cellIs" priority="33" operator="equal" dxfId="10">
      <formula>2</formula>
    </cfRule>
    <cfRule type="cellIs" priority="3" operator="between" dxfId="14">
      <formula>2.5</formula>
      <formula>3.49999999999</formula>
    </cfRule>
    <cfRule type="cellIs" priority="2" operator="between" dxfId="30">
      <formula>2.5</formula>
      <formula>3.49999999999</formula>
    </cfRule>
    <cfRule type="cellIs" priority="34" operator="equal" dxfId="9">
      <formula>1</formula>
    </cfRule>
    <cfRule type="cellIs" priority="20" operator="between" dxfId="9">
      <formula>1</formula>
      <formula>1.49999999</formula>
    </cfRule>
    <cfRule type="cellIs" priority="35" operator="equal" dxfId="46">
      <formula>1</formula>
    </cfRule>
    <cfRule type="cellIs" priority="37" operator="between" dxfId="34">
      <formula>3.5</formula>
      <formula>4</formula>
    </cfRule>
    <cfRule type="cellIs" priority="38" operator="equal" dxfId="33">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1" operator="between" dxfId="10">
      <formula>1.5</formula>
      <formula>2.49999999</formula>
    </cfRule>
    <cfRule type="cellIs" priority="22" operator="between" dxfId="19">
      <formula>2.5</formula>
      <formula>3</formula>
    </cfRule>
    <cfRule type="cellIs" priority="39" operator="equal" dxfId="32">
      <formula>3</formula>
    </cfRule>
    <cfRule type="cellIs" priority="40" operator="equal" dxfId="12">
      <formula>2</formula>
    </cfRule>
    <cfRule type="cellIs" priority="41" operator="equal" dxfId="41">
      <formula>1</formula>
    </cfRule>
    <cfRule type="cellIs" priority="42" operator="between" dxfId="1">
      <formula>2.5</formula>
      <formula>3.4999</formula>
    </cfRule>
    <cfRule type="cellIs" priority="44" operator="between" dxfId="3">
      <formula>0.001</formula>
      <formula>1.4999</formula>
    </cfRule>
  </conditionalFormatting>
  <conditionalFormatting sqref="I17">
    <cfRule type="containsText" priority="18" operator="containsText" dxfId="9" text="Not Evident">
      <formula>NOT(ISERROR(SEARCH("Not Evident",I17)))</formula>
    </cfRule>
    <cfRule type="containsText" priority="14" operator="containsText" dxfId="12" text="Very Good">
      <formula>NOT(ISERROR(SEARCH("Very Good",I17)))</formula>
    </cfRule>
    <cfRule type="containsText" priority="15" operator="containsText" dxfId="8" text="Outstanding">
      <formula>NOT(ISERROR(SEARCH("Outstanding",I17)))</formula>
    </cfRule>
    <cfRule type="beginsWith" priority="24" operator="beginsWith" dxfId="3" text="Not evident">
      <formula>LEFT(I17,LEN("Not evident"))="Not evident"</formula>
    </cfRule>
    <cfRule type="beginsWith" priority="25" operator="beginsWith" dxfId="0" text="Not evident">
      <formula>LEFT(I17,LEN("Not evident"))="Not evident"</formula>
    </cfRule>
    <cfRule type="beginsWith" priority="26" operator="beginsWith" dxfId="1" text="Evident">
      <formula>LEFT(I17,LEN("Evident"))="Evident"</formula>
    </cfRule>
    <cfRule type="containsText" priority="27" operator="containsText" dxfId="0" text="Partially evident">
      <formula>NOT(ISERROR(SEARCH("Partially evident",I17)))</formula>
    </cfRule>
    <cfRule type="containsText" priority="28" operator="containsText" dxfId="3" text="Below Expectations">
      <formula>NOT(ISERROR(SEARCH("Below Expectations",I17)))</formula>
    </cfRule>
    <cfRule type="containsText" priority="29" operator="containsText" dxfId="2" text="Exceeds Expectations">
      <formula>NOT(ISERROR(SEARCH("Exceeds Expectations",I17)))</formula>
    </cfRule>
    <cfRule type="containsText" priority="30" operator="containsText" dxfId="1" text="Meets Expectations">
      <formula>NOT(ISERROR(SEARCH("Meets Expectations",I17)))</formula>
    </cfRule>
    <cfRule type="containsText" priority="31" operator="containsText" dxfId="0" text="Approaching Expectations">
      <formula>NOT(ISERROR(SEARCH("Approaching Expectations",I17)))</formula>
    </cfRule>
    <cfRule type="containsText" priority="10" operator="containsText" dxfId="16" text="Very Weak">
      <formula>NOT(ISERROR(SEARCH("Very Weak",I17)))</formula>
    </cfRule>
    <cfRule type="containsText" priority="11" operator="containsText" dxfId="15" text="Weak">
      <formula>NOT(ISERROR(SEARCH("Weak",I17)))</formula>
    </cfRule>
    <cfRule type="containsText" priority="12" operator="containsText" dxfId="14" text="Acceptable">
      <formula>NOT(ISERROR(SEARCH("Acceptable",I17)))</formula>
    </cfRule>
    <cfRule type="containsText" priority="19" operator="containsText" dxfId="8" text="Fully Evident">
      <formula>NOT(ISERROR(SEARCH("Fully Evident",I17)))</formula>
    </cfRule>
    <cfRule type="containsText" priority="13" operator="containsText" dxfId="13" text="Good">
      <formula>NOT(ISERROR(SEARCH("Good",I17)))</formula>
    </cfRule>
    <cfRule type="containsText" priority="17" operator="containsText" dxfId="10" text="Partially Evident">
      <formula>NOT(ISERROR(SEARCH("Partially Evident",I17)))</formula>
    </cfRule>
  </conditionalFormatting>
  <conditionalFormatting sqref="I20:I22">
    <cfRule type="cellIs" priority="491" operator="equal" dxfId="8">
      <formula>3</formula>
    </cfRule>
    <cfRule type="cellIs" priority="490" operator="equal" dxfId="3">
      <formula>1</formula>
    </cfRule>
    <cfRule type="cellIs" priority="489" operator="equal" dxfId="49">
      <formula>1</formula>
    </cfRule>
    <cfRule type="cellIs" priority="488" operator="equal" dxfId="15">
      <formula>2</formula>
    </cfRule>
    <cfRule type="cellIs" priority="487" operator="equal" dxfId="41">
      <formula>3</formula>
    </cfRule>
    <cfRule type="cellIs" priority="486" operator="equal" dxfId="13">
      <formula>4</formula>
    </cfRule>
    <cfRule type="cellIs" priority="483" operator="equal" dxfId="55">
      <formula>3</formula>
    </cfRule>
    <cfRule type="cellIs" priority="484" operator="equal" dxfId="12">
      <formula>5</formula>
    </cfRule>
    <cfRule type="cellIs" priority="485" operator="equal" dxfId="8">
      <formula>6</formula>
    </cfRule>
  </conditionalFormatting>
  <conditionalFormatting sqref="I20:I23">
    <cfRule type="cellIs" priority="80" operator="equal" dxfId="35">
      <formula>0</formula>
    </cfRule>
  </conditionalFormatting>
  <conditionalFormatting sqref="I23">
    <cfRule type="cellIs" priority="51" operator="between" dxfId="14">
      <formula>2.5</formula>
      <formula>3.49999999999999</formula>
    </cfRule>
    <cfRule type="cellIs" priority="52" operator="between" dxfId="15">
      <formula>1.5</formula>
      <formula>2.499999999999</formula>
    </cfRule>
    <cfRule type="cellIs" priority="88" operator="between" dxfId="3">
      <formula>0.001</formula>
      <formula>1.4999</formula>
    </cfRule>
    <cfRule type="cellIs" priority="87" operator="between" dxfId="0">
      <formula>1.5</formula>
      <formula>2.4999</formula>
    </cfRule>
    <cfRule type="cellIs" priority="53" operator="between" dxfId="16">
      <formula>0.000001</formula>
      <formula>1.49999999999999</formula>
    </cfRule>
    <cfRule type="cellIs" priority="67" operator="between" dxfId="18">
      <formula>2.5</formula>
      <formula>3</formula>
    </cfRule>
    <cfRule type="cellIs" priority="86" operator="between" dxfId="1">
      <formula>2.5</formula>
      <formula>3.4999</formula>
    </cfRule>
    <cfRule type="cellIs" priority="85" operator="equal" dxfId="41">
      <formula>1</formula>
    </cfRule>
    <cfRule type="cellIs" priority="84" operator="equal" dxfId="12">
      <formula>2</formula>
    </cfRule>
    <cfRule type="cellIs" priority="83" operator="equal" dxfId="32">
      <formula>3</formula>
    </cfRule>
    <cfRule type="cellIs" priority="66" operator="between" dxfId="19">
      <formula>2.5</formula>
      <formula>3</formula>
    </cfRule>
    <cfRule type="cellIs" priority="49" operator="between" dxfId="12">
      <formula>4.5</formula>
      <formula>4.49999999999</formula>
    </cfRule>
    <cfRule type="cellIs" priority="65" operator="between" dxfId="10">
      <formula>1.5</formula>
      <formula>2.49999999</formula>
    </cfRule>
    <cfRule type="cellIs" priority="64" operator="between" dxfId="9">
      <formula>1</formula>
      <formula>1.49999999</formula>
    </cfRule>
    <cfRule type="cellIs" priority="76" operator="equal" dxfId="8">
      <formula>3</formula>
    </cfRule>
    <cfRule type="cellIs" priority="77" operator="equal" dxfId="10">
      <formula>2</formula>
    </cfRule>
    <cfRule type="cellIs" priority="60" operator="between" dxfId="8">
      <formula>2.5</formula>
      <formula>3</formula>
    </cfRule>
    <cfRule type="cellIs" priority="50" operator="between" dxfId="26">
      <formula>3.5</formula>
      <formula>4.499999999999</formula>
    </cfRule>
    <cfRule type="cellIs" priority="82" operator="equal" dxfId="33">
      <formula>3</formula>
    </cfRule>
    <cfRule type="cellIs" priority="81" operator="between" dxfId="34">
      <formula>3.5</formula>
      <formula>4</formula>
    </cfRule>
    <cfRule type="cellIs" priority="79" operator="equal" dxfId="46">
      <formula>1</formula>
    </cfRule>
    <cfRule type="cellIs" priority="45" operator="between" dxfId="31">
      <formula>4.5</formula>
      <formula>5.4999999999</formula>
    </cfRule>
    <cfRule type="cellIs" priority="78" operator="equal" dxfId="9">
      <formula>1</formula>
    </cfRule>
    <cfRule type="cellIs" priority="46" operator="between" dxfId="30">
      <formula>2.5</formula>
      <formula>3.49999999999</formula>
    </cfRule>
    <cfRule type="cellIs" priority="47" operator="between" dxfId="14">
      <formula>2.5</formula>
      <formula>3.49999999999</formula>
    </cfRule>
    <cfRule type="cellIs" priority="48" operator="between" dxfId="8">
      <formula>5.5</formula>
      <formula>6</formula>
    </cfRule>
  </conditionalFormatting>
  <conditionalFormatting sqref="I24">
    <cfRule type="containsText" priority="74" operator="containsText" dxfId="1" text="Meets Expectations">
      <formula>NOT(ISERROR(SEARCH("Meets Expectations",I24)))</formula>
    </cfRule>
    <cfRule type="containsText" priority="61" operator="containsText" dxfId="10" text="Partially Evident">
      <formula>NOT(ISERROR(SEARCH("Partially Evident",I24)))</formula>
    </cfRule>
    <cfRule type="containsText" priority="59" operator="containsText" dxfId="8" text="Outstanding">
      <formula>NOT(ISERROR(SEARCH("Outstanding",I24)))</formula>
    </cfRule>
    <cfRule type="containsText" priority="58" operator="containsText" dxfId="12" text="Very Good">
      <formula>NOT(ISERROR(SEARCH("Very Good",I24)))</formula>
    </cfRule>
    <cfRule type="containsText" priority="75" operator="containsText" dxfId="0" text="Approaching Expectations">
      <formula>NOT(ISERROR(SEARCH("Approaching Expectations",I24)))</formula>
    </cfRule>
    <cfRule type="containsText" priority="62" operator="containsText" dxfId="9" text="Not Evident">
      <formula>NOT(ISERROR(SEARCH("Not Evident",I24)))</formula>
    </cfRule>
    <cfRule type="containsText" priority="63" operator="containsText" dxfId="8" text="Fully Evident">
      <formula>NOT(ISERROR(SEARCH("Fully Evident",I24)))</formula>
    </cfRule>
    <cfRule type="containsText" priority="57" operator="containsText" dxfId="13" text="Good">
      <formula>NOT(ISERROR(SEARCH("Good",I24)))</formula>
    </cfRule>
    <cfRule type="containsText" priority="56" operator="containsText" dxfId="14" text="Acceptable">
      <formula>NOT(ISERROR(SEARCH("Acceptable",I24)))</formula>
    </cfRule>
    <cfRule type="containsText" priority="55" operator="containsText" dxfId="15" text="Weak">
      <formula>NOT(ISERROR(SEARCH("Weak",I24)))</formula>
    </cfRule>
    <cfRule type="containsText" priority="54" operator="containsText" dxfId="16" text="Very Weak">
      <formula>NOT(ISERROR(SEARCH("Very Weak",I24)))</formula>
    </cfRule>
    <cfRule type="beginsWith" priority="68" operator="beginsWith" dxfId="3" text="Not evident">
      <formula>LEFT(I24,LEN("Not evident"))="Not evident"</formula>
    </cfRule>
    <cfRule type="beginsWith" priority="69" operator="beginsWith" dxfId="0" text="Not evident">
      <formula>LEFT(I24,LEN("Not evident"))="Not evident"</formula>
    </cfRule>
    <cfRule type="beginsWith" priority="70" operator="beginsWith" dxfId="1" text="Evident">
      <formula>LEFT(I24,LEN("Evident"))="Evident"</formula>
    </cfRule>
    <cfRule type="containsText" priority="71" operator="containsText" dxfId="0" text="Partially evident">
      <formula>NOT(ISERROR(SEARCH("Partially evident",I24)))</formula>
    </cfRule>
    <cfRule type="containsText" priority="72" operator="containsText" dxfId="3" text="Below Expectations">
      <formula>NOT(ISERROR(SEARCH("Below Expectations",I24)))</formula>
    </cfRule>
    <cfRule type="containsText" priority="73" operator="containsText" dxfId="2" text="Exceeds Expectations">
      <formula>NOT(ISERROR(SEARCH("Exceeds Expectations",I24)))</formula>
    </cfRule>
  </conditionalFormatting>
  <conditionalFormatting sqref="I27:I30">
    <cfRule type="cellIs" priority="474" operator="equal" dxfId="55">
      <formula>3</formula>
    </cfRule>
    <cfRule type="cellIs" priority="477" operator="equal" dxfId="13">
      <formula>4</formula>
    </cfRule>
    <cfRule type="cellIs" priority="476" operator="equal" dxfId="8">
      <formula>6</formula>
    </cfRule>
    <cfRule type="cellIs" priority="475" operator="equal" dxfId="12">
      <formula>5</formula>
    </cfRule>
    <cfRule type="cellIs" priority="482" operator="equal" dxfId="8">
      <formula>3</formula>
    </cfRule>
    <cfRule type="cellIs" priority="481" operator="equal" dxfId="3">
      <formula>1</formula>
    </cfRule>
    <cfRule type="cellIs" priority="480" operator="equal" dxfId="49">
      <formula>1</formula>
    </cfRule>
    <cfRule type="cellIs" priority="479" operator="equal" dxfId="15">
      <formula>2</formula>
    </cfRule>
    <cfRule type="cellIs" priority="478" operator="equal" dxfId="41">
      <formula>3</formula>
    </cfRule>
  </conditionalFormatting>
  <conditionalFormatting sqref="I27:I31">
    <cfRule type="cellIs" priority="124" operator="equal" dxfId="35">
      <formula>0</formula>
    </cfRule>
  </conditionalFormatting>
  <conditionalFormatting sqref="I31">
    <cfRule type="cellIs" priority="96" operator="between" dxfId="15">
      <formula>1.5</formula>
      <formula>2.499999999999</formula>
    </cfRule>
    <cfRule type="cellIs" priority="97" operator="between" dxfId="16">
      <formula>0.000001</formula>
      <formula>1.49999999999999</formula>
    </cfRule>
    <cfRule type="cellIs" priority="131" operator="between" dxfId="0">
      <formula>1.5</formula>
      <formula>2.4999</formula>
    </cfRule>
    <cfRule type="cellIs" priority="130" operator="between" dxfId="1">
      <formula>2.5</formula>
      <formula>3.4999</formula>
    </cfRule>
    <cfRule type="cellIs" priority="129" operator="equal" dxfId="41">
      <formula>1</formula>
    </cfRule>
    <cfRule type="cellIs" priority="128" operator="equal" dxfId="12">
      <formula>2</formula>
    </cfRule>
    <cfRule type="cellIs" priority="127" operator="equal" dxfId="32">
      <formula>3</formula>
    </cfRule>
    <cfRule type="cellIs" priority="126" operator="equal" dxfId="33">
      <formula>3</formula>
    </cfRule>
    <cfRule type="cellIs" priority="125" operator="between" dxfId="34">
      <formula>3.5</formula>
      <formula>4</formula>
    </cfRule>
    <cfRule type="cellIs" priority="123" operator="equal" dxfId="46">
      <formula>1</formula>
    </cfRule>
    <cfRule type="cellIs" priority="122" operator="equal" dxfId="9">
      <formula>1</formula>
    </cfRule>
    <cfRule type="cellIs" priority="121" operator="equal" dxfId="10">
      <formula>2</formula>
    </cfRule>
    <cfRule type="cellIs" priority="120" operator="equal" dxfId="8">
      <formula>3</formula>
    </cfRule>
    <cfRule type="cellIs" priority="111" operator="between" dxfId="18">
      <formula>2.5</formula>
      <formula>3</formula>
    </cfRule>
    <cfRule type="cellIs" priority="110" operator="between" dxfId="19">
      <formula>2.5</formula>
      <formula>3</formula>
    </cfRule>
    <cfRule type="cellIs" priority="109" operator="between" dxfId="10">
      <formula>1.5</formula>
      <formula>2.49999999</formula>
    </cfRule>
    <cfRule type="cellIs" priority="108" operator="between" dxfId="9">
      <formula>1</formula>
      <formula>1.49999999</formula>
    </cfRule>
    <cfRule type="cellIs" priority="90" operator="between" dxfId="30">
      <formula>2.5</formula>
      <formula>3.49999999999</formula>
    </cfRule>
    <cfRule type="cellIs" priority="104" operator="between" dxfId="8">
      <formula>2.5</formula>
      <formula>3</formula>
    </cfRule>
    <cfRule type="cellIs" priority="89" operator="between" dxfId="31">
      <formula>4.5</formula>
      <formula>5.4999999999</formula>
    </cfRule>
    <cfRule type="cellIs" priority="91" operator="between" dxfId="14">
      <formula>2.5</formula>
      <formula>3.49999999999</formula>
    </cfRule>
    <cfRule type="cellIs" priority="92" operator="between" dxfId="8">
      <formula>5.5</formula>
      <formula>6</formula>
    </cfRule>
    <cfRule type="cellIs" priority="93" operator="between" dxfId="12">
      <formula>4.5</formula>
      <formula>4.49999999999</formula>
    </cfRule>
    <cfRule type="cellIs" priority="94" operator="between" dxfId="26">
      <formula>3.5</formula>
      <formula>4.499999999999</formula>
    </cfRule>
    <cfRule type="cellIs" priority="95" operator="between" dxfId="14">
      <formula>2.5</formula>
      <formula>3.49999999999999</formula>
    </cfRule>
    <cfRule type="cellIs" priority="132" operator="between" dxfId="3">
      <formula>0.001</formula>
      <formula>1.4999</formula>
    </cfRule>
  </conditionalFormatting>
  <conditionalFormatting sqref="I32">
    <cfRule type="containsText" priority="103" operator="containsText" dxfId="8" text="Outstanding">
      <formula>NOT(ISERROR(SEARCH("Outstanding",I32)))</formula>
    </cfRule>
    <cfRule type="containsText" priority="102" operator="containsText" dxfId="12" text="Very Good">
      <formula>NOT(ISERROR(SEARCH("Very Good",I32)))</formula>
    </cfRule>
    <cfRule type="containsText" priority="99" operator="containsText" dxfId="15" text="Weak">
      <formula>NOT(ISERROR(SEARCH("Weak",I32)))</formula>
    </cfRule>
    <cfRule type="containsText" priority="100" operator="containsText" dxfId="14" text="Acceptable">
      <formula>NOT(ISERROR(SEARCH("Acceptable",I32)))</formula>
    </cfRule>
    <cfRule type="containsText" priority="106" operator="containsText" dxfId="9" text="Not Evident">
      <formula>NOT(ISERROR(SEARCH("Not Evident",I32)))</formula>
    </cfRule>
    <cfRule type="containsText" priority="107" operator="containsText" dxfId="8" text="Fully Evident">
      <formula>NOT(ISERROR(SEARCH("Fully Evident",I32)))</formula>
    </cfRule>
    <cfRule type="containsText" priority="105" operator="containsText" dxfId="10" text="Partially Evident">
      <formula>NOT(ISERROR(SEARCH("Partially Evident",I32)))</formula>
    </cfRule>
    <cfRule type="beginsWith" priority="112" operator="beginsWith" dxfId="3" text="Not evident">
      <formula>LEFT(I32,LEN("Not evident"))="Not evident"</formula>
    </cfRule>
    <cfRule type="beginsWith" priority="113" operator="beginsWith" dxfId="0" text="Not evident">
      <formula>LEFT(I32,LEN("Not evident"))="Not evident"</formula>
    </cfRule>
    <cfRule type="beginsWith" priority="114" operator="beginsWith" dxfId="1" text="Evident">
      <formula>LEFT(I32,LEN("Evident"))="Evident"</formula>
    </cfRule>
    <cfRule type="containsText" priority="115" operator="containsText" dxfId="0" text="Partially evident">
      <formula>NOT(ISERROR(SEARCH("Partially evident",I32)))</formula>
    </cfRule>
    <cfRule type="containsText" priority="116" operator="containsText" dxfId="3" text="Below Expectations">
      <formula>NOT(ISERROR(SEARCH("Below Expectations",I32)))</formula>
    </cfRule>
    <cfRule type="containsText" priority="117" operator="containsText" dxfId="2" text="Exceeds Expectations">
      <formula>NOT(ISERROR(SEARCH("Exceeds Expectations",I32)))</formula>
    </cfRule>
    <cfRule type="containsText" priority="101" operator="containsText" dxfId="13" text="Good">
      <formula>NOT(ISERROR(SEARCH("Good",I32)))</formula>
    </cfRule>
    <cfRule type="containsText" priority="118" operator="containsText" dxfId="1" text="Meets Expectations">
      <formula>NOT(ISERROR(SEARCH("Meets Expectations",I32)))</formula>
    </cfRule>
    <cfRule type="containsText" priority="119" operator="containsText" dxfId="0" text="Approaching Expectations">
      <formula>NOT(ISERROR(SEARCH("Approaching Expectations",I32)))</formula>
    </cfRule>
    <cfRule type="containsText" priority="98" operator="containsText" dxfId="16" text="Very Weak">
      <formula>NOT(ISERROR(SEARCH("Very Weak",I32)))</formula>
    </cfRule>
  </conditionalFormatting>
  <conditionalFormatting sqref="I35:I37">
    <cfRule type="cellIs" priority="471" operator="between" dxfId="1">
      <formula>2.5</formula>
      <formula>3.4999</formula>
    </cfRule>
    <cfRule type="cellIs" priority="473" operator="between" dxfId="3">
      <formula>0.001</formula>
      <formula>1.4999</formula>
    </cfRule>
    <cfRule type="cellIs" priority="472" operator="between" dxfId="0">
      <formula>1.5</formula>
      <formula>2.4999</formula>
    </cfRule>
    <cfRule type="cellIs" priority="452" operator="equal" dxfId="55">
      <formula>3</formula>
    </cfRule>
    <cfRule type="cellIs" priority="453" operator="equal" dxfId="12">
      <formula>5</formula>
    </cfRule>
    <cfRule type="cellIs" priority="454" operator="equal" dxfId="8">
      <formula>6</formula>
    </cfRule>
    <cfRule type="cellIs" priority="455" operator="equal" dxfId="13">
      <formula>4</formula>
    </cfRule>
    <cfRule type="cellIs" priority="456" operator="equal" dxfId="41">
      <formula>3</formula>
    </cfRule>
    <cfRule type="cellIs" priority="457" operator="equal" dxfId="15">
      <formula>2</formula>
    </cfRule>
    <cfRule type="cellIs" priority="458" operator="equal" dxfId="49">
      <formula>1</formula>
    </cfRule>
    <cfRule type="cellIs" priority="459" operator="equal" dxfId="3">
      <formula>1</formula>
    </cfRule>
    <cfRule type="cellIs" priority="460" operator="equal" dxfId="8">
      <formula>3</formula>
    </cfRule>
    <cfRule type="cellIs" priority="462" operator="equal" dxfId="10">
      <formula>2</formula>
    </cfRule>
    <cfRule type="cellIs" priority="463" operator="equal" dxfId="9">
      <formula>1</formula>
    </cfRule>
    <cfRule type="cellIs" priority="464" operator="equal" dxfId="46">
      <formula>1</formula>
    </cfRule>
    <cfRule type="cellIs" priority="466" operator="between" dxfId="34">
      <formula>3.5</formula>
      <formula>4</formula>
    </cfRule>
    <cfRule type="cellIs" priority="467" operator="equal" dxfId="33">
      <formula>3</formula>
    </cfRule>
    <cfRule type="cellIs" priority="468" operator="equal" dxfId="32">
      <formula>3</formula>
    </cfRule>
    <cfRule type="cellIs" priority="469" operator="equal" dxfId="12">
      <formula>2</formula>
    </cfRule>
    <cfRule type="cellIs" priority="470" operator="equal" dxfId="41">
      <formula>1</formula>
    </cfRule>
  </conditionalFormatting>
  <conditionalFormatting sqref="I35:I38">
    <cfRule type="cellIs" priority="168" operator="equal" dxfId="35">
      <formula>0</formula>
    </cfRule>
  </conditionalFormatting>
  <conditionalFormatting sqref="I38">
    <cfRule type="cellIs" priority="155" operator="between" dxfId="18">
      <formula>2.5</formula>
      <formula>3</formula>
    </cfRule>
    <cfRule type="cellIs" priority="137" operator="between" dxfId="12">
      <formula>4.5</formula>
      <formula>4.49999999999</formula>
    </cfRule>
    <cfRule type="cellIs" priority="176" operator="between" dxfId="3">
      <formula>0.001</formula>
      <formula>1.4999</formula>
    </cfRule>
    <cfRule type="cellIs" priority="164" operator="equal" dxfId="8">
      <formula>3</formula>
    </cfRule>
    <cfRule type="cellIs" priority="175" operator="between" dxfId="0">
      <formula>1.5</formula>
      <formula>2.4999</formula>
    </cfRule>
    <cfRule type="cellIs" priority="174" operator="between" dxfId="1">
      <formula>2.5</formula>
      <formula>3.4999</formula>
    </cfRule>
    <cfRule type="cellIs" priority="173" operator="equal" dxfId="41">
      <formula>1</formula>
    </cfRule>
    <cfRule type="cellIs" priority="165" operator="equal" dxfId="10">
      <formula>2</formula>
    </cfRule>
    <cfRule type="cellIs" priority="154" operator="between" dxfId="19">
      <formula>2.5</formula>
      <formula>3</formula>
    </cfRule>
    <cfRule type="cellIs" priority="153" operator="between" dxfId="10">
      <formula>1.5</formula>
      <formula>2.49999999</formula>
    </cfRule>
    <cfRule type="cellIs" priority="152" operator="between" dxfId="9">
      <formula>1</formula>
      <formula>1.49999999</formula>
    </cfRule>
    <cfRule type="cellIs" priority="172" operator="equal" dxfId="12">
      <formula>2</formula>
    </cfRule>
    <cfRule type="cellIs" priority="171" operator="equal" dxfId="32">
      <formula>3</formula>
    </cfRule>
    <cfRule type="cellIs" priority="170" operator="equal" dxfId="33">
      <formula>3</formula>
    </cfRule>
    <cfRule type="cellIs" priority="148" operator="between" dxfId="8">
      <formula>2.5</formula>
      <formula>3</formula>
    </cfRule>
    <cfRule type="cellIs" priority="169" operator="between" dxfId="34">
      <formula>3.5</formula>
      <formula>4</formula>
    </cfRule>
    <cfRule type="cellIs" priority="167" operator="equal" dxfId="46">
      <formula>1</formula>
    </cfRule>
    <cfRule type="cellIs" priority="166" operator="equal" dxfId="9">
      <formula>1</formula>
    </cfRule>
    <cfRule type="cellIs" priority="133" operator="between" dxfId="31">
      <formula>4.5</formula>
      <formula>5.4999999999</formula>
    </cfRule>
    <cfRule type="cellIs" priority="134" operator="between" dxfId="30">
      <formula>2.5</formula>
      <formula>3.49999999999</formula>
    </cfRule>
    <cfRule type="cellIs" priority="135" operator="between" dxfId="14">
      <formula>2.5</formula>
      <formula>3.49999999999</formula>
    </cfRule>
    <cfRule type="cellIs" priority="141" operator="between" dxfId="16">
      <formula>0.000001</formula>
      <formula>1.49999999999999</formula>
    </cfRule>
    <cfRule type="cellIs" priority="140" operator="between" dxfId="15">
      <formula>1.5</formula>
      <formula>2.499999999999</formula>
    </cfRule>
    <cfRule type="cellIs" priority="139" operator="between" dxfId="14">
      <formula>2.5</formula>
      <formula>3.49999999999999</formula>
    </cfRule>
    <cfRule type="cellIs" priority="136" operator="between" dxfId="8">
      <formula>5.5</formula>
      <formula>6</formula>
    </cfRule>
    <cfRule type="cellIs" priority="138" operator="between" dxfId="26">
      <formula>3.5</formula>
      <formula>4.499999999999</formula>
    </cfRule>
  </conditionalFormatting>
  <conditionalFormatting sqref="I39">
    <cfRule type="containsText" priority="160" operator="containsText" dxfId="3" text="Below Expectations">
      <formula>NOT(ISERROR(SEARCH("Below Expectations",I39)))</formula>
    </cfRule>
    <cfRule type="containsText" priority="151" operator="containsText" dxfId="8" text="Fully Evident">
      <formula>NOT(ISERROR(SEARCH("Fully Evident",I39)))</formula>
    </cfRule>
    <cfRule type="containsText" priority="159" operator="containsText" dxfId="0" text="Partially evident">
      <formula>NOT(ISERROR(SEARCH("Partially evident",I39)))</formula>
    </cfRule>
    <cfRule type="containsText" priority="162" operator="containsText" dxfId="1" text="Meets Expectations">
      <formula>NOT(ISERROR(SEARCH("Meets Expectations",I39)))</formula>
    </cfRule>
    <cfRule type="containsText" priority="161" operator="containsText" dxfId="2" text="Exceeds Expectations">
      <formula>NOT(ISERROR(SEARCH("Exceeds Expectations",I39)))</formula>
    </cfRule>
    <cfRule type="containsText" priority="163" operator="containsText" dxfId="0" text="Approaching Expectations">
      <formula>NOT(ISERROR(SEARCH("Approaching Expectations",I39)))</formula>
    </cfRule>
    <cfRule type="containsText" priority="142" operator="containsText" dxfId="16" text="Very Weak">
      <formula>NOT(ISERROR(SEARCH("Very Weak",I39)))</formula>
    </cfRule>
    <cfRule type="containsText" priority="143" operator="containsText" dxfId="15" text="Weak">
      <formula>NOT(ISERROR(SEARCH("Weak",I39)))</formula>
    </cfRule>
    <cfRule type="containsText" priority="144" operator="containsText" dxfId="14" text="Acceptable">
      <formula>NOT(ISERROR(SEARCH("Acceptable",I39)))</formula>
    </cfRule>
    <cfRule type="beginsWith" priority="158" operator="beginsWith" dxfId="1" text="Evident">
      <formula>LEFT(I39,LEN("Evident"))="Evident"</formula>
    </cfRule>
    <cfRule type="containsText" priority="145" operator="containsText" dxfId="13" text="Good">
      <formula>NOT(ISERROR(SEARCH("Good",I39)))</formula>
    </cfRule>
    <cfRule type="containsText" priority="146" operator="containsText" dxfId="12" text="Very Good">
      <formula>NOT(ISERROR(SEARCH("Very Good",I39)))</formula>
    </cfRule>
    <cfRule type="containsText" priority="147" operator="containsText" dxfId="8" text="Outstanding">
      <formula>NOT(ISERROR(SEARCH("Outstanding",I39)))</formula>
    </cfRule>
    <cfRule type="beginsWith" priority="157" operator="beginsWith" dxfId="0" text="Not evident">
      <formula>LEFT(I39,LEN("Not evident"))="Not evident"</formula>
    </cfRule>
    <cfRule type="beginsWith" priority="156" operator="beginsWith" dxfId="3" text="Not evident">
      <formula>LEFT(I39,LEN("Not evident"))="Not evident"</formula>
    </cfRule>
    <cfRule type="containsText" priority="149" operator="containsText" dxfId="10" text="Partially Evident">
      <formula>NOT(ISERROR(SEARCH("Partially Evident",I39)))</formula>
    </cfRule>
    <cfRule type="containsText" priority="150" operator="containsText" dxfId="9" text="Not Evident">
      <formula>NOT(ISERROR(SEARCH("Not Evident",I39)))</formula>
    </cfRule>
  </conditionalFormatting>
  <conditionalFormatting sqref="I42:I43">
    <cfRule type="cellIs" priority="433" operator="equal" dxfId="13">
      <formula>4</formula>
    </cfRule>
    <cfRule type="cellIs" priority="437" operator="equal" dxfId="3">
      <formula>1</formula>
    </cfRule>
    <cfRule type="cellIs" priority="436" operator="equal" dxfId="49">
      <formula>1</formula>
    </cfRule>
    <cfRule type="cellIs" priority="435" operator="equal" dxfId="15">
      <formula>2</formula>
    </cfRule>
    <cfRule type="cellIs" priority="430" operator="equal" dxfId="55">
      <formula>3</formula>
    </cfRule>
    <cfRule type="cellIs" priority="431" operator="equal" dxfId="12">
      <formula>5</formula>
    </cfRule>
    <cfRule type="cellIs" priority="434" operator="equal" dxfId="41">
      <formula>3</formula>
    </cfRule>
    <cfRule type="cellIs" priority="432" operator="equal" dxfId="8">
      <formula>6</formula>
    </cfRule>
  </conditionalFormatting>
  <conditionalFormatting sqref="I42:I44">
    <cfRule type="cellIs" priority="442" operator="equal" dxfId="46">
      <formula>1</formula>
    </cfRule>
    <cfRule type="cellIs" priority="440" operator="equal" dxfId="10">
      <formula>2</formula>
    </cfRule>
    <cfRule type="cellIs" priority="438" operator="equal" dxfId="8">
      <formula>3</formula>
    </cfRule>
    <cfRule type="cellIs" priority="445" operator="equal" dxfId="33">
      <formula>3</formula>
    </cfRule>
    <cfRule type="cellIs" priority="446" operator="equal" dxfId="32">
      <formula>3</formula>
    </cfRule>
    <cfRule type="cellIs" priority="447" operator="equal" dxfId="12">
      <formula>2</formula>
    </cfRule>
    <cfRule type="cellIs" priority="448" operator="equal" dxfId="41">
      <formula>1</formula>
    </cfRule>
    <cfRule type="cellIs" priority="449" operator="between" dxfId="1">
      <formula>2.5</formula>
      <formula>3.4999</formula>
    </cfRule>
    <cfRule type="cellIs" priority="443" operator="equal" dxfId="35">
      <formula>0</formula>
    </cfRule>
    <cfRule type="cellIs" priority="441" operator="equal" dxfId="9">
      <formula>1</formula>
    </cfRule>
    <cfRule type="cellIs" priority="444" operator="between" dxfId="34">
      <formula>3.5</formula>
      <formula>4</formula>
    </cfRule>
    <cfRule type="cellIs" priority="450" operator="between" dxfId="0">
      <formula>1.5</formula>
      <formula>2.4999</formula>
    </cfRule>
    <cfRule type="cellIs" priority="451" operator="between" dxfId="3">
      <formula>0.001</formula>
      <formula>1.4999</formula>
    </cfRule>
  </conditionalFormatting>
  <conditionalFormatting sqref="I44">
    <cfRule type="cellIs" priority="199" operator="between" dxfId="18">
      <formula>2.5</formula>
      <formula>3</formula>
    </cfRule>
    <cfRule type="cellIs" priority="197" operator="between" dxfId="10">
      <formula>1.5</formula>
      <formula>2.49999999</formula>
    </cfRule>
    <cfRule type="cellIs" priority="198" operator="between" dxfId="19">
      <formula>2.5</formula>
      <formula>3</formula>
    </cfRule>
    <cfRule type="cellIs" priority="177" operator="between" dxfId="31">
      <formula>4.5</formula>
      <formula>5.4999999999</formula>
    </cfRule>
    <cfRule type="cellIs" priority="178" operator="between" dxfId="30">
      <formula>2.5</formula>
      <formula>3.49999999999</formula>
    </cfRule>
    <cfRule type="cellIs" priority="179" operator="between" dxfId="14">
      <formula>2.5</formula>
      <formula>3.49999999999</formula>
    </cfRule>
    <cfRule type="cellIs" priority="180" operator="between" dxfId="8">
      <formula>5.5</formula>
      <formula>6</formula>
    </cfRule>
    <cfRule type="cellIs" priority="181" operator="between" dxfId="12">
      <formula>4.5</formula>
      <formula>4.49999999999</formula>
    </cfRule>
    <cfRule type="cellIs" priority="182" operator="between" dxfId="26">
      <formula>3.5</formula>
      <formula>4.499999999999</formula>
    </cfRule>
    <cfRule type="cellIs" priority="183" operator="between" dxfId="14">
      <formula>2.5</formula>
      <formula>3.49999999999999</formula>
    </cfRule>
    <cfRule type="cellIs" priority="184" operator="between" dxfId="15">
      <formula>1.5</formula>
      <formula>2.499999999999</formula>
    </cfRule>
    <cfRule type="cellIs" priority="185" operator="between" dxfId="16">
      <formula>0.000001</formula>
      <formula>1.49999999999999</formula>
    </cfRule>
    <cfRule type="cellIs" priority="192" operator="between" dxfId="8">
      <formula>2.5</formula>
      <formula>3</formula>
    </cfRule>
    <cfRule type="cellIs" priority="196" operator="between" dxfId="9">
      <formula>1</formula>
      <formula>1.49999999</formula>
    </cfRule>
  </conditionalFormatting>
  <conditionalFormatting sqref="I45">
    <cfRule type="containsText" priority="205" operator="containsText" dxfId="2" text="Exceeds Expectations">
      <formula>NOT(ISERROR(SEARCH("Exceeds Expectations",I45)))</formula>
    </cfRule>
    <cfRule type="beginsWith" priority="201" operator="beginsWith" dxfId="0" text="Not evident">
      <formula>LEFT(I45,LEN("Not evident"))="Not evident"</formula>
    </cfRule>
    <cfRule type="beginsWith" priority="200" operator="beginsWith" dxfId="3" text="Not evident">
      <formula>LEFT(I45,LEN("Not evident"))="Not evident"</formula>
    </cfRule>
    <cfRule type="containsText" priority="186" operator="containsText" dxfId="16" text="Very Weak">
      <formula>NOT(ISERROR(SEARCH("Very Weak",I45)))</formula>
    </cfRule>
    <cfRule type="containsText" priority="187" operator="containsText" dxfId="15" text="Weak">
      <formula>NOT(ISERROR(SEARCH("Weak",I45)))</formula>
    </cfRule>
    <cfRule type="containsText" priority="188" operator="containsText" dxfId="14" text="Acceptable">
      <formula>NOT(ISERROR(SEARCH("Acceptable",I45)))</formula>
    </cfRule>
    <cfRule type="containsText" priority="189" operator="containsText" dxfId="13" text="Good">
      <formula>NOT(ISERROR(SEARCH("Good",I45)))</formula>
    </cfRule>
    <cfRule type="containsText" priority="190" operator="containsText" dxfId="12" text="Very Good">
      <formula>NOT(ISERROR(SEARCH("Very Good",I45)))</formula>
    </cfRule>
    <cfRule type="containsText" priority="191" operator="containsText" dxfId="8" text="Outstanding">
      <formula>NOT(ISERROR(SEARCH("Outstanding",I45)))</formula>
    </cfRule>
    <cfRule type="containsText" priority="193" operator="containsText" dxfId="10" text="Partially Evident">
      <formula>NOT(ISERROR(SEARCH("Partially Evident",I45)))</formula>
    </cfRule>
    <cfRule type="containsText" priority="194" operator="containsText" dxfId="9" text="Not Evident">
      <formula>NOT(ISERROR(SEARCH("Not Evident",I45)))</formula>
    </cfRule>
    <cfRule type="containsText" priority="207" operator="containsText" dxfId="0" text="Approaching Expectations">
      <formula>NOT(ISERROR(SEARCH("Approaching Expectations",I45)))</formula>
    </cfRule>
    <cfRule type="containsText" priority="206" operator="containsText" dxfId="1" text="Meets Expectations">
      <formula>NOT(ISERROR(SEARCH("Meets Expectations",I45)))</formula>
    </cfRule>
    <cfRule type="containsText" priority="195" operator="containsText" dxfId="8" text="Fully Evident">
      <formula>NOT(ISERROR(SEARCH("Fully Evident",I45)))</formula>
    </cfRule>
    <cfRule type="containsText" priority="204" operator="containsText" dxfId="3" text="Below Expectations">
      <formula>NOT(ISERROR(SEARCH("Below Expectations",I45)))</formula>
    </cfRule>
    <cfRule type="containsText" priority="203" operator="containsText" dxfId="0" text="Partially evident">
      <formula>NOT(ISERROR(SEARCH("Partially evident",I45)))</formula>
    </cfRule>
    <cfRule type="beginsWith" priority="202" operator="beginsWith" dxfId="1" text="Evident">
      <formula>LEFT(I45,LEN("Evident"))="Evident"</formula>
    </cfRule>
  </conditionalFormatting>
  <conditionalFormatting sqref="I48:I49">
    <cfRule type="cellIs" priority="408" operator="equal" dxfId="55">
      <formula>3</formula>
    </cfRule>
    <cfRule type="cellIs" priority="411" operator="equal" dxfId="13">
      <formula>4</formula>
    </cfRule>
    <cfRule type="cellIs" priority="415" operator="equal" dxfId="3">
      <formula>1</formula>
    </cfRule>
    <cfRule type="cellIs" priority="414" operator="equal" dxfId="49">
      <formula>1</formula>
    </cfRule>
    <cfRule type="cellIs" priority="413" operator="equal" dxfId="15">
      <formula>2</formula>
    </cfRule>
    <cfRule type="cellIs" priority="412" operator="equal" dxfId="41">
      <formula>3</formula>
    </cfRule>
    <cfRule type="cellIs" priority="409" operator="equal" dxfId="12">
      <formula>5</formula>
    </cfRule>
    <cfRule type="cellIs" priority="410" operator="equal" dxfId="8">
      <formula>6</formula>
    </cfRule>
  </conditionalFormatting>
  <conditionalFormatting sqref="I48:I50">
    <cfRule type="cellIs" priority="421" operator="equal" dxfId="35">
      <formula>0</formula>
    </cfRule>
    <cfRule type="cellIs" priority="422" operator="between" dxfId="34">
      <formula>3.5</formula>
      <formula>4</formula>
    </cfRule>
    <cfRule type="cellIs" priority="429" operator="between" dxfId="3">
      <formula>0.001</formula>
      <formula>1.4999</formula>
    </cfRule>
    <cfRule type="cellIs" priority="419" operator="equal" dxfId="9">
      <formula>1</formula>
    </cfRule>
    <cfRule type="cellIs" priority="428" operator="between" dxfId="0">
      <formula>1.5</formula>
      <formula>2.4999</formula>
    </cfRule>
    <cfRule type="cellIs" priority="427" operator="between" dxfId="1">
      <formula>2.5</formula>
      <formula>3.4999</formula>
    </cfRule>
    <cfRule type="cellIs" priority="426" operator="equal" dxfId="41">
      <formula>1</formula>
    </cfRule>
    <cfRule type="cellIs" priority="425" operator="equal" dxfId="12">
      <formula>2</formula>
    </cfRule>
    <cfRule type="cellIs" priority="416" operator="equal" dxfId="8">
      <formula>3</formula>
    </cfRule>
    <cfRule type="cellIs" priority="420" operator="equal" dxfId="46">
      <formula>1</formula>
    </cfRule>
    <cfRule type="cellIs" priority="424" operator="equal" dxfId="32">
      <formula>3</formula>
    </cfRule>
    <cfRule type="cellIs" priority="423" operator="equal" dxfId="33">
      <formula>3</formula>
    </cfRule>
    <cfRule type="cellIs" priority="418" operator="equal" dxfId="10">
      <formula>2</formula>
    </cfRule>
  </conditionalFormatting>
  <conditionalFormatting sqref="I50">
    <cfRule type="cellIs" priority="223" operator="between" dxfId="8">
      <formula>2.5</formula>
      <formula>3</formula>
    </cfRule>
    <cfRule type="cellIs" priority="215" operator="between" dxfId="15">
      <formula>1.5</formula>
      <formula>2.499999999999</formula>
    </cfRule>
    <cfRule type="cellIs" priority="214" operator="between" dxfId="14">
      <formula>2.5</formula>
      <formula>3.49999999999999</formula>
    </cfRule>
    <cfRule type="cellIs" priority="227" operator="between" dxfId="9">
      <formula>1</formula>
      <formula>1.49999999</formula>
    </cfRule>
    <cfRule type="cellIs" priority="228" operator="between" dxfId="10">
      <formula>1.5</formula>
      <formula>2.49999999</formula>
    </cfRule>
    <cfRule type="cellIs" priority="229" operator="between" dxfId="19">
      <formula>2.5</formula>
      <formula>3</formula>
    </cfRule>
    <cfRule type="cellIs" priority="213" operator="between" dxfId="26">
      <formula>3.5</formula>
      <formula>4.499999999999</formula>
    </cfRule>
    <cfRule type="cellIs" priority="212" operator="between" dxfId="12">
      <formula>4.5</formula>
      <formula>4.49999999999</formula>
    </cfRule>
    <cfRule type="cellIs" priority="211" operator="between" dxfId="8">
      <formula>5.5</formula>
      <formula>6</formula>
    </cfRule>
    <cfRule type="cellIs" priority="210" operator="between" dxfId="14">
      <formula>2.5</formula>
      <formula>3.49999999999</formula>
    </cfRule>
    <cfRule type="cellIs" priority="209" operator="between" dxfId="30">
      <formula>2.5</formula>
      <formula>3.49999999999</formula>
    </cfRule>
    <cfRule type="cellIs" priority="216" operator="between" dxfId="16">
      <formula>0.000001</formula>
      <formula>1.49999999999999</formula>
    </cfRule>
    <cfRule type="cellIs" priority="230" operator="between" dxfId="18">
      <formula>2.5</formula>
      <formula>3</formula>
    </cfRule>
    <cfRule type="cellIs" priority="208" operator="between" dxfId="31">
      <formula>4.5</formula>
      <formula>5.4999999999</formula>
    </cfRule>
  </conditionalFormatting>
  <conditionalFormatting sqref="I51">
    <cfRule type="containsText" priority="226" operator="containsText" dxfId="8" text="Fully Evident">
      <formula>NOT(ISERROR(SEARCH("Fully Evident",I51)))</formula>
    </cfRule>
    <cfRule type="containsText" priority="237" operator="containsText" dxfId="1" text="Meets Expectations">
      <formula>NOT(ISERROR(SEARCH("Meets Expectations",I51)))</formula>
    </cfRule>
    <cfRule type="containsText" priority="225" operator="containsText" dxfId="9" text="Not Evident">
      <formula>NOT(ISERROR(SEARCH("Not Evident",I51)))</formula>
    </cfRule>
    <cfRule type="containsText" priority="222" operator="containsText" dxfId="8" text="Outstanding">
      <formula>NOT(ISERROR(SEARCH("Outstanding",I51)))</formula>
    </cfRule>
    <cfRule type="beginsWith" priority="231" operator="beginsWith" dxfId="3" text="Not evident">
      <formula>LEFT(I51,LEN("Not evident"))="Not evident"</formula>
    </cfRule>
    <cfRule type="beginsWith" priority="232" operator="beginsWith" dxfId="0" text="Not evident">
      <formula>LEFT(I51,LEN("Not evident"))="Not evident"</formula>
    </cfRule>
    <cfRule type="beginsWith" priority="233" operator="beginsWith" dxfId="1" text="Evident">
      <formula>LEFT(I51,LEN("Evident"))="Evident"</formula>
    </cfRule>
    <cfRule type="containsText" priority="234" operator="containsText" dxfId="0" text="Partially evident">
      <formula>NOT(ISERROR(SEARCH("Partially evident",I51)))</formula>
    </cfRule>
    <cfRule type="containsText" priority="235" operator="containsText" dxfId="3" text="Below Expectations">
      <formula>NOT(ISERROR(SEARCH("Below Expectations",I51)))</formula>
    </cfRule>
    <cfRule type="containsText" priority="236" operator="containsText" dxfId="2" text="Exceeds Expectations">
      <formula>NOT(ISERROR(SEARCH("Exceeds Expectations",I51)))</formula>
    </cfRule>
    <cfRule type="containsText" priority="217" operator="containsText" dxfId="16" text="Very Weak">
      <formula>NOT(ISERROR(SEARCH("Very Weak",I51)))</formula>
    </cfRule>
    <cfRule type="containsText" priority="218" operator="containsText" dxfId="15" text="Weak">
      <formula>NOT(ISERROR(SEARCH("Weak",I51)))</formula>
    </cfRule>
    <cfRule type="containsText" priority="219" operator="containsText" dxfId="14" text="Acceptable">
      <formula>NOT(ISERROR(SEARCH("Acceptable",I51)))</formula>
    </cfRule>
    <cfRule type="containsText" priority="220" operator="containsText" dxfId="13" text="Good">
      <formula>NOT(ISERROR(SEARCH("Good",I51)))</formula>
    </cfRule>
    <cfRule type="containsText" priority="221" operator="containsText" dxfId="12" text="Very Good">
      <formula>NOT(ISERROR(SEARCH("Very Good",I51)))</formula>
    </cfRule>
    <cfRule type="containsText" priority="238" operator="containsText" dxfId="0" text="Approaching Expectations">
      <formula>NOT(ISERROR(SEARCH("Approaching Expectations",I51)))</formula>
    </cfRule>
    <cfRule type="containsText" priority="224" operator="containsText" dxfId="10" text="Partially Evident">
      <formula>NOT(ISERROR(SEARCH("Partially Evident",I51)))</formula>
    </cfRule>
  </conditionalFormatting>
  <conditionalFormatting sqref="I54:I55">
    <cfRule type="cellIs" priority="386" operator="equal" dxfId="55">
      <formula>3</formula>
    </cfRule>
    <cfRule type="cellIs" priority="387" operator="equal" dxfId="12">
      <formula>5</formula>
    </cfRule>
    <cfRule type="cellIs" priority="388" operator="equal" dxfId="8">
      <formula>6</formula>
    </cfRule>
    <cfRule type="cellIs" priority="389" operator="equal" dxfId="13">
      <formula>4</formula>
    </cfRule>
    <cfRule type="cellIs" priority="390" operator="equal" dxfId="41">
      <formula>3</formula>
    </cfRule>
    <cfRule type="cellIs" priority="391" operator="equal" dxfId="15">
      <formula>2</formula>
    </cfRule>
    <cfRule type="cellIs" priority="392" operator="equal" dxfId="49">
      <formula>1</formula>
    </cfRule>
    <cfRule type="cellIs" priority="393" operator="equal" dxfId="3">
      <formula>1</formula>
    </cfRule>
  </conditionalFormatting>
  <conditionalFormatting sqref="I54:I56">
    <cfRule type="cellIs" priority="404" operator="equal" dxfId="41">
      <formula>1</formula>
    </cfRule>
    <cfRule type="cellIs" priority="405" operator="between" dxfId="1">
      <formula>2.5</formula>
      <formula>3.4999</formula>
    </cfRule>
    <cfRule type="cellIs" priority="403" operator="equal" dxfId="12">
      <formula>2</formula>
    </cfRule>
    <cfRule type="cellIs" priority="402" operator="equal" dxfId="32">
      <formula>3</formula>
    </cfRule>
    <cfRule type="cellIs" priority="401" operator="equal" dxfId="33">
      <formula>3</formula>
    </cfRule>
    <cfRule type="cellIs" priority="400" operator="between" dxfId="34">
      <formula>3.5</formula>
      <formula>4</formula>
    </cfRule>
    <cfRule type="cellIs" priority="399" operator="equal" dxfId="35">
      <formula>0</formula>
    </cfRule>
    <cfRule type="cellIs" priority="407" operator="between" dxfId="3">
      <formula>0.001</formula>
      <formula>1.4999</formula>
    </cfRule>
    <cfRule type="cellIs" priority="406" operator="between" dxfId="0">
      <formula>1.5</formula>
      <formula>2.4999</formula>
    </cfRule>
    <cfRule type="cellIs" priority="398" operator="equal" dxfId="46">
      <formula>1</formula>
    </cfRule>
    <cfRule type="cellIs" priority="397" operator="equal" dxfId="9">
      <formula>1</formula>
    </cfRule>
    <cfRule type="cellIs" priority="396" operator="equal" dxfId="10">
      <formula>2</formula>
    </cfRule>
    <cfRule type="cellIs" priority="394" operator="equal" dxfId="8">
      <formula>3</formula>
    </cfRule>
  </conditionalFormatting>
  <conditionalFormatting sqref="I56">
    <cfRule type="cellIs" priority="258" operator="between" dxfId="9">
      <formula>1</formula>
      <formula>1.49999999</formula>
    </cfRule>
    <cfRule type="cellIs" priority="254" operator="between" dxfId="8">
      <formula>2.5</formula>
      <formula>3</formula>
    </cfRule>
    <cfRule type="cellIs" priority="259" operator="between" dxfId="10">
      <formula>1.5</formula>
      <formula>2.49999999</formula>
    </cfRule>
    <cfRule type="cellIs" priority="260" operator="between" dxfId="19">
      <formula>2.5</formula>
      <formula>3</formula>
    </cfRule>
    <cfRule type="cellIs" priority="247" operator="between" dxfId="16">
      <formula>0.000001</formula>
      <formula>1.49999999999999</formula>
    </cfRule>
    <cfRule type="cellIs" priority="246" operator="between" dxfId="15">
      <formula>1.5</formula>
      <formula>2.499999999999</formula>
    </cfRule>
    <cfRule type="cellIs" priority="245" operator="between" dxfId="14">
      <formula>2.5</formula>
      <formula>3.49999999999999</formula>
    </cfRule>
    <cfRule type="cellIs" priority="244" operator="between" dxfId="26">
      <formula>3.5</formula>
      <formula>4.499999999999</formula>
    </cfRule>
    <cfRule type="cellIs" priority="243" operator="between" dxfId="12">
      <formula>4.5</formula>
      <formula>4.49999999999</formula>
    </cfRule>
    <cfRule type="cellIs" priority="242" operator="between" dxfId="8">
      <formula>5.5</formula>
      <formula>6</formula>
    </cfRule>
    <cfRule type="cellIs" priority="241" operator="between" dxfId="14">
      <formula>2.5</formula>
      <formula>3.49999999999</formula>
    </cfRule>
    <cfRule type="cellIs" priority="240" operator="between" dxfId="30">
      <formula>2.5</formula>
      <formula>3.49999999999</formula>
    </cfRule>
    <cfRule type="cellIs" priority="239" operator="between" dxfId="31">
      <formula>4.5</formula>
      <formula>5.4999999999</formula>
    </cfRule>
    <cfRule type="cellIs" priority="261" operator="between" dxfId="18">
      <formula>2.5</formula>
      <formula>3</formula>
    </cfRule>
  </conditionalFormatting>
  <conditionalFormatting sqref="I57">
    <cfRule type="beginsWith" priority="263" operator="beginsWith" dxfId="0" text="Not evident">
      <formula>LEFT(I57,LEN("Not evident"))="Not evident"</formula>
    </cfRule>
    <cfRule type="containsText" priority="251" operator="containsText" dxfId="13" text="Good">
      <formula>NOT(ISERROR(SEARCH("Good",I57)))</formula>
    </cfRule>
    <cfRule type="beginsWith" priority="264" operator="beginsWith" dxfId="1" text="Evident">
      <formula>LEFT(I57,LEN("Evident"))="Evident"</formula>
    </cfRule>
    <cfRule type="beginsWith" priority="262" operator="beginsWith" dxfId="3" text="Not evident">
      <formula>LEFT(I57,LEN("Not evident"))="Not evident"</formula>
    </cfRule>
    <cfRule type="containsText" priority="269" operator="containsText" dxfId="0" text="Approaching Expectations">
      <formula>NOT(ISERROR(SEARCH("Approaching Expectations",I57)))</formula>
    </cfRule>
    <cfRule type="containsText" priority="268" operator="containsText" dxfId="1" text="Meets Expectations">
      <formula>NOT(ISERROR(SEARCH("Meets Expectations",I57)))</formula>
    </cfRule>
    <cfRule type="containsText" priority="267" operator="containsText" dxfId="2" text="Exceeds Expectations">
      <formula>NOT(ISERROR(SEARCH("Exceeds Expectations",I57)))</formula>
    </cfRule>
    <cfRule type="containsText" priority="266" operator="containsText" dxfId="3" text="Below Expectations">
      <formula>NOT(ISERROR(SEARCH("Below Expectations",I57)))</formula>
    </cfRule>
    <cfRule type="containsText" priority="265" operator="containsText" dxfId="0" text="Partially evident">
      <formula>NOT(ISERROR(SEARCH("Partially evident",I57)))</formula>
    </cfRule>
    <cfRule type="containsText" priority="257" operator="containsText" dxfId="8" text="Fully Evident">
      <formula>NOT(ISERROR(SEARCH("Fully Evident",I57)))</formula>
    </cfRule>
    <cfRule type="containsText" priority="256" operator="containsText" dxfId="9" text="Not Evident">
      <formula>NOT(ISERROR(SEARCH("Not Evident",I57)))</formula>
    </cfRule>
    <cfRule type="containsText" priority="255" operator="containsText" dxfId="10" text="Partially Evident">
      <formula>NOT(ISERROR(SEARCH("Partially Evident",I57)))</formula>
    </cfRule>
    <cfRule type="containsText" priority="253" operator="containsText" dxfId="8" text="Outstanding">
      <formula>NOT(ISERROR(SEARCH("Outstanding",I57)))</formula>
    </cfRule>
    <cfRule type="containsText" priority="252" operator="containsText" dxfId="12" text="Very Good">
      <formula>NOT(ISERROR(SEARCH("Very Good",I57)))</formula>
    </cfRule>
    <cfRule type="containsText" priority="249" operator="containsText" dxfId="15" text="Weak">
      <formula>NOT(ISERROR(SEARCH("Weak",I57)))</formula>
    </cfRule>
    <cfRule type="containsText" priority="248" operator="containsText" dxfId="16" text="Very Weak">
      <formula>NOT(ISERROR(SEARCH("Very Weak",I57)))</formula>
    </cfRule>
    <cfRule type="containsText" priority="250" operator="containsText" dxfId="14" text="Acceptable">
      <formula>NOT(ISERROR(SEARCH("Acceptable",I57)))</formula>
    </cfRule>
  </conditionalFormatting>
  <conditionalFormatting sqref="I60:I62">
    <cfRule type="cellIs" priority="368" operator="equal" dxfId="41">
      <formula>3</formula>
    </cfRule>
    <cfRule type="cellIs" priority="367" operator="equal" dxfId="13">
      <formula>4</formula>
    </cfRule>
    <cfRule type="cellIs" priority="366" operator="equal" dxfId="8">
      <formula>6</formula>
    </cfRule>
    <cfRule type="cellIs" priority="365" operator="equal" dxfId="12">
      <formula>5</formula>
    </cfRule>
    <cfRule type="cellIs" priority="364" operator="equal" dxfId="55">
      <formula>3</formula>
    </cfRule>
    <cfRule type="cellIs" priority="369" operator="equal" dxfId="15">
      <formula>2</formula>
    </cfRule>
    <cfRule type="cellIs" priority="370" operator="equal" dxfId="49">
      <formula>1</formula>
    </cfRule>
    <cfRule type="cellIs" priority="371" operator="equal" dxfId="3">
      <formula>1</formula>
    </cfRule>
  </conditionalFormatting>
  <conditionalFormatting sqref="I60:I63">
    <cfRule type="cellIs" priority="385" operator="between" dxfId="3">
      <formula>0.001</formula>
      <formula>1.4999</formula>
    </cfRule>
    <cfRule type="cellIs" priority="383" operator="between" dxfId="1">
      <formula>2.5</formula>
      <formula>3.4999</formula>
    </cfRule>
    <cfRule type="cellIs" priority="372" operator="equal" dxfId="8">
      <formula>3</formula>
    </cfRule>
    <cfRule type="cellIs" priority="374" operator="equal" dxfId="10">
      <formula>2</formula>
    </cfRule>
    <cfRule type="cellIs" priority="375" operator="equal" dxfId="9">
      <formula>1</formula>
    </cfRule>
    <cfRule type="cellIs" priority="376" operator="equal" dxfId="46">
      <formula>1</formula>
    </cfRule>
    <cfRule type="cellIs" priority="377" operator="equal" dxfId="35">
      <formula>0</formula>
    </cfRule>
    <cfRule type="cellIs" priority="378" operator="between" dxfId="34">
      <formula>3.5</formula>
      <formula>4</formula>
    </cfRule>
    <cfRule type="cellIs" priority="379" operator="equal" dxfId="33">
      <formula>3</formula>
    </cfRule>
    <cfRule type="cellIs" priority="380" operator="equal" dxfId="32">
      <formula>3</formula>
    </cfRule>
    <cfRule type="cellIs" priority="381" operator="equal" dxfId="12">
      <formula>2</formula>
    </cfRule>
    <cfRule type="cellIs" priority="382" operator="equal" dxfId="41">
      <formula>1</formula>
    </cfRule>
    <cfRule type="cellIs" priority="384" operator="between" dxfId="0">
      <formula>1.5</formula>
      <formula>2.4999</formula>
    </cfRule>
  </conditionalFormatting>
  <conditionalFormatting sqref="I63">
    <cfRule type="cellIs" priority="289" operator="between" dxfId="9">
      <formula>1</formula>
      <formula>1.49999999</formula>
    </cfRule>
    <cfRule type="cellIs" priority="272" operator="between" dxfId="14">
      <formula>2.5</formula>
      <formula>3.49999999999</formula>
    </cfRule>
    <cfRule type="cellIs" priority="273" operator="between" dxfId="8">
      <formula>5.5</formula>
      <formula>6</formula>
    </cfRule>
    <cfRule type="cellIs" priority="274" operator="between" dxfId="12">
      <formula>4.5</formula>
      <formula>4.49999999999</formula>
    </cfRule>
    <cfRule type="cellIs" priority="275" operator="between" dxfId="26">
      <formula>3.5</formula>
      <formula>4.499999999999</formula>
    </cfRule>
    <cfRule type="cellIs" priority="276" operator="between" dxfId="14">
      <formula>2.5</formula>
      <formula>3.49999999999999</formula>
    </cfRule>
    <cfRule type="cellIs" priority="277" operator="between" dxfId="15">
      <formula>1.5</formula>
      <formula>2.499999999999</formula>
    </cfRule>
    <cfRule type="cellIs" priority="278" operator="between" dxfId="16">
      <formula>0.000001</formula>
      <formula>1.49999999999999</formula>
    </cfRule>
    <cfRule type="cellIs" priority="285" operator="between" dxfId="8">
      <formula>2.5</formula>
      <formula>3</formula>
    </cfRule>
    <cfRule type="cellIs" priority="271" operator="between" dxfId="30">
      <formula>2.5</formula>
      <formula>3.49999999999</formula>
    </cfRule>
    <cfRule type="cellIs" priority="270" operator="between" dxfId="31">
      <formula>4.5</formula>
      <formula>5.4999999999</formula>
    </cfRule>
    <cfRule type="cellIs" priority="290" operator="between" dxfId="10">
      <formula>1.5</formula>
      <formula>2.49999999</formula>
    </cfRule>
    <cfRule type="cellIs" priority="291" operator="between" dxfId="19">
      <formula>2.5</formula>
      <formula>3</formula>
    </cfRule>
    <cfRule type="cellIs" priority="292" operator="between" dxfId="18">
      <formula>2.5</formula>
      <formula>3</formula>
    </cfRule>
  </conditionalFormatting>
  <conditionalFormatting sqref="I64">
    <cfRule type="beginsWith" priority="295" operator="beginsWith" dxfId="1" text="Evident">
      <formula>LEFT(I64,LEN("Evident"))="Evident"</formula>
    </cfRule>
    <cfRule type="containsText" priority="286" operator="containsText" dxfId="10" text="Partially Evident">
      <formula>NOT(ISERROR(SEARCH("Partially Evident",I64)))</formula>
    </cfRule>
    <cfRule type="containsText" priority="287" operator="containsText" dxfId="9" text="Not Evident">
      <formula>NOT(ISERROR(SEARCH("Not Evident",I64)))</formula>
    </cfRule>
    <cfRule type="containsText" priority="288" operator="containsText" dxfId="8" text="Fully Evident">
      <formula>NOT(ISERROR(SEARCH("Fully Evident",I64)))</formula>
    </cfRule>
    <cfRule type="containsText" priority="279" operator="containsText" dxfId="16" text="Very Weak">
      <formula>NOT(ISERROR(SEARCH("Very Weak",I64)))</formula>
    </cfRule>
    <cfRule type="containsText" priority="280" operator="containsText" dxfId="15" text="Weak">
      <formula>NOT(ISERROR(SEARCH("Weak",I64)))</formula>
    </cfRule>
    <cfRule type="containsText" priority="300" operator="containsText" dxfId="0" text="Approaching Expectations">
      <formula>NOT(ISERROR(SEARCH("Approaching Expectations",I64)))</formula>
    </cfRule>
    <cfRule type="containsText" priority="299" operator="containsText" dxfId="1" text="Meets Expectations">
      <formula>NOT(ISERROR(SEARCH("Meets Expectations",I64)))</formula>
    </cfRule>
    <cfRule type="containsText" priority="298" operator="containsText" dxfId="2" text="Exceeds Expectations">
      <formula>NOT(ISERROR(SEARCH("Exceeds Expectations",I64)))</formula>
    </cfRule>
    <cfRule type="containsText" priority="297" operator="containsText" dxfId="3" text="Below Expectations">
      <formula>NOT(ISERROR(SEARCH("Below Expectations",I64)))</formula>
    </cfRule>
    <cfRule type="containsText" priority="296" operator="containsText" dxfId="0" text="Partially evident">
      <formula>NOT(ISERROR(SEARCH("Partially evident",I64)))</formula>
    </cfRule>
    <cfRule type="containsText" priority="281" operator="containsText" dxfId="14" text="Acceptable">
      <formula>NOT(ISERROR(SEARCH("Acceptable",I64)))</formula>
    </cfRule>
    <cfRule type="beginsWith" priority="294" operator="beginsWith" dxfId="0" text="Not evident">
      <formula>LEFT(I64,LEN("Not evident"))="Not evident"</formula>
    </cfRule>
    <cfRule type="beginsWith" priority="293" operator="beginsWith" dxfId="3" text="Not evident">
      <formula>LEFT(I64,LEN("Not evident"))="Not evident"</formula>
    </cfRule>
    <cfRule type="containsText" priority="282" operator="containsText" dxfId="13" text="Good">
      <formula>NOT(ISERROR(SEARCH("Good",I64)))</formula>
    </cfRule>
    <cfRule type="containsText" priority="283" operator="containsText" dxfId="12" text="Very Good">
      <formula>NOT(ISERROR(SEARCH("Very Good",I64)))</formula>
    </cfRule>
    <cfRule type="containsText" priority="284" operator="containsText" dxfId="8" text="Outstanding">
      <formula>NOT(ISERROR(SEARCH("Outstanding",I64)))</formula>
    </cfRule>
  </conditionalFormatting>
  <conditionalFormatting sqref="I67:I68">
    <cfRule type="cellIs" priority="349" operator="equal" dxfId="3">
      <formula>1</formula>
    </cfRule>
    <cfRule type="cellIs" priority="354" operator="equal" dxfId="46">
      <formula>1</formula>
    </cfRule>
    <cfRule type="cellIs" priority="358" operator="equal" dxfId="32">
      <formula>3</formula>
    </cfRule>
    <cfRule type="cellIs" priority="363" operator="between" dxfId="3">
      <formula>0.001</formula>
      <formula>1.4999</formula>
    </cfRule>
    <cfRule type="cellIs" priority="359" operator="equal" dxfId="12">
      <formula>2</formula>
    </cfRule>
    <cfRule type="cellIs" priority="360" operator="equal" dxfId="41">
      <formula>1</formula>
    </cfRule>
    <cfRule type="cellIs" priority="356" operator="between" dxfId="34">
      <formula>3.5</formula>
      <formula>4</formula>
    </cfRule>
    <cfRule type="cellIs" priority="362" operator="between" dxfId="0">
      <formula>1.5</formula>
      <formula>2.4999</formula>
    </cfRule>
    <cfRule type="cellIs" priority="361" operator="between" dxfId="1">
      <formula>2.5</formula>
      <formula>3.4999</formula>
    </cfRule>
    <cfRule type="cellIs" priority="342" operator="equal" dxfId="55">
      <formula>3</formula>
    </cfRule>
    <cfRule type="cellIs" priority="343" operator="equal" dxfId="12">
      <formula>5</formula>
    </cfRule>
    <cfRule type="cellIs" priority="344" operator="equal" dxfId="8">
      <formula>6</formula>
    </cfRule>
    <cfRule type="cellIs" priority="345" operator="equal" dxfId="13">
      <formula>4</formula>
    </cfRule>
    <cfRule type="cellIs" priority="346" operator="equal" dxfId="41">
      <formula>3</formula>
    </cfRule>
    <cfRule type="cellIs" priority="347" operator="equal" dxfId="15">
      <formula>2</formula>
    </cfRule>
    <cfRule type="cellIs" priority="348" operator="equal" dxfId="49">
      <formula>1</formula>
    </cfRule>
    <cfRule type="cellIs" priority="357" operator="equal" dxfId="33">
      <formula>3</formula>
    </cfRule>
    <cfRule type="cellIs" priority="350" operator="equal" dxfId="8">
      <formula>3</formula>
    </cfRule>
  </conditionalFormatting>
  <conditionalFormatting sqref="I67:I69">
    <cfRule type="cellIs" priority="355" operator="equal" dxfId="35">
      <formula>0</formula>
    </cfRule>
    <cfRule type="cellIs" priority="352" operator="equal" dxfId="10">
      <formula>2</formula>
    </cfRule>
    <cfRule type="cellIs" priority="353" operator="equal" dxfId="9">
      <formula>1</formula>
    </cfRule>
  </conditionalFormatting>
  <conditionalFormatting sqref="I69 I11:I15 I20:I22 I27:I30">
    <cfRule type="cellIs" priority="533" operator="between" dxfId="34">
      <formula>3.5</formula>
      <formula>4</formula>
    </cfRule>
    <cfRule type="cellIs" priority="534" operator="equal" dxfId="33">
      <formula>3</formula>
    </cfRule>
    <cfRule type="cellIs" priority="535" operator="equal" dxfId="32">
      <formula>3</formula>
    </cfRule>
  </conditionalFormatting>
  <conditionalFormatting sqref="I69">
    <cfRule type="cellIs" priority="303" operator="between" dxfId="14">
      <formula>2.5</formula>
      <formula>3.49999999999</formula>
    </cfRule>
    <cfRule type="cellIs" priority="302" operator="between" dxfId="30">
      <formula>2.5</formula>
      <formula>3.49999999999</formula>
    </cfRule>
    <cfRule type="cellIs" priority="301" operator="between" dxfId="31">
      <formula>4.5</formula>
      <formula>5.4999999999</formula>
    </cfRule>
    <cfRule type="cellIs" priority="511" operator="between" dxfId="8">
      <formula>2.5</formula>
      <formula>3</formula>
    </cfRule>
    <cfRule type="cellIs" priority="305" operator="between" dxfId="12">
      <formula>4.5</formula>
      <formula>4.49999999999</formula>
    </cfRule>
    <cfRule type="cellIs" priority="306" operator="between" dxfId="26">
      <formula>3.5</formula>
      <formula>4.499999999999</formula>
    </cfRule>
    <cfRule type="cellIs" priority="307" operator="between" dxfId="14">
      <formula>2.5</formula>
      <formula>3.49999999999999</formula>
    </cfRule>
    <cfRule type="cellIs" priority="515" operator="between" dxfId="9">
      <formula>1</formula>
      <formula>1.49999999</formula>
    </cfRule>
    <cfRule type="cellIs" priority="516" operator="between" dxfId="10">
      <formula>1.5</formula>
      <formula>2.49999999</formula>
    </cfRule>
    <cfRule type="cellIs" priority="517" operator="between" dxfId="19">
      <formula>2.5</formula>
      <formula>3</formula>
    </cfRule>
    <cfRule type="cellIs" priority="518" operator="between" dxfId="18">
      <formula>2.5</formula>
      <formula>3</formula>
    </cfRule>
    <cfRule type="cellIs" priority="308" operator="between" dxfId="15">
      <formula>1.5</formula>
      <formula>2.499999999999</formula>
    </cfRule>
    <cfRule type="cellIs" priority="309" operator="between" dxfId="16">
      <formula>0.000001</formula>
      <formula>1.49999999999999</formula>
    </cfRule>
    <cfRule type="cellIs" priority="304" operator="between" dxfId="8">
      <formula>5.5</formula>
      <formula>6</formula>
    </cfRule>
    <cfRule type="cellIs" priority="528" operator="equal" dxfId="8">
      <formula>3</formula>
    </cfRule>
  </conditionalFormatting>
  <conditionalFormatting sqref="I70">
    <cfRule type="containsText" priority="512" operator="containsText" dxfId="10" text="Partially Evident">
      <formula>NOT(ISERROR(SEARCH("Partially Evident",I70)))</formula>
    </cfRule>
    <cfRule type="containsText" priority="524" operator="containsText" dxfId="2" text="Exceeds Expectations">
      <formula>NOT(ISERROR(SEARCH("Exceeds Expectations",I70)))</formula>
    </cfRule>
    <cfRule type="containsText" priority="525" operator="containsText" dxfId="1" text="Meets Expectations">
      <formula>NOT(ISERROR(SEARCH("Meets Expectations",I70)))</formula>
    </cfRule>
    <cfRule type="containsText" priority="526" operator="containsText" dxfId="0" text="Approaching Expectations">
      <formula>NOT(ISERROR(SEARCH("Approaching Expectations",I70)))</formula>
    </cfRule>
    <cfRule type="containsText" priority="523" operator="containsText" dxfId="3" text="Below Expectations">
      <formula>NOT(ISERROR(SEARCH("Below Expectations",I70)))</formula>
    </cfRule>
    <cfRule type="containsText" priority="522" operator="containsText" dxfId="0" text="Partially evident">
      <formula>NOT(ISERROR(SEARCH("Partially evident",I70)))</formula>
    </cfRule>
    <cfRule type="beginsWith" priority="521" operator="beginsWith" dxfId="1" text="Evident">
      <formula>LEFT(I70,LEN("Evident"))="Evident"</formula>
    </cfRule>
    <cfRule type="beginsWith" priority="520" operator="beginsWith" dxfId="0" text="Not evident">
      <formula>LEFT(I70,LEN("Not evident"))="Not evident"</formula>
    </cfRule>
    <cfRule type="beginsWith" priority="519" operator="beginsWith" dxfId="3" text="Not evident">
      <formula>LEFT(I70,LEN("Not evident"))="Not evident"</formula>
    </cfRule>
    <cfRule type="containsText" priority="514" operator="containsText" dxfId="8" text="Fully Evident">
      <formula>NOT(ISERROR(SEARCH("Fully Evident",I70)))</formula>
    </cfRule>
    <cfRule type="containsText" priority="513" operator="containsText" dxfId="9" text="Not Evident">
      <formula>NOT(ISERROR(SEARCH("Not Evident",I70)))</formula>
    </cfRule>
    <cfRule type="containsText" priority="315" operator="containsText" dxfId="8" text="Outstanding">
      <formula>NOT(ISERROR(SEARCH("Outstanding",I70)))</formula>
    </cfRule>
    <cfRule type="containsText" priority="314" operator="containsText" dxfId="12" text="Very Good">
      <formula>NOT(ISERROR(SEARCH("Very Good",I70)))</formula>
    </cfRule>
    <cfRule type="containsText" priority="313" operator="containsText" dxfId="13" text="Good">
      <formula>NOT(ISERROR(SEARCH("Good",I70)))</formula>
    </cfRule>
    <cfRule type="containsText" priority="312" operator="containsText" dxfId="14" text="Acceptable">
      <formula>NOT(ISERROR(SEARCH("Acceptable",I70)))</formula>
    </cfRule>
    <cfRule type="containsText" priority="310" operator="containsText" dxfId="16" text="Very Weak">
      <formula>NOT(ISERROR(SEARCH("Very Weak",I70)))</formula>
    </cfRule>
    <cfRule type="containsText" priority="311" operator="containsText" dxfId="15" text="Weak">
      <formula>NOT(ISERROR(SEARCH("Weak",I70)))</formula>
    </cfRule>
  </conditionalFormatting>
  <pageMargins left="0.7" right="0.7" top="0.75" bottom="0.75" header="0.3" footer="0.3"/>
  <pageSetup orientation="portrait" paperSize="9"/>
</worksheet>
</file>

<file path=xl/worksheets/sheet22.xml><?xml version="1.0" encoding="utf-8"?>
<worksheet xmlns="http://schemas.openxmlformats.org/spreadsheetml/2006/main">
  <sheetPr>
    <outlinePr summaryBelow="1" summaryRight="1"/>
    <pageSetUpPr/>
  </sheetPr>
  <dimension ref="A1:C78"/>
  <sheetViews>
    <sheetView showGridLines="0" tabSelected="1" zoomScale="70" zoomScaleNormal="70" workbookViewId="0">
      <selection activeCell="C76" sqref="C76"/>
    </sheetView>
  </sheetViews>
  <sheetFormatPr baseColWidth="10" defaultColWidth="31.1640625" defaultRowHeight="47.25" customHeight="1"/>
  <cols>
    <col width="24.5" customWidth="1" style="27" min="1" max="1"/>
    <col width="34.83203125" customWidth="1" style="27" min="2" max="2"/>
    <col width="14.6640625" customWidth="1" style="27" min="3" max="3"/>
    <col width="31.1640625" customWidth="1" style="27" min="4" max="16384"/>
  </cols>
  <sheetData>
    <row r="1" ht="51" customHeight="1">
      <c r="A1" s="151" t="inlineStr">
        <is>
          <t>Teaching Rubric Tool</t>
        </is>
      </c>
      <c r="B1" s="188" t="n"/>
      <c r="C1" s="188" t="n"/>
    </row>
    <row r="2" ht="30.75" customHeight="1">
      <c r="A2" s="14" t="inlineStr">
        <is>
          <t>School Name</t>
        </is>
      </c>
      <c r="B2" s="23">
        <f>'LO 1'!B2</f>
        <v/>
      </c>
      <c r="C2" s="137" t="n"/>
    </row>
    <row r="3" hidden="1" ht="30.75" customHeight="1"/>
    <row r="4" hidden="1" ht="30.75" customHeight="1"/>
    <row r="5" hidden="1" ht="30.75" customHeight="1"/>
    <row r="6" hidden="1" ht="30.75" customHeight="1"/>
    <row r="7" hidden="1" ht="30.75" customHeight="1"/>
    <row r="8" hidden="1" ht="30.75" customHeight="1"/>
    <row r="9" ht="23.25" customHeight="1">
      <c r="C9" s="11" t="n"/>
    </row>
    <row r="10" ht="56.5" customHeight="1">
      <c r="A10" s="1" t="inlineStr">
        <is>
          <t>Domain</t>
        </is>
      </c>
      <c r="B10" s="42" t="inlineStr">
        <is>
          <t>Elements</t>
        </is>
      </c>
      <c r="C10" s="2" t="inlineStr">
        <is>
          <t xml:space="preserve"> Average</t>
        </is>
      </c>
    </row>
    <row r="11" ht="64" customHeight="1">
      <c r="A11" s="139" t="inlineStr">
        <is>
          <t xml:space="preserve">1. CLASSROOM CULTURE 
        Supportive Learning Environment </t>
        </is>
      </c>
      <c r="B11" s="4" t="inlineStr">
        <is>
          <t>1.1 The teacher treats all students respectfully</t>
        </is>
      </c>
      <c r="C11" s="31">
        <f>IF(SUM('LO 1:LO 20'!I11)=0,"",AVERAGE('LO 1:LO 20'!I11))</f>
        <v/>
      </c>
    </row>
    <row r="12" ht="64" customFormat="1" customHeight="1" s="5">
      <c r="A12" s="196" t="n"/>
      <c r="B12" s="4" t="inlineStr">
        <is>
          <t xml:space="preserve">1.2 The teacher uses positive language with students </t>
        </is>
      </c>
      <c r="C12" s="31">
        <f>IF(SUM('LO 1:LO 20'!I12)=0,"",AVERAGE('LO 1:LO 20'!I12))</f>
        <v/>
      </c>
    </row>
    <row r="13" ht="64" customFormat="1" customHeight="1" s="5">
      <c r="A13" s="196" t="n"/>
      <c r="B13" s="4" t="inlineStr">
        <is>
          <t>1.3 The teacher does not exhibit bias and challenges stereotypes in the classroom</t>
        </is>
      </c>
      <c r="C13" s="31">
        <f>IF(SUM('LO 1:LO 20'!I13)=0,"",AVERAGE('LO 1:LO 20'!I13))</f>
        <v/>
      </c>
    </row>
    <row r="14" ht="64" customFormat="1" customHeight="1" s="5">
      <c r="A14" s="196" t="n"/>
      <c r="B14" s="4" t="inlineStr">
        <is>
          <t>1.4 Gender</t>
        </is>
      </c>
      <c r="C14" s="31">
        <f>IF(SUM('LO 1:LO 20'!I14)=0,"",AVERAGE('LO 1:LO 20'!I14))</f>
        <v/>
      </c>
    </row>
    <row r="15" ht="64" customHeight="1">
      <c r="A15" s="196" t="n"/>
      <c r="B15" s="4" t="inlineStr">
        <is>
          <t>1.5 Disability</t>
        </is>
      </c>
      <c r="C15" s="31">
        <f>IF(SUM('LO 1:LO 20'!I15)=0,"",AVERAGE('LO 1:LO 20'!I15))</f>
        <v/>
      </c>
    </row>
    <row r="16" ht="28" customFormat="1" customHeight="1" s="5">
      <c r="A16" s="6" t="n"/>
      <c r="B16" s="4" t="n"/>
      <c r="C16" s="31">
        <f>IF(SUM(C11:C15)=0,"",AVERAGE(C11:C15))</f>
        <v/>
      </c>
    </row>
    <row r="17" ht="28" customFormat="1" customHeight="1" s="5">
      <c r="A17" s="6" t="n"/>
      <c r="B17" s="4" t="n"/>
      <c r="C17" s="32">
        <f>IF(C16="","",IF(C16&gt;=5.5,"Outstanding",IF(AND(C16&lt;5.5,C16&gt;=4.5),"Very Good",IF(AND(C16&lt;4.5,C16&gt;=3.5),"Good",IF(AND(C16&lt;3.5,C16&gt;=2.5),"Acceptable",IF(AND(C16&lt;2.5,C16&gt;=1.5),"Weak",IF(AND(C16&lt;1.5),"Very Weak")))))))</f>
        <v/>
      </c>
    </row>
    <row r="19" ht="48.75" customHeight="1">
      <c r="A19" s="1" t="inlineStr">
        <is>
          <t>Domain</t>
        </is>
      </c>
      <c r="B19" s="42" t="inlineStr">
        <is>
          <t>Elements</t>
        </is>
      </c>
      <c r="C19" s="2" t="inlineStr">
        <is>
          <t xml:space="preserve"> Average</t>
        </is>
      </c>
    </row>
    <row r="20" ht="70" customHeight="1">
      <c r="A20" s="131" t="inlineStr">
        <is>
          <t xml:space="preserve">2. CLASSROOM CULTURE Positive Behavioral Expectations </t>
        </is>
      </c>
      <c r="B20" s="4" t="inlineStr">
        <is>
          <t xml:space="preserve">2.1 The teacher sets clear behavioral expectations for classroom activities </t>
        </is>
      </c>
      <c r="C20" s="31">
        <f>IF(SUM('LO 1:LO 20'!I20)=0,"",AVERAGE('LO 1:LO 20'!I20))</f>
        <v/>
      </c>
    </row>
    <row r="21" ht="70" customHeight="1">
      <c r="A21" s="199" t="n"/>
      <c r="B21" s="4" t="inlineStr">
        <is>
          <t xml:space="preserve">2.2 The teacher acknowledges positive student behavior </t>
        </is>
      </c>
      <c r="C21" s="31">
        <f>IF(SUM('LO 1:LO 20'!I21)=0,"",AVERAGE('LO 1:LO 20'!I21))</f>
        <v/>
      </c>
    </row>
    <row r="22" ht="70" customHeight="1">
      <c r="A22" s="199" t="n"/>
      <c r="B22" s="4" t="inlineStr">
        <is>
          <t xml:space="preserve">2.3 The teacher redirects misbehavior and focuses on the expected behavior, rather than the undesired behavior </t>
        </is>
      </c>
      <c r="C22" s="31">
        <f>IF(SUM('LO 1:LO 20'!I22)=0,"",AVERAGE('LO 1:LO 20'!I22))</f>
        <v/>
      </c>
    </row>
    <row r="23" ht="28" customFormat="1" customHeight="1" s="5">
      <c r="A23" s="6" t="n"/>
      <c r="B23" s="4" t="n"/>
      <c r="C23" s="31">
        <f>IF(SUM(C20:C22)=0,"",AVERAGE(C20:C22))</f>
        <v/>
      </c>
    </row>
    <row r="24" ht="28" customFormat="1" customHeight="1" s="5">
      <c r="A24" s="6" t="n"/>
      <c r="B24" s="4" t="n"/>
      <c r="C24" s="32">
        <f>IF(C23="","",IF(C23&gt;=5.5,"Outstanding",IF(AND(C23&lt;5.5,C23&gt;=4.5),"Very Good",IF(AND(C23&lt;4.5,C23&gt;=3.5),"Good",IF(AND(C23&lt;3.5,C23&gt;=2.5),"Acceptable",IF(AND(C23&lt;2.5,C23&gt;=1.5),"Weak",IF(AND(C23&lt;1.5),"Very Weak")))))))</f>
        <v/>
      </c>
    </row>
    <row r="25" ht="29.25" customHeight="1"/>
    <row r="26" ht="32.25" customHeight="1">
      <c r="A26" s="1" t="inlineStr">
        <is>
          <t>Domain</t>
        </is>
      </c>
      <c r="B26" s="42" t="inlineStr">
        <is>
          <t>Elements</t>
        </is>
      </c>
      <c r="C26" s="2" t="inlineStr">
        <is>
          <t xml:space="preserve"> Average</t>
        </is>
      </c>
    </row>
    <row r="27" ht="71.25" customHeight="1">
      <c r="A27" s="131" t="inlineStr">
        <is>
          <t xml:space="preserve">3. INSTRUCTION Lesson Facilitation    </t>
        </is>
      </c>
      <c r="B27" s="4" t="inlineStr">
        <is>
          <t xml:space="preserve">3.1 The teacher explicitly articulates the objectives of the lesson and relates classroom activities to the objectives </t>
        </is>
      </c>
      <c r="C27" s="31">
        <f>IF(SUM('LO 1:LO 20'!I27)=0,"",AVERAGE('LO 1:LO 20'!I27))</f>
        <v/>
      </c>
    </row>
    <row r="28" ht="71.25" customHeight="1">
      <c r="A28" s="199" t="n"/>
      <c r="B28" s="4" t="inlineStr">
        <is>
          <t xml:space="preserve">3.2 The teacher explains content using multiple forms of representation </t>
        </is>
      </c>
      <c r="C28" s="31">
        <f>IF(SUM('LO 1:LO 20'!I28)=0,"",AVERAGE('LO 1:LO 20'!I28))</f>
        <v/>
      </c>
    </row>
    <row r="29" ht="71.25" customHeight="1">
      <c r="A29" s="199" t="n"/>
      <c r="B29" s="4" t="inlineStr">
        <is>
          <t xml:space="preserve">3.3 The teacher makes connections in the lesson that relate to other content knowledge or students’ daily lives </t>
        </is>
      </c>
      <c r="C29" s="31">
        <f>IF(SUM('LO 1:LO 20'!I29)=0,"",AVERAGE('LO 1:LO 20'!I29))</f>
        <v/>
      </c>
    </row>
    <row r="30" ht="71.25" customHeight="1">
      <c r="A30" s="199" t="n"/>
      <c r="B30" s="4" t="inlineStr">
        <is>
          <t>3.4 The teacher models by enacting or thinking aloud</t>
        </is>
      </c>
      <c r="C30" s="31">
        <f>IF(SUM('LO 1:LO 20'!I30)=0,"",AVERAGE('LO 1:LO 20'!I30))</f>
        <v/>
      </c>
    </row>
    <row r="31" ht="22" customFormat="1" customHeight="1" s="5">
      <c r="A31" s="8" t="n"/>
      <c r="B31" s="4" t="n"/>
      <c r="C31" s="31">
        <f>IF(SUM(C27:C30)=0,"",AVERAGE(C27:C30))</f>
        <v/>
      </c>
    </row>
    <row r="32" ht="27.75" customHeight="1">
      <c r="A32" s="8" t="n"/>
      <c r="B32" s="4" t="n"/>
      <c r="C32" s="32">
        <f>IF(C31="","",IF(C31&gt;=5.5,"Outstanding",IF(AND(C31&lt;5.5,C31&gt;=4.5),"Very Good",IF(AND(C31&lt;4.5,C31&gt;=3.5),"Good",IF(AND(C31&lt;3.5,C31&gt;=2.5),"Acceptable",IF(AND(C31&lt;2.5,C31&gt;=1.5),"Weak",IF(AND(C31&lt;1.5),"Very Weak")))))))</f>
        <v/>
      </c>
    </row>
    <row r="34" ht="37" customHeight="1">
      <c r="A34" s="1" t="inlineStr">
        <is>
          <t>Domain</t>
        </is>
      </c>
      <c r="B34" s="42" t="inlineStr">
        <is>
          <t>Elements</t>
        </is>
      </c>
      <c r="C34" s="2" t="inlineStr">
        <is>
          <t xml:space="preserve"> Average</t>
        </is>
      </c>
    </row>
    <row r="35" ht="78" customHeight="1">
      <c r="A35" s="131" t="inlineStr">
        <is>
          <t xml:space="preserve">4. INSTRUCTION
 Checks for Understanding         </t>
        </is>
      </c>
      <c r="B35" s="4" t="inlineStr">
        <is>
          <t xml:space="preserve">4.1 The teacher uses questions, prompts or other strategies to determine students’ level of understanding </t>
        </is>
      </c>
      <c r="C35" s="31">
        <f>IF(SUM('LO 1:LO 20'!I35)=0,"",AVERAGE('LO 1:LO 20'!I35))</f>
        <v/>
      </c>
    </row>
    <row r="36" ht="78" customHeight="1">
      <c r="A36" s="199" t="n"/>
      <c r="B36" s="33" t="inlineStr">
        <is>
          <t>4.2 The teacher monitors most students during independent/group work</t>
        </is>
      </c>
      <c r="C36" s="31">
        <f>IF(SUM('LO 1:LO 20'!I36)=0,"",AVERAGE('LO 1:LO 20'!I36))</f>
        <v/>
      </c>
    </row>
    <row r="37" ht="78" customHeight="1">
      <c r="A37" s="199" t="n"/>
      <c r="B37" s="4" t="inlineStr">
        <is>
          <t xml:space="preserve">4.3 The teacher adjusts teaching to the level of students </t>
        </is>
      </c>
      <c r="C37" s="31">
        <f>IF(SUM('LO 1:LO 20'!I37)=0,"",AVERAGE('LO 1:LO 20'!I37))</f>
        <v/>
      </c>
    </row>
    <row r="38" ht="29.25" customFormat="1" customHeight="1" s="5">
      <c r="A38" s="8" t="n"/>
      <c r="B38" s="34" t="n"/>
      <c r="C38" s="31">
        <f>IF(SUM(C35:C37)=0,"",AVERAGE(C35:C37))</f>
        <v/>
      </c>
    </row>
    <row r="39" ht="34.5" customHeight="1">
      <c r="A39" s="8" t="n"/>
      <c r="B39" s="35" t="n"/>
      <c r="C39" s="46">
        <f>IF(C38="","",IF(C38&gt;=5.5,"Outstanding",IF(AND(C38&lt;5.5,C38&gt;=4.5),"Very Good",IF(AND(C38&lt;4.5,C38&gt;=3.5),"Good",IF(AND(C38&lt;3.5,C38&gt;=2.5),"Acceptable",IF(AND(C38&lt;2.5,C38&gt;=1.5),"Weak",IF(AND(C38&lt;1.5),"Very Weak")))))))</f>
        <v/>
      </c>
    </row>
    <row r="40" ht="31.5" customHeight="1"/>
    <row r="41" ht="32.25" customHeight="1">
      <c r="A41" s="1" t="inlineStr">
        <is>
          <t>Domain</t>
        </is>
      </c>
      <c r="B41" s="42" t="inlineStr">
        <is>
          <t>Elements</t>
        </is>
      </c>
      <c r="C41" s="2" t="inlineStr">
        <is>
          <t>Average</t>
        </is>
      </c>
    </row>
    <row r="42" ht="73.5" customHeight="1">
      <c r="A42" s="131" t="inlineStr">
        <is>
          <t xml:space="preserve">5. INSTRUCTION Feedback         </t>
        </is>
      </c>
      <c r="B42" s="4" t="inlineStr">
        <is>
          <t xml:space="preserve">5.1 The teacher provides specific comments or prompts that help clarify students’ misunderstandings </t>
        </is>
      </c>
      <c r="C42" s="31">
        <f>IF(SUM('LO 1:LO 20'!I42)=0,"",AVERAGE('LO 1:LO 20'!I42))</f>
        <v/>
      </c>
    </row>
    <row r="43" ht="73.5" customHeight="1">
      <c r="A43" s="199" t="n"/>
      <c r="B43" s="4" t="inlineStr">
        <is>
          <t xml:space="preserve">5.2 The teacher provides specific comments or prompts that help identify students’ successes  </t>
        </is>
      </c>
      <c r="C43" s="31">
        <f>IF(SUM('LO 1:LO 20'!I43)=0,"",AVERAGE('LO 1:LO 20'!I43))</f>
        <v/>
      </c>
    </row>
    <row r="44" ht="21" customFormat="1" customHeight="1" s="5">
      <c r="A44" s="9" t="n"/>
      <c r="B44" s="34" t="n"/>
      <c r="C44" s="31">
        <f>IF(SUM(C42:C43)=0,"",AVERAGE(C42:C43))</f>
        <v/>
      </c>
    </row>
    <row r="45" ht="21" customHeight="1">
      <c r="A45" s="9" t="n"/>
      <c r="B45" s="35" t="n"/>
      <c r="C45" s="46">
        <f>IF(C44="","",IF(C44&gt;=5.5,"Outstanding",IF(AND(C44&lt;5.5,C44&gt;=4.5),"Very Good",IF(AND(C44&lt;4.5,C44&gt;=3.5),"Good",IF(AND(C44&lt;3.5,C44&gt;=2.5),"Acceptable",IF(AND(C44&lt;2.5,C44&gt;=1.5),"Weak",IF(AND(C44&lt;1.5),"Very Weak")))))))</f>
        <v/>
      </c>
    </row>
    <row r="46" ht="73.5" customHeight="1"/>
    <row r="47" ht="73.5" customHeight="1">
      <c r="A47" s="1" t="inlineStr">
        <is>
          <t>Domain</t>
        </is>
      </c>
      <c r="B47" s="42" t="inlineStr">
        <is>
          <t>Elements</t>
        </is>
      </c>
      <c r="C47" s="2" t="inlineStr">
        <is>
          <t>Average</t>
        </is>
      </c>
    </row>
    <row r="48" ht="73.5" customHeight="1">
      <c r="A48" s="131" t="inlineStr">
        <is>
          <t>6. INSTRUCTION
Critical Thinking</t>
        </is>
      </c>
      <c r="B48" s="4" t="inlineStr">
        <is>
          <t xml:space="preserve">6.1 The teacher asks open-ended questions </t>
        </is>
      </c>
      <c r="C48" s="31">
        <f>IF(SUM('LO 1:LO 20'!I50)=0,"",AVERAGE('LO 1:LO 20'!I50))</f>
        <v/>
      </c>
    </row>
    <row r="49" ht="73.5" customHeight="1">
      <c r="A49" s="199" t="n"/>
      <c r="B49" s="4" t="inlineStr">
        <is>
          <t xml:space="preserve">6.2 The teacher provides thinking tasks </t>
        </is>
      </c>
      <c r="C49" s="31">
        <f>IF(SUM('LO 1:LO 20'!I51)=0,"",AVERAGE('LO 1:LO 20'!I51))</f>
        <v/>
      </c>
    </row>
    <row r="50" ht="22" customHeight="1">
      <c r="A50" s="9" t="n"/>
      <c r="B50" s="34" t="n"/>
      <c r="C50" s="31">
        <f>IF(SUM(C48:C49)=0,"",AVERAGE(C48:C49))</f>
        <v/>
      </c>
    </row>
    <row r="51" ht="22" customHeight="1">
      <c r="A51" s="9" t="n"/>
      <c r="B51" s="35" t="n"/>
      <c r="C51" s="46">
        <f>IF(C50="","",IF(C50&gt;=5.5,"Outstanding",IF(AND(C50&lt;5.5,C50&gt;=4.5),"Very Good",IF(AND(C50&lt;4.5,C50&gt;=3.5),"Good",IF(AND(C50&lt;3.5,C50&gt;=2.5),"Acceptable",IF(AND(C50&lt;2.5,C50&gt;=1.5),"Weak",IF(AND(C50&lt;1.5),"Very Weak")))))))</f>
        <v/>
      </c>
    </row>
    <row r="52" ht="25" customHeight="1"/>
    <row r="53" ht="73.5" customHeight="1">
      <c r="A53" s="1" t="inlineStr">
        <is>
          <t>Domain</t>
        </is>
      </c>
      <c r="B53" s="42" t="inlineStr">
        <is>
          <t>Elements</t>
        </is>
      </c>
      <c r="C53" s="2" t="inlineStr">
        <is>
          <t>Average</t>
        </is>
      </c>
    </row>
    <row r="54" ht="73.5" customHeight="1">
      <c r="A54" s="131" t="inlineStr">
        <is>
          <t>7. SOCIOEMOTIONAL SKILLS
 Autonomy</t>
        </is>
      </c>
      <c r="B54" s="4" t="inlineStr">
        <is>
          <t xml:space="preserve">7.1 The teacher provides students with choices </t>
        </is>
      </c>
      <c r="C54" s="31">
        <f>IF(SUM('LO 1:LO 20'!I56)=0,"",AVERAGE('LO 1:LO 20'!I56))</f>
        <v/>
      </c>
    </row>
    <row r="55" ht="73.5" customHeight="1">
      <c r="A55" s="199" t="n"/>
      <c r="B55" s="4" t="inlineStr">
        <is>
          <t xml:space="preserve">7.2 The teacher provides students with opportunities to take on roles in the classroom </t>
        </is>
      </c>
      <c r="C55" s="31">
        <f>IF(SUM('LO 1:LO 20'!I57)=0,"",AVERAGE('LO 1:LO 20'!I57))</f>
        <v/>
      </c>
    </row>
    <row r="56" ht="22" customHeight="1">
      <c r="A56" s="9" t="n"/>
      <c r="B56" s="34" t="n"/>
      <c r="C56" s="31">
        <f>IF(SUM(C54:C55)=0,"",AVERAGE(C54:C55))</f>
        <v/>
      </c>
    </row>
    <row r="57" ht="22" customHeight="1">
      <c r="A57" s="9" t="n"/>
      <c r="B57" s="35" t="n"/>
      <c r="C57" s="46">
        <f>IF(C56="","",IF(C56&gt;=5.5,"Outstanding",IF(AND(C56&lt;5.5,C56&gt;=4.5),"Very Good",IF(AND(C56&lt;4.5,C56&gt;=3.5),"Good",IF(AND(C56&lt;3.5,C56&gt;=2.5),"Acceptable",IF(AND(C56&lt;2.5,C56&gt;=1.5),"Weak",IF(AND(C56&lt;1.5),"Very Weak")))))))</f>
        <v/>
      </c>
    </row>
    <row r="58" ht="22" customHeight="1"/>
    <row r="59" ht="22" customHeight="1">
      <c r="A59" s="1" t="inlineStr">
        <is>
          <t>Domain</t>
        </is>
      </c>
      <c r="B59" s="42" t="inlineStr">
        <is>
          <t>Elements</t>
        </is>
      </c>
      <c r="C59" s="2" t="inlineStr">
        <is>
          <t>Average</t>
        </is>
      </c>
    </row>
    <row r="60" ht="80.5" customHeight="1">
      <c r="A60" s="131" t="inlineStr">
        <is>
          <t xml:space="preserve">8. SOCIOEMOTIONAL SKILLS
Perseverance </t>
        </is>
      </c>
      <c r="B60" s="4" t="inlineStr">
        <is>
          <t xml:space="preserve">8.1 The teacher acknowledges students’ efforts </t>
        </is>
      </c>
      <c r="C60" s="43">
        <f>IF(SUM('LO 1:LO 20'!I62)=0,"",AVERAGE('LO 1:LO 20'!I62))</f>
        <v/>
      </c>
    </row>
    <row r="61" ht="80.5" customHeight="1">
      <c r="A61" s="199" t="n"/>
      <c r="B61" s="4" t="inlineStr">
        <is>
          <t xml:space="preserve">8.2 The teacher has a positive attitude towards students’ challenges </t>
        </is>
      </c>
      <c r="C61" s="43">
        <f>IF(SUM('LO 1:LO 20'!I63)=0,"",AVERAGE('LO 1:LO 20'!I63))</f>
        <v/>
      </c>
    </row>
    <row r="62" ht="55" customHeight="1">
      <c r="A62" s="199" t="n"/>
      <c r="B62" s="4" t="inlineStr">
        <is>
          <t>8.3 The teacher encourages goal setting</t>
        </is>
      </c>
      <c r="C62" s="43">
        <f>IF(SUM('LO 1:LO 20'!I64)=0,"",AVERAGE('LO 1:LO 20'!I64))</f>
        <v/>
      </c>
    </row>
    <row r="63" ht="22" customHeight="1">
      <c r="A63" s="9" t="n"/>
      <c r="B63" s="34" t="n"/>
      <c r="C63" s="31">
        <f>IF(SUM(C60:C62)=0,"",AVERAGE(C60:C62))</f>
        <v/>
      </c>
    </row>
    <row r="64" ht="22" customHeight="1">
      <c r="A64" s="9" t="n"/>
      <c r="B64" s="35" t="n"/>
      <c r="C64" s="46">
        <f>IF(C63="","",IF(C63&gt;=5.5,"Outstanding",IF(AND(C63&lt;5.5,C63&gt;=4.5),"Very Good",IF(AND(C63&lt;4.5,C63&gt;=3.5),"Good",IF(AND(C63&lt;3.5,C63&gt;=2.5),"Acceptable",IF(AND(C63&lt;2.5,C63&gt;=1.5),"Weak",IF(AND(C63&lt;1.5),"Very Weak")))))))</f>
        <v/>
      </c>
    </row>
    <row r="65" ht="22" customHeight="1"/>
    <row r="66" ht="22" customHeight="1">
      <c r="A66" s="1" t="inlineStr">
        <is>
          <t>Domain</t>
        </is>
      </c>
      <c r="B66" s="42" t="inlineStr">
        <is>
          <t>Elements</t>
        </is>
      </c>
      <c r="C66" s="2" t="inlineStr">
        <is>
          <t>Average</t>
        </is>
      </c>
    </row>
    <row r="67" ht="130.5" customHeight="1">
      <c r="A67" s="200" t="inlineStr">
        <is>
          <t xml:space="preserve">9. SOCIOEMOTIONAL SKILLS
 Social And Collaborative Skills </t>
        </is>
      </c>
      <c r="B67" s="4" t="inlineStr">
        <is>
          <t xml:space="preserve">9.1 The teacher promotes students’ collaboration through peer interaction </t>
        </is>
      </c>
      <c r="C67" s="31">
        <f>IF(SUM('LO 1:LO 20'!I69)=0,"",AVERAGE('LO 1:LO 20'!I69))</f>
        <v/>
      </c>
    </row>
    <row r="68" ht="130.5" customHeight="1">
      <c r="A68" s="199" t="n"/>
      <c r="B68" s="4" t="inlineStr">
        <is>
          <t xml:space="preserve">9.2 The teacher promotes students’ interpersonal skills </t>
        </is>
      </c>
      <c r="C68" s="31">
        <f>IF(SUM('LO 1:LO 20'!I70)=0,"",AVERAGE('LO 1:LO 20'!I70))</f>
        <v/>
      </c>
    </row>
    <row r="69" ht="22" customHeight="1">
      <c r="A69" s="199" t="n"/>
      <c r="B69" s="34" t="n"/>
      <c r="C69" s="31">
        <f>IF(SUM(C67:C68)=0,"",AVERAGE(C67:C68))</f>
        <v/>
      </c>
    </row>
    <row r="70" ht="22" customHeight="1">
      <c r="A70" s="201" t="n"/>
      <c r="B70" s="35" t="n"/>
      <c r="C70" s="46">
        <f>IF(C69="","",IF(C69&gt;=5.5,"Outstanding",IF(AND(C69&lt;5.5,C69&gt;=4.5),"Very Good",IF(AND(C69&lt;4.5,C69&gt;=3.5),"Good",IF(AND(C69&lt;3.5,C69&gt;=2.5),"Acceptable",IF(AND(C69&lt;2.5,C69&gt;=1.5),"Weak",IF(AND(C69&lt;1.5),"Very Weak")))))))</f>
        <v/>
      </c>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Format="1" customHeight="1" s="27"/>
    <row r="82" ht="22" customFormat="1" customHeight="1" s="27"/>
    <row r="83" ht="22" customFormat="1" customHeight="1" s="27"/>
    <row r="84" ht="22" customFormat="1" customHeight="1" s="27"/>
    <row r="85" ht="22" customFormat="1" customHeight="1" s="27"/>
    <row r="86" ht="22" customFormat="1" customHeight="1" s="27"/>
    <row r="87" ht="22" customFormat="1" customHeight="1" s="27"/>
    <row r="88" ht="22" customFormat="1" customHeight="1" s="27"/>
    <row r="89" ht="22" customFormat="1" customHeight="1" s="27"/>
    <row r="90" ht="22" customFormat="1" customHeight="1" s="27"/>
    <row r="91" ht="22" customFormat="1" customHeight="1" s="27"/>
    <row r="92" ht="22" customFormat="1" customHeight="1" s="27"/>
    <row r="93" ht="22" customFormat="1" customHeight="1" s="27"/>
    <row r="94" ht="22" customFormat="1" customHeight="1" s="27"/>
    <row r="95" ht="22" customFormat="1" customHeight="1" s="27"/>
    <row r="96" ht="22" customFormat="1" customHeight="1" s="27"/>
    <row r="97" ht="22" customFormat="1" customHeight="1" s="27"/>
    <row r="98" ht="22" customFormat="1" customHeight="1" s="27"/>
    <row r="99" ht="22" customFormat="1" customHeight="1" s="27"/>
    <row r="100" ht="22" customFormat="1" customHeight="1" s="27"/>
    <row r="101" ht="22" customFormat="1" customHeight="1" s="27"/>
    <row r="102" ht="22" customFormat="1" customHeight="1" s="27"/>
    <row r="103" ht="22" customFormat="1" customHeight="1" s="27"/>
    <row r="104" ht="22" customFormat="1" customHeight="1" s="27"/>
    <row r="105" ht="22" customFormat="1" customHeight="1" s="27"/>
    <row r="106" ht="22" customFormat="1" customHeight="1" s="27"/>
    <row r="107" ht="22" customFormat="1" customHeight="1" s="27"/>
    <row r="108" ht="22" customFormat="1" customHeight="1" s="27"/>
    <row r="109" ht="22" customFormat="1" customHeight="1" s="27"/>
    <row r="110" ht="22" customFormat="1" customHeight="1" s="27"/>
    <row r="111" ht="22" customFormat="1" customHeight="1" s="27"/>
    <row r="112" ht="22" customFormat="1" customHeight="1" s="27"/>
    <row r="113" ht="22" customFormat="1" customHeight="1" s="27"/>
    <row r="114" ht="22" customFormat="1" customHeight="1" s="27"/>
    <row r="115" ht="22" customFormat="1" customHeight="1" s="27"/>
    <row r="116" ht="22" customFormat="1" customHeight="1" s="27"/>
    <row r="117" ht="22" customFormat="1" customHeight="1" s="27"/>
    <row r="118" ht="22" customFormat="1" customHeight="1" s="27"/>
    <row r="119" ht="22" customFormat="1" customHeight="1" s="27"/>
    <row r="120" ht="22" customFormat="1" customHeight="1" s="27"/>
    <row r="121" ht="22" customFormat="1" customHeight="1" s="27"/>
    <row r="122" ht="22" customFormat="1" customHeight="1" s="27"/>
    <row r="123" ht="22" customFormat="1" customHeight="1" s="27"/>
    <row r="124" ht="22" customFormat="1" customHeight="1" s="27"/>
    <row r="125" ht="22" customFormat="1" customHeight="1" s="27"/>
    <row r="126" ht="22" customFormat="1" customHeight="1" s="27"/>
    <row r="127" ht="22" customFormat="1" customHeight="1" s="27"/>
    <row r="128" ht="22" customFormat="1" customHeight="1" s="27"/>
    <row r="129" ht="22" customFormat="1" customHeight="1" s="27"/>
    <row r="130" ht="22" customFormat="1" customHeight="1" s="27"/>
    <row r="131" ht="22" customFormat="1" customHeight="1" s="27"/>
    <row r="132" ht="22" customFormat="1" customHeight="1" s="27"/>
    <row r="133" ht="22" customFormat="1" customHeight="1" s="27"/>
    <row r="134" ht="22" customFormat="1" customHeight="1" s="27"/>
    <row r="135" ht="22" customFormat="1" customHeight="1" s="27"/>
    <row r="136" ht="22" customFormat="1" customHeight="1" s="27"/>
    <row r="137" ht="22" customFormat="1" customHeight="1" s="27"/>
    <row r="138" ht="22" customFormat="1" customHeight="1" s="27"/>
    <row r="139" ht="22" customFormat="1" customHeight="1" s="27"/>
    <row r="140" ht="22" customFormat="1" customHeight="1" s="27"/>
    <row r="141" ht="22" customFormat="1" customHeight="1" s="27"/>
    <row r="142" ht="22" customFormat="1" customHeight="1" s="27"/>
    <row r="143" ht="22" customFormat="1" customHeight="1" s="27"/>
    <row r="144" ht="22" customFormat="1" customHeight="1" s="27"/>
    <row r="145" ht="22" customFormat="1" customHeight="1" s="27"/>
    <row r="146" ht="22" customFormat="1" customHeight="1" s="27"/>
    <row r="147" ht="22" customFormat="1" customHeight="1" s="27"/>
    <row r="148" ht="22" customFormat="1" customHeight="1" s="27"/>
    <row r="149" ht="22" customFormat="1" customHeight="1" s="27"/>
    <row r="150" ht="22" customFormat="1" customHeight="1" s="27"/>
    <row r="151" ht="22" customFormat="1" customHeight="1" s="27"/>
    <row r="152" ht="22" customFormat="1" customHeight="1" s="27"/>
    <row r="153" ht="22" customFormat="1" customHeight="1" s="27"/>
    <row r="154" ht="22" customFormat="1" customHeight="1" s="27"/>
    <row r="155" ht="22" customFormat="1" customHeight="1" s="27"/>
    <row r="156" ht="22" customFormat="1" customHeight="1" s="27"/>
    <row r="157" ht="22" customFormat="1" customHeight="1" s="27"/>
    <row r="158" ht="22" customFormat="1" customHeight="1" s="27"/>
    <row r="159" ht="22" customFormat="1" customHeight="1" s="27"/>
    <row r="160" ht="22" customFormat="1" customHeight="1" s="27"/>
    <row r="161" ht="22" customFormat="1" customHeight="1" s="27"/>
    <row r="162" ht="22" customFormat="1" customHeight="1" s="27"/>
    <row r="163" ht="22" customFormat="1" customHeight="1" s="27"/>
    <row r="164" ht="22" customFormat="1" customHeight="1" s="27"/>
    <row r="165" ht="22" customFormat="1" customHeight="1" s="27"/>
    <row r="166" ht="22" customFormat="1" customHeight="1" s="27"/>
    <row r="167" ht="22" customFormat="1" customHeight="1" s="27"/>
    <row r="168" ht="22" customFormat="1" customHeight="1" s="27"/>
    <row r="169" ht="22" customFormat="1" customHeight="1" s="27"/>
    <row r="170" ht="22" customFormat="1" customHeight="1" s="27"/>
    <row r="171" ht="22" customFormat="1" customHeight="1" s="27"/>
    <row r="172" ht="22" customFormat="1" customHeight="1" s="27"/>
    <row r="173" ht="22" customFormat="1" customHeight="1" s="27"/>
    <row r="174" ht="22" customFormat="1" customHeight="1" s="27"/>
    <row r="175" ht="22" customFormat="1" customHeight="1" s="27"/>
    <row r="176" ht="22" customFormat="1" customHeight="1" s="27"/>
    <row r="177" ht="22" customFormat="1" customHeight="1" s="27"/>
    <row r="178" ht="22" customFormat="1" customHeight="1" s="27"/>
    <row r="179" ht="22" customFormat="1" customHeight="1" s="27"/>
    <row r="180" ht="22" customFormat="1" customHeight="1" s="27"/>
    <row r="181" ht="22" customFormat="1" customHeight="1" s="27"/>
    <row r="182" ht="22" customFormat="1" customHeight="1" s="27"/>
    <row r="183" ht="22" customFormat="1" customHeight="1" s="27"/>
    <row r="184" ht="22" customFormat="1" customHeight="1" s="27"/>
    <row r="185" ht="22" customFormat="1" customHeight="1" s="27"/>
    <row r="186" ht="22" customFormat="1" customHeight="1" s="27"/>
    <row r="187" ht="22" customFormat="1" customHeight="1" s="27"/>
    <row r="188" ht="22" customFormat="1" customHeight="1" s="27"/>
    <row r="189" ht="22" customFormat="1" customHeight="1" s="27"/>
    <row r="190" ht="22" customFormat="1" customHeight="1" s="27"/>
    <row r="191" ht="22" customFormat="1" customHeight="1" s="27"/>
    <row r="192" ht="22" customFormat="1" customHeight="1" s="27"/>
    <row r="193" ht="22" customFormat="1" customHeight="1" s="27"/>
    <row r="194" ht="22" customFormat="1" customHeight="1" s="27"/>
    <row r="195" ht="22" customFormat="1" customHeight="1" s="27"/>
    <row r="196" ht="22" customFormat="1" customHeight="1" s="27"/>
    <row r="197" ht="22" customFormat="1" customHeight="1" s="27"/>
    <row r="198" ht="22" customFormat="1" customHeight="1" s="27"/>
    <row r="199" ht="22" customFormat="1" customHeight="1" s="27"/>
    <row r="200" ht="22" customFormat="1" customHeight="1" s="27"/>
    <row r="201" ht="22" customFormat="1" customHeight="1" s="27"/>
    <row r="202" ht="22" customFormat="1" customHeight="1" s="27"/>
    <row r="203" ht="22" customFormat="1" customHeight="1" s="27"/>
    <row r="204" ht="22" customFormat="1" customHeight="1" s="27"/>
    <row r="205" ht="22" customFormat="1" customHeight="1" s="27"/>
    <row r="206" ht="22" customFormat="1" customHeight="1" s="27"/>
    <row r="207" ht="22" customFormat="1" customHeight="1" s="27"/>
    <row r="208" ht="22" customFormat="1" customHeight="1" s="27"/>
    <row r="209" ht="22" customFormat="1" customHeight="1" s="27"/>
    <row r="210" ht="22" customFormat="1" customHeight="1" s="27"/>
    <row r="211" ht="22" customFormat="1" customHeight="1" s="27"/>
    <row r="212" ht="22" customFormat="1" customHeight="1" s="27"/>
    <row r="213" ht="22" customFormat="1" customHeight="1" s="27"/>
    <row r="214" ht="22" customFormat="1" customHeight="1" s="27"/>
    <row r="215" ht="22" customFormat="1" customHeight="1" s="27"/>
    <row r="216" ht="22" customFormat="1" customHeight="1" s="27"/>
    <row r="217" ht="22" customFormat="1" customHeight="1" s="27"/>
    <row r="218" ht="22" customFormat="1" customHeight="1" s="27"/>
    <row r="219" ht="22" customFormat="1" customHeight="1" s="27"/>
    <row r="220" ht="22" customFormat="1" customHeight="1" s="27"/>
    <row r="221" ht="22" customFormat="1" customHeight="1" s="27"/>
    <row r="222" ht="22" customFormat="1" customHeight="1" s="27"/>
    <row r="223" ht="22" customFormat="1" customHeight="1" s="27"/>
    <row r="224" ht="22" customFormat="1" customHeight="1" s="27"/>
    <row r="225" ht="22" customFormat="1" customHeight="1" s="27"/>
    <row r="226" ht="22" customFormat="1" customHeight="1" s="27"/>
    <row r="227" ht="22" customFormat="1" customHeight="1" s="27"/>
    <row r="228" ht="22" customFormat="1" customHeight="1" s="27"/>
    <row r="229" ht="22" customFormat="1" customHeight="1" s="27"/>
    <row r="230" ht="22" customFormat="1" customHeight="1" s="27"/>
    <row r="231" ht="22" customFormat="1" customHeight="1" s="27"/>
    <row r="232" ht="22" customFormat="1" customHeight="1" s="27"/>
    <row r="233" ht="22" customFormat="1" customHeight="1" s="27"/>
    <row r="234" ht="22" customFormat="1" customHeight="1" s="27"/>
    <row r="235" ht="22" customFormat="1" customHeight="1" s="27"/>
    <row r="236" ht="22" customFormat="1" customHeight="1" s="27"/>
    <row r="237" ht="22" customFormat="1" customHeight="1" s="27"/>
    <row r="238" ht="22" customFormat="1" customHeight="1" s="27"/>
    <row r="239" ht="22" customFormat="1" customHeight="1" s="27"/>
    <row r="240" ht="22" customFormat="1" customHeight="1" s="27"/>
    <row r="241" ht="22" customFormat="1" customHeight="1" s="27"/>
    <row r="242" ht="22" customFormat="1" customHeight="1" s="27"/>
    <row r="243" ht="22" customFormat="1" customHeight="1" s="27"/>
    <row r="244" ht="22" customFormat="1" customHeight="1" s="27"/>
    <row r="245" ht="22" customFormat="1" customHeight="1" s="27"/>
    <row r="246" ht="22" customFormat="1" customHeight="1" s="27"/>
    <row r="247" ht="22" customFormat="1" customHeight="1" s="27"/>
    <row r="248" ht="22" customFormat="1" customHeight="1" s="27"/>
    <row r="249" ht="22" customFormat="1" customHeight="1" s="27"/>
    <row r="250" ht="22" customFormat="1" customHeight="1" s="27"/>
    <row r="251" ht="22" customFormat="1" customHeight="1" s="27"/>
    <row r="252" ht="22" customFormat="1" customHeight="1" s="27"/>
    <row r="253" ht="22" customFormat="1" customHeight="1" s="27"/>
    <row r="254" ht="22" customFormat="1" customHeight="1" s="27"/>
    <row r="255" ht="22" customFormat="1" customHeight="1" s="27"/>
    <row r="256" ht="22" customFormat="1" customHeight="1" s="27"/>
    <row r="257" ht="22" customFormat="1" customHeight="1" s="27"/>
    <row r="258" ht="22" customFormat="1" customHeight="1" s="27"/>
    <row r="259" ht="22" customFormat="1" customHeight="1" s="27"/>
    <row r="260" ht="22" customFormat="1" customHeight="1" s="27"/>
    <row r="261" ht="22" customFormat="1" customHeight="1" s="27"/>
    <row r="262" ht="22" customFormat="1" customHeight="1" s="27"/>
    <row r="263" ht="22" customFormat="1" customHeight="1" s="27"/>
    <row r="264" ht="22" customFormat="1" customHeight="1" s="27"/>
    <row r="265" ht="22" customFormat="1" customHeight="1" s="27"/>
    <row r="266" ht="22" customFormat="1" customHeight="1" s="27"/>
    <row r="267" ht="22" customFormat="1" customHeight="1" s="27"/>
    <row r="268" ht="22" customFormat="1" customHeight="1" s="27"/>
    <row r="269" ht="22" customFormat="1" customHeight="1" s="27"/>
    <row r="270" ht="22" customFormat="1" customHeight="1" s="27"/>
    <row r="271" ht="22" customFormat="1" customHeight="1" s="27"/>
    <row r="272" ht="22" customFormat="1" customHeight="1" s="27"/>
    <row r="273" ht="22" customFormat="1" customHeight="1" s="27"/>
    <row r="274" ht="22" customFormat="1" customHeight="1" s="27"/>
    <row r="275" ht="22" customFormat="1" customHeight="1" s="27"/>
    <row r="276" ht="22" customFormat="1" customHeight="1" s="27"/>
    <row r="277" ht="22" customFormat="1" customHeight="1" s="27"/>
    <row r="278" ht="22" customFormat="1" customHeight="1" s="27"/>
    <row r="279" ht="22" customFormat="1" customHeight="1" s="27"/>
    <row r="280" ht="22" customFormat="1" customHeight="1" s="27"/>
    <row r="281" ht="22" customFormat="1" customHeight="1" s="27"/>
    <row r="282" ht="22" customFormat="1" customHeight="1" s="27"/>
    <row r="283" ht="22" customFormat="1" customHeight="1" s="27"/>
    <row r="284" ht="22" customFormat="1" customHeight="1" s="27"/>
    <row r="285" ht="22" customFormat="1" customHeight="1" s="27"/>
    <row r="286" ht="22" customFormat="1" customHeight="1" s="27"/>
    <row r="287" ht="22" customFormat="1" customHeight="1" s="27"/>
    <row r="288" ht="22" customFormat="1" customHeight="1" s="27"/>
    <row r="289" ht="22" customFormat="1" customHeight="1" s="27"/>
    <row r="290" ht="22" customFormat="1" customHeight="1" s="27"/>
    <row r="291" ht="22" customFormat="1" customHeight="1" s="27"/>
    <row r="292" ht="22" customFormat="1" customHeight="1" s="27"/>
    <row r="293" ht="22" customFormat="1" customHeight="1" s="27"/>
    <row r="294" ht="22" customFormat="1" customHeight="1" s="27"/>
    <row r="295" ht="22" customFormat="1" customHeight="1" s="27"/>
    <row r="296" ht="22" customFormat="1" customHeight="1" s="27"/>
    <row r="297" ht="22" customFormat="1" customHeight="1" s="27"/>
    <row r="298" ht="22" customFormat="1" customHeight="1" s="27"/>
    <row r="299" ht="22" customFormat="1" customHeight="1" s="27"/>
    <row r="300" ht="22" customFormat="1" customHeight="1" s="27"/>
    <row r="301" ht="22" customFormat="1" customHeight="1" s="27"/>
    <row r="302" ht="22" customFormat="1" customHeight="1" s="27"/>
    <row r="303" ht="22" customFormat="1" customHeight="1" s="27"/>
    <row r="304" ht="22" customFormat="1" customHeight="1" s="27"/>
    <row r="305" ht="22" customFormat="1" customHeight="1" s="27"/>
    <row r="306" ht="22" customFormat="1" customHeight="1" s="27"/>
    <row r="307" ht="22" customFormat="1" customHeight="1" s="27"/>
    <row r="308" ht="22" customFormat="1" customHeight="1" s="27"/>
    <row r="309" ht="22" customFormat="1" customHeight="1" s="27"/>
    <row r="310" ht="22" customFormat="1" customHeight="1" s="27"/>
    <row r="311" ht="22" customFormat="1" customHeight="1" s="27"/>
    <row r="312" ht="22" customFormat="1" customHeight="1" s="27"/>
    <row r="313" ht="22" customFormat="1" customHeight="1" s="27"/>
    <row r="314" ht="22" customFormat="1" customHeight="1" s="27"/>
    <row r="315" ht="22" customFormat="1" customHeight="1" s="27"/>
    <row r="316" ht="22" customFormat="1" customHeight="1" s="27"/>
    <row r="317" ht="22" customFormat="1" customHeight="1" s="27"/>
    <row r="318" ht="22" customFormat="1" customHeight="1" s="27"/>
    <row r="319" ht="22" customFormat="1" customHeight="1" s="27"/>
    <row r="320" ht="22" customFormat="1" customHeight="1" s="27"/>
    <row r="321" ht="22" customFormat="1" customHeight="1" s="27"/>
    <row r="322" ht="22" customFormat="1" customHeight="1" s="27"/>
    <row r="323" ht="22" customFormat="1" customHeight="1" s="27"/>
    <row r="324" ht="22" customFormat="1" customHeight="1" s="27"/>
    <row r="325" ht="22" customFormat="1" customHeight="1" s="27"/>
    <row r="326" ht="22" customFormat="1" customHeight="1" s="27"/>
    <row r="327" ht="22" customFormat="1" customHeight="1" s="27"/>
    <row r="328" ht="22" customFormat="1" customHeight="1" s="27"/>
    <row r="329" ht="22" customFormat="1" customHeight="1" s="27"/>
    <row r="330" ht="22" customFormat="1" customHeight="1" s="27"/>
    <row r="331" ht="22" customFormat="1" customHeight="1" s="27"/>
    <row r="332" ht="22" customFormat="1" customHeight="1" s="27"/>
    <row r="333" ht="22" customFormat="1" customHeight="1" s="27"/>
    <row r="334" ht="22" customFormat="1" customHeight="1" s="27"/>
    <row r="335" ht="22" customFormat="1" customHeight="1" s="27"/>
    <row r="336" ht="22" customFormat="1" customHeight="1" s="27"/>
    <row r="337" ht="22" customFormat="1" customHeight="1" s="27"/>
    <row r="338" ht="22" customFormat="1" customHeight="1" s="27"/>
    <row r="339" ht="22" customFormat="1" customHeight="1" s="27"/>
    <row r="340" ht="22" customFormat="1" customHeight="1" s="27"/>
    <row r="341" ht="22" customFormat="1" customHeight="1" s="27"/>
    <row r="342" ht="22" customFormat="1" customHeight="1" s="27"/>
    <row r="343" ht="22" customFormat="1" customHeight="1" s="27"/>
    <row r="344" ht="22" customFormat="1" customHeight="1" s="27"/>
    <row r="345" ht="22" customFormat="1" customHeight="1" s="27"/>
    <row r="346" ht="22" customFormat="1" customHeight="1" s="27"/>
    <row r="347" ht="22" customFormat="1" customHeight="1" s="27"/>
    <row r="348" ht="22" customFormat="1" customHeight="1" s="27"/>
    <row r="349" ht="22" customFormat="1" customHeight="1" s="27"/>
    <row r="350" ht="22" customFormat="1" customHeight="1" s="27"/>
    <row r="351" ht="22" customFormat="1" customHeight="1" s="27"/>
    <row r="352" ht="22" customFormat="1" customHeight="1" s="27"/>
    <row r="353" ht="22" customFormat="1" customHeight="1" s="27"/>
    <row r="354" ht="22" customFormat="1" customHeight="1" s="27"/>
    <row r="355" ht="22" customFormat="1" customHeight="1" s="27"/>
    <row r="356" ht="22" customFormat="1" customHeight="1" s="27"/>
    <row r="357" ht="22" customFormat="1" customHeight="1" s="27"/>
    <row r="358" ht="22" customFormat="1" customHeight="1" s="27"/>
    <row r="359" ht="22" customFormat="1" customHeight="1" s="27"/>
    <row r="360" ht="22" customFormat="1" customHeight="1" s="27"/>
    <row r="361" ht="22" customFormat="1" customHeight="1" s="27"/>
    <row r="362" ht="22" customFormat="1" customHeight="1" s="27"/>
    <row r="363" ht="22" customFormat="1" customHeight="1" s="27"/>
    <row r="364" ht="22" customFormat="1" customHeight="1" s="27"/>
    <row r="365" ht="22" customFormat="1" customHeight="1" s="27"/>
    <row r="366" ht="22" customFormat="1" customHeight="1" s="27"/>
    <row r="367" ht="22" customFormat="1" customHeight="1" s="27"/>
    <row r="368" ht="22" customFormat="1" customHeight="1" s="27"/>
    <row r="369" ht="22" customFormat="1" customHeight="1" s="27"/>
    <row r="370" ht="22" customFormat="1" customHeight="1" s="27"/>
    <row r="371" ht="22" customFormat="1" customHeight="1" s="27"/>
    <row r="372" ht="22" customFormat="1" customHeight="1" s="27"/>
    <row r="373" ht="22" customFormat="1" customHeight="1" s="27"/>
    <row r="374" ht="22" customFormat="1" customHeight="1" s="27"/>
    <row r="375" ht="22" customFormat="1" customHeight="1" s="27"/>
    <row r="376" ht="22" customFormat="1" customHeight="1" s="27"/>
    <row r="377" ht="22" customFormat="1" customHeight="1" s="27"/>
    <row r="378" ht="22" customFormat="1" customHeight="1" s="27"/>
    <row r="379" ht="22" customFormat="1" customHeight="1" s="27"/>
    <row r="380" ht="22" customFormat="1" customHeight="1" s="27"/>
    <row r="381" ht="22" customFormat="1" customHeight="1" s="27"/>
    <row r="382" ht="22" customFormat="1" customHeight="1" s="27"/>
    <row r="383" ht="22" customFormat="1" customHeight="1" s="27"/>
    <row r="384" ht="22" customFormat="1" customHeight="1" s="27"/>
    <row r="385" ht="22" customFormat="1" customHeight="1" s="27"/>
    <row r="386" ht="22" customFormat="1" customHeight="1" s="27"/>
    <row r="387" ht="22" customFormat="1" customHeight="1" s="27"/>
    <row r="388" ht="22" customFormat="1" customHeight="1" s="27"/>
    <row r="389" ht="22" customFormat="1" customHeight="1" s="27"/>
    <row r="390" ht="22" customFormat="1" customHeight="1" s="27"/>
    <row r="391" ht="22" customFormat="1" customHeight="1" s="27"/>
    <row r="392" ht="22" customFormat="1" customHeight="1" s="27"/>
    <row r="393" ht="22" customFormat="1" customHeight="1" s="27"/>
    <row r="394" ht="22" customFormat="1" customHeight="1" s="27"/>
    <row r="395" ht="22" customFormat="1" customHeight="1" s="27"/>
    <row r="396" ht="22" customFormat="1" customHeight="1" s="27"/>
    <row r="397" ht="22" customFormat="1" customHeight="1" s="27"/>
    <row r="398" ht="22" customFormat="1" customHeight="1" s="27"/>
    <row r="399" ht="22" customFormat="1" customHeight="1" s="27"/>
    <row r="400" ht="22" customFormat="1" customHeight="1" s="27"/>
    <row r="401" ht="22" customFormat="1" customHeight="1" s="27"/>
    <row r="402" ht="22" customFormat="1" customHeight="1" s="27"/>
    <row r="403" ht="22" customFormat="1" customHeight="1" s="27"/>
    <row r="404" ht="22" customFormat="1" customHeight="1" s="27"/>
    <row r="405" ht="22" customFormat="1" customHeight="1" s="27"/>
    <row r="406" ht="22" customFormat="1" customHeight="1" s="27"/>
    <row r="407" ht="22" customFormat="1" customHeight="1" s="27"/>
    <row r="408" ht="22" customFormat="1" customHeight="1" s="27"/>
    <row r="409" ht="22" customFormat="1" customHeight="1" s="27"/>
    <row r="410" ht="22" customFormat="1" customHeight="1" s="27"/>
    <row r="411" ht="22" customFormat="1" customHeight="1" s="27"/>
    <row r="412" ht="22" customFormat="1" customHeight="1" s="27"/>
    <row r="413" ht="22" customFormat="1" customHeight="1" s="27"/>
    <row r="414" ht="22" customFormat="1" customHeight="1" s="27"/>
    <row r="415" ht="22" customFormat="1" customHeight="1" s="27"/>
    <row r="416" ht="22" customFormat="1" customHeight="1" s="27"/>
    <row r="417" ht="22" customFormat="1" customHeight="1" s="27"/>
    <row r="418" ht="22" customFormat="1" customHeight="1" s="27"/>
    <row r="419" ht="22" customFormat="1" customHeight="1" s="27"/>
    <row r="420" ht="22" customFormat="1" customHeight="1" s="27"/>
    <row r="421" ht="22" customFormat="1" customHeight="1" s="27"/>
    <row r="422" ht="22" customFormat="1" customHeight="1" s="27"/>
    <row r="423" ht="22" customFormat="1" customHeight="1" s="27"/>
    <row r="424" ht="22" customFormat="1" customHeight="1" s="27"/>
    <row r="425" ht="22" customFormat="1" customHeight="1" s="27"/>
    <row r="426" ht="22" customFormat="1" customHeight="1" s="27"/>
    <row r="427" ht="22" customFormat="1" customHeight="1" s="27"/>
    <row r="428" ht="22" customFormat="1" customHeight="1" s="27"/>
    <row r="429" ht="22" customFormat="1" customHeight="1" s="27"/>
    <row r="430" ht="22" customFormat="1" customHeight="1" s="27"/>
    <row r="431" ht="22" customFormat="1" customHeight="1" s="27"/>
    <row r="432" ht="22" customFormat="1" customHeight="1" s="27"/>
    <row r="433" ht="22" customFormat="1" customHeight="1" s="27"/>
    <row r="434" ht="22" customFormat="1" customHeight="1" s="27"/>
    <row r="435" ht="22" customFormat="1" customHeight="1" s="27"/>
    <row r="436" ht="22" customFormat="1" customHeight="1" s="27"/>
    <row r="437" ht="22" customFormat="1" customHeight="1" s="27"/>
    <row r="438" ht="22" customFormat="1" customHeight="1" s="27"/>
    <row r="439" ht="22" customFormat="1" customHeight="1" s="27"/>
    <row r="440" ht="22" customFormat="1" customHeight="1" s="27"/>
    <row r="441" ht="22" customFormat="1" customHeight="1" s="27"/>
    <row r="442" ht="22" customFormat="1" customHeight="1" s="27"/>
    <row r="443" ht="22" customFormat="1" customHeight="1" s="27"/>
  </sheetData>
  <mergeCells count="10">
    <mergeCell ref="A1:C1"/>
    <mergeCell ref="A11:A15"/>
    <mergeCell ref="A54:A55"/>
    <mergeCell ref="A60:A62"/>
    <mergeCell ref="A67:A70"/>
    <mergeCell ref="A20:A22"/>
    <mergeCell ref="A27:A30"/>
    <mergeCell ref="A35:A37"/>
    <mergeCell ref="A42:A43"/>
    <mergeCell ref="A48:A49"/>
  </mergeCells>
  <conditionalFormatting sqref="A74">
    <cfRule type="cellIs" priority="837" operator="equal" dxfId="12">
      <formula>5</formula>
    </cfRule>
  </conditionalFormatting>
  <conditionalFormatting sqref="A76">
    <cfRule type="cellIs" priority="838" operator="equal" dxfId="14">
      <formula>3</formula>
    </cfRule>
  </conditionalFormatting>
  <conditionalFormatting sqref="B73:B78">
    <cfRule type="cellIs" priority="817" operator="equal" dxfId="8">
      <formula>6</formula>
    </cfRule>
    <cfRule type="cellIs" priority="815" operator="equal" dxfId="55">
      <formula>3</formula>
    </cfRule>
    <cfRule type="cellIs" priority="816" operator="equal" dxfId="12">
      <formula>5</formula>
    </cfRule>
    <cfRule type="cellIs" priority="836" operator="between" dxfId="3">
      <formula>0.001</formula>
      <formula>1.4999</formula>
    </cfRule>
    <cfRule type="cellIs" priority="835" operator="between" dxfId="0">
      <formula>1.5</formula>
      <formula>2.4999</formula>
    </cfRule>
    <cfRule type="cellIs" priority="834" operator="between" dxfId="1">
      <formula>2.5</formula>
      <formula>3.4999</formula>
    </cfRule>
    <cfRule type="cellIs" priority="833" operator="equal" dxfId="41">
      <formula>1</formula>
    </cfRule>
    <cfRule type="cellIs" priority="832" operator="equal" dxfId="12">
      <formula>2</formula>
    </cfRule>
    <cfRule type="cellIs" priority="831" operator="equal" dxfId="32">
      <formula>3</formula>
    </cfRule>
    <cfRule type="cellIs" priority="830" operator="equal" dxfId="33">
      <formula>3</formula>
    </cfRule>
    <cfRule type="cellIs" priority="829" operator="between" dxfId="34">
      <formula>3.5</formula>
      <formula>4</formula>
    </cfRule>
    <cfRule type="cellIs" priority="828" operator="equal" dxfId="35">
      <formula>0</formula>
    </cfRule>
    <cfRule type="cellIs" priority="827" operator="equal" dxfId="46">
      <formula>1</formula>
    </cfRule>
    <cfRule type="cellIs" priority="826" operator="equal" dxfId="9">
      <formula>1</formula>
    </cfRule>
    <cfRule type="cellIs" priority="825" operator="equal" dxfId="10">
      <formula>2</formula>
    </cfRule>
    <cfRule type="cellIs" priority="823" operator="equal" dxfId="8">
      <formula>3</formula>
    </cfRule>
    <cfRule type="cellIs" priority="822" operator="equal" dxfId="3">
      <formula>1</formula>
    </cfRule>
    <cfRule type="cellIs" priority="821" operator="equal" dxfId="49">
      <formula>1</formula>
    </cfRule>
    <cfRule type="cellIs" priority="820" operator="equal" dxfId="15">
      <formula>2</formula>
    </cfRule>
    <cfRule type="cellIs" priority="819" operator="equal" dxfId="41">
      <formula>3</formula>
    </cfRule>
    <cfRule type="cellIs" priority="818" operator="equal" dxfId="13">
      <formula>4</formula>
    </cfRule>
  </conditionalFormatting>
  <conditionalFormatting sqref="C11:C16">
    <cfRule type="cellIs" priority="498" operator="between" dxfId="31">
      <formula>4.5</formula>
      <formula>5.4999999999</formula>
    </cfRule>
    <cfRule type="cellIs" priority="518" operator="between" dxfId="10">
      <formula>1.5</formula>
      <formula>2.49999999</formula>
    </cfRule>
    <cfRule type="cellIs" priority="505" operator="between" dxfId="15">
      <formula>1.5</formula>
      <formula>2.499999999999</formula>
    </cfRule>
    <cfRule type="cellIs" priority="541" operator="between" dxfId="3">
      <formula>0.001</formula>
      <formula>1.4999</formula>
    </cfRule>
    <cfRule type="cellIs" priority="540" operator="between" dxfId="0">
      <formula>1.5</formula>
      <formula>2.4999</formula>
    </cfRule>
    <cfRule type="cellIs" priority="539" operator="between" dxfId="1">
      <formula>2.5</formula>
      <formula>3.4999</formula>
    </cfRule>
    <cfRule type="cellIs" priority="538" operator="equal" dxfId="41">
      <formula>1</formula>
    </cfRule>
    <cfRule type="cellIs" priority="537" operator="equal" dxfId="12">
      <formula>2</formula>
    </cfRule>
    <cfRule type="cellIs" priority="536" operator="equal" dxfId="32">
      <formula>3</formula>
    </cfRule>
    <cfRule type="cellIs" priority="535" operator="equal" dxfId="33">
      <formula>3</formula>
    </cfRule>
    <cfRule type="cellIs" priority="534" operator="between" dxfId="34">
      <formula>3.5</formula>
      <formula>4</formula>
    </cfRule>
    <cfRule type="cellIs" priority="533" operator="equal" dxfId="35">
      <formula>0</formula>
    </cfRule>
    <cfRule type="cellIs" priority="532" operator="equal" dxfId="46">
      <formula>1</formula>
    </cfRule>
    <cfRule type="cellIs" priority="531" operator="equal" dxfId="9">
      <formula>1</formula>
    </cfRule>
    <cfRule type="cellIs" priority="530" operator="equal" dxfId="10">
      <formula>2</formula>
    </cfRule>
    <cfRule type="cellIs" priority="529" operator="equal" dxfId="8">
      <formula>3</formula>
    </cfRule>
    <cfRule type="cellIs" priority="500" operator="between" dxfId="14">
      <formula>2.5</formula>
      <formula>3.49999999999</formula>
    </cfRule>
    <cfRule type="cellIs" priority="501" operator="between" dxfId="8">
      <formula>5.5</formula>
      <formula>6</formula>
    </cfRule>
    <cfRule type="cellIs" priority="502" operator="between" dxfId="12">
      <formula>4.5</formula>
      <formula>4.49999999999</formula>
    </cfRule>
    <cfRule type="cellIs" priority="503" operator="between" dxfId="26">
      <formula>3.5</formula>
      <formula>4.499999999999</formula>
    </cfRule>
    <cfRule type="cellIs" priority="504" operator="between" dxfId="14">
      <formula>2.5</formula>
      <formula>3.49999999999999</formula>
    </cfRule>
    <cfRule type="cellIs" priority="506" operator="between" dxfId="16">
      <formula>0.000001</formula>
      <formula>1.49999999999999</formula>
    </cfRule>
    <cfRule type="cellIs" priority="499" operator="between" dxfId="30">
      <formula>2.5</formula>
      <formula>3.49999999999</formula>
    </cfRule>
    <cfRule type="cellIs" priority="513" operator="between" dxfId="8">
      <formula>2.5</formula>
      <formula>3</formula>
    </cfRule>
    <cfRule type="cellIs" priority="520" operator="between" dxfId="18">
      <formula>2.5</formula>
      <formula>3</formula>
    </cfRule>
    <cfRule type="cellIs" priority="519" operator="between" dxfId="19">
      <formula>2.5</formula>
      <formula>3</formula>
    </cfRule>
    <cfRule type="cellIs" priority="517" operator="between" dxfId="9">
      <formula>1</formula>
      <formula>1.49999999</formula>
    </cfRule>
  </conditionalFormatting>
  <conditionalFormatting sqref="C17">
    <cfRule type="beginsWith" priority="522" operator="beginsWith" dxfId="0" text="Not evident">
      <formula>LEFT(C17,LEN("Not evident"))="Not evident"</formula>
    </cfRule>
    <cfRule type="containsText" priority="516" operator="containsText" dxfId="8" text="Fully Evident">
      <formula>NOT(ISERROR(SEARCH("Fully Evident",C17)))</formula>
    </cfRule>
    <cfRule type="containsText" priority="515" operator="containsText" dxfId="9" text="Not Evident">
      <formula>NOT(ISERROR(SEARCH("Not Evident",C17)))</formula>
    </cfRule>
    <cfRule type="containsText" priority="514" operator="containsText" dxfId="10" text="Partially Evident">
      <formula>NOT(ISERROR(SEARCH("Partially Evident",C17)))</formula>
    </cfRule>
    <cfRule type="beginsWith" priority="521" operator="beginsWith" dxfId="3" text="Not evident">
      <formula>LEFT(C17,LEN("Not evident"))="Not evident"</formula>
    </cfRule>
    <cfRule type="containsText" priority="512" operator="containsText" dxfId="8" text="Outstanding">
      <formula>NOT(ISERROR(SEARCH("Outstanding",C17)))</formula>
    </cfRule>
    <cfRule type="containsText" priority="511" operator="containsText" dxfId="12" text="Very Good">
      <formula>NOT(ISERROR(SEARCH("Very Good",C17)))</formula>
    </cfRule>
    <cfRule type="containsText" priority="510" operator="containsText" dxfId="13" text="Good">
      <formula>NOT(ISERROR(SEARCH("Good",C17)))</formula>
    </cfRule>
    <cfRule type="containsText" priority="509" operator="containsText" dxfId="14" text="Acceptable">
      <formula>NOT(ISERROR(SEARCH("Acceptable",C17)))</formula>
    </cfRule>
    <cfRule type="containsText" priority="508" operator="containsText" dxfId="15" text="Weak">
      <formula>NOT(ISERROR(SEARCH("Weak",C17)))</formula>
    </cfRule>
    <cfRule type="beginsWith" priority="523" operator="beginsWith" dxfId="1" text="Evident">
      <formula>LEFT(C17,LEN("Evident"))="Evident"</formula>
    </cfRule>
    <cfRule type="containsText" priority="524" operator="containsText" dxfId="0" text="Partially evident">
      <formula>NOT(ISERROR(SEARCH("Partially evident",C17)))</formula>
    </cfRule>
    <cfRule type="containsText" priority="525" operator="containsText" dxfId="3" text="Below Expectations">
      <formula>NOT(ISERROR(SEARCH("Below Expectations",C17)))</formula>
    </cfRule>
    <cfRule type="containsText" priority="526" operator="containsText" dxfId="2" text="Exceeds Expectations">
      <formula>NOT(ISERROR(SEARCH("Exceeds Expectations",C17)))</formula>
    </cfRule>
    <cfRule type="containsText" priority="527" operator="containsText" dxfId="1" text="Meets Expectations">
      <formula>NOT(ISERROR(SEARCH("Meets Expectations",C17)))</formula>
    </cfRule>
    <cfRule type="containsText" priority="528" operator="containsText" dxfId="0" text="Approaching Expectations">
      <formula>NOT(ISERROR(SEARCH("Approaching Expectations",C17)))</formula>
    </cfRule>
    <cfRule type="containsText" priority="507" operator="containsText" dxfId="16" text="Very Weak">
      <formula>NOT(ISERROR(SEARCH("Very Weak",C17)))</formula>
    </cfRule>
  </conditionalFormatting>
  <conditionalFormatting sqref="C20:C23">
    <cfRule type="cellIs" priority="178" operator="equal" dxfId="10">
      <formula>2</formula>
    </cfRule>
    <cfRule type="cellIs" priority="181" operator="equal" dxfId="35">
      <formula>0</formula>
    </cfRule>
    <cfRule type="cellIs" priority="164" operator="between" dxfId="30">
      <formula>2.5</formula>
      <formula>3.49999999999</formula>
    </cfRule>
    <cfRule type="cellIs" priority="165" operator="between" dxfId="14">
      <formula>2.5</formula>
      <formula>3.49999999999</formula>
    </cfRule>
    <cfRule type="cellIs" priority="166" operator="between" dxfId="8">
      <formula>5.5</formula>
      <formula>6</formula>
    </cfRule>
    <cfRule type="cellIs" priority="167" operator="between" dxfId="12">
      <formula>4.5</formula>
      <formula>4.49999999999</formula>
    </cfRule>
    <cfRule type="cellIs" priority="168" operator="between" dxfId="26">
      <formula>3.5</formula>
      <formula>4.499999999999</formula>
    </cfRule>
    <cfRule type="cellIs" priority="169" operator="between" dxfId="14">
      <formula>2.5</formula>
      <formula>3.49999999999999</formula>
    </cfRule>
    <cfRule type="cellIs" priority="170" operator="between" dxfId="15">
      <formula>1.5</formula>
      <formula>2.499999999999</formula>
    </cfRule>
    <cfRule type="cellIs" priority="171" operator="between" dxfId="16">
      <formula>0.000001</formula>
      <formula>1.49999999999999</formula>
    </cfRule>
    <cfRule type="cellIs" priority="172" operator="between" dxfId="8">
      <formula>2.5</formula>
      <formula>3</formula>
    </cfRule>
    <cfRule type="cellIs" priority="173" operator="between" dxfId="9">
      <formula>1</formula>
      <formula>1.49999999</formula>
    </cfRule>
    <cfRule type="cellIs" priority="174" operator="between" dxfId="10">
      <formula>1.5</formula>
      <formula>2.49999999</formula>
    </cfRule>
    <cfRule type="cellIs" priority="175" operator="between" dxfId="19">
      <formula>2.5</formula>
      <formula>3</formula>
    </cfRule>
    <cfRule type="cellIs" priority="176" operator="between" dxfId="18">
      <formula>2.5</formula>
      <formula>3</formula>
    </cfRule>
    <cfRule type="cellIs" priority="177" operator="equal" dxfId="8">
      <formula>3</formula>
    </cfRule>
    <cfRule type="cellIs" priority="179" operator="equal" dxfId="9">
      <formula>1</formula>
    </cfRule>
    <cfRule type="cellIs" priority="180" operator="equal" dxfId="46">
      <formula>1</formula>
    </cfRule>
    <cfRule type="cellIs" priority="189" operator="between" dxfId="3">
      <formula>0.001</formula>
      <formula>1.4999</formula>
    </cfRule>
    <cfRule type="cellIs" priority="188" operator="between" dxfId="0">
      <formula>1.5</formula>
      <formula>2.4999</formula>
    </cfRule>
    <cfRule type="cellIs" priority="187" operator="between" dxfId="1">
      <formula>2.5</formula>
      <formula>3.4999</formula>
    </cfRule>
    <cfRule type="cellIs" priority="186" operator="equal" dxfId="41">
      <formula>1</formula>
    </cfRule>
    <cfRule type="cellIs" priority="185" operator="equal" dxfId="12">
      <formula>2</formula>
    </cfRule>
    <cfRule type="cellIs" priority="184" operator="equal" dxfId="32">
      <formula>3</formula>
    </cfRule>
    <cfRule type="cellIs" priority="183" operator="equal" dxfId="33">
      <formula>3</formula>
    </cfRule>
    <cfRule type="cellIs" priority="182" operator="between" dxfId="34">
      <formula>3.5</formula>
      <formula>4</formula>
    </cfRule>
    <cfRule type="cellIs" priority="163" operator="between" dxfId="31">
      <formula>4.5</formula>
      <formula>5.4999999999</formula>
    </cfRule>
  </conditionalFormatting>
  <conditionalFormatting sqref="C24">
    <cfRule type="containsText" priority="572" operator="containsText" dxfId="0" text="Approaching Expectations">
      <formula>NOT(ISERROR(SEARCH("Approaching Expectations",C24)))</formula>
    </cfRule>
    <cfRule type="containsText" priority="571" operator="containsText" dxfId="1" text="Meets Expectations">
      <formula>NOT(ISERROR(SEARCH("Meets Expectations",C24)))</formula>
    </cfRule>
    <cfRule type="containsText" priority="570" operator="containsText" dxfId="2" text="Exceeds Expectations">
      <formula>NOT(ISERROR(SEARCH("Exceeds Expectations",C24)))</formula>
    </cfRule>
    <cfRule type="containsText" priority="569" operator="containsText" dxfId="3" text="Below Expectations">
      <formula>NOT(ISERROR(SEARCH("Below Expectations",C24)))</formula>
    </cfRule>
    <cfRule type="containsText" priority="568" operator="containsText" dxfId="0" text="Partially evident">
      <formula>NOT(ISERROR(SEARCH("Partially evident",C24)))</formula>
    </cfRule>
    <cfRule type="beginsWith" priority="567" operator="beginsWith" dxfId="1" text="Evident">
      <formula>LEFT(C24,LEN("Evident"))="Evident"</formula>
    </cfRule>
    <cfRule type="beginsWith" priority="566" operator="beginsWith" dxfId="0" text="Not evident">
      <formula>LEFT(C24,LEN("Not evident"))="Not evident"</formula>
    </cfRule>
    <cfRule type="beginsWith" priority="565" operator="beginsWith" dxfId="3" text="Not evident">
      <formula>LEFT(C24,LEN("Not evident"))="Not evident"</formula>
    </cfRule>
    <cfRule type="containsText" priority="560" operator="containsText" dxfId="8" text="Fully Evident">
      <formula>NOT(ISERROR(SEARCH("Fully Evident",C24)))</formula>
    </cfRule>
    <cfRule type="containsText" priority="559" operator="containsText" dxfId="9" text="Not Evident">
      <formula>NOT(ISERROR(SEARCH("Not Evident",C24)))</formula>
    </cfRule>
    <cfRule type="containsText" priority="558" operator="containsText" dxfId="10" text="Partially Evident">
      <formula>NOT(ISERROR(SEARCH("Partially Evident",C24)))</formula>
    </cfRule>
    <cfRule type="containsText" priority="556" operator="containsText" dxfId="8" text="Outstanding">
      <formula>NOT(ISERROR(SEARCH("Outstanding",C24)))</formula>
    </cfRule>
    <cfRule type="containsText" priority="555" operator="containsText" dxfId="12" text="Very Good">
      <formula>NOT(ISERROR(SEARCH("Very Good",C24)))</formula>
    </cfRule>
    <cfRule type="containsText" priority="554" operator="containsText" dxfId="13" text="Good">
      <formula>NOT(ISERROR(SEARCH("Good",C24)))</formula>
    </cfRule>
    <cfRule type="containsText" priority="553" operator="containsText" dxfId="14" text="Acceptable">
      <formula>NOT(ISERROR(SEARCH("Acceptable",C24)))</formula>
    </cfRule>
    <cfRule type="containsText" priority="552" operator="containsText" dxfId="15" text="Weak">
      <formula>NOT(ISERROR(SEARCH("Weak",C24)))</formula>
    </cfRule>
    <cfRule type="containsText" priority="551" operator="containsText" dxfId="16" text="Very Weak">
      <formula>NOT(ISERROR(SEARCH("Very Weak",C24)))</formula>
    </cfRule>
  </conditionalFormatting>
  <conditionalFormatting sqref="C27:C31">
    <cfRule type="cellIs" priority="156" operator="equal" dxfId="33">
      <formula>3</formula>
    </cfRule>
    <cfRule type="cellIs" priority="138" operator="between" dxfId="14">
      <formula>2.5</formula>
      <formula>3.49999999999</formula>
    </cfRule>
    <cfRule type="cellIs" priority="162" operator="between" dxfId="3">
      <formula>0.001</formula>
      <formula>1.4999</formula>
    </cfRule>
    <cfRule type="cellIs" priority="161" operator="between" dxfId="0">
      <formula>1.5</formula>
      <formula>2.4999</formula>
    </cfRule>
    <cfRule type="cellIs" priority="160" operator="between" dxfId="1">
      <formula>2.5</formula>
      <formula>3.4999</formula>
    </cfRule>
    <cfRule type="cellIs" priority="159" operator="equal" dxfId="41">
      <formula>1</formula>
    </cfRule>
    <cfRule type="cellIs" priority="158" operator="equal" dxfId="12">
      <formula>2</formula>
    </cfRule>
    <cfRule type="cellIs" priority="157" operator="equal" dxfId="32">
      <formula>3</formula>
    </cfRule>
    <cfRule type="cellIs" priority="155" operator="between" dxfId="34">
      <formula>3.5</formula>
      <formula>4</formula>
    </cfRule>
    <cfRule type="cellIs" priority="154" operator="equal" dxfId="35">
      <formula>0</formula>
    </cfRule>
    <cfRule type="cellIs" priority="153" operator="equal" dxfId="46">
      <formula>1</formula>
    </cfRule>
    <cfRule type="cellIs" priority="152" operator="equal" dxfId="9">
      <formula>1</formula>
    </cfRule>
    <cfRule type="cellIs" priority="151" operator="equal" dxfId="10">
      <formula>2</formula>
    </cfRule>
    <cfRule type="cellIs" priority="150" operator="equal" dxfId="8">
      <formula>3</formula>
    </cfRule>
    <cfRule type="cellIs" priority="149" operator="between" dxfId="18">
      <formula>2.5</formula>
      <formula>3</formula>
    </cfRule>
    <cfRule type="cellIs" priority="148" operator="between" dxfId="19">
      <formula>2.5</formula>
      <formula>3</formula>
    </cfRule>
    <cfRule type="cellIs" priority="147" operator="between" dxfId="10">
      <formula>1.5</formula>
      <formula>2.49999999</formula>
    </cfRule>
    <cfRule type="cellIs" priority="146" operator="between" dxfId="9">
      <formula>1</formula>
      <formula>1.49999999</formula>
    </cfRule>
    <cfRule type="cellIs" priority="145" operator="between" dxfId="8">
      <formula>2.5</formula>
      <formula>3</formula>
    </cfRule>
    <cfRule type="cellIs" priority="144" operator="between" dxfId="16">
      <formula>0.000001</formula>
      <formula>1.49999999999999</formula>
    </cfRule>
    <cfRule type="cellIs" priority="143" operator="between" dxfId="15">
      <formula>1.5</formula>
      <formula>2.499999999999</formula>
    </cfRule>
    <cfRule type="cellIs" priority="142" operator="between" dxfId="14">
      <formula>2.5</formula>
      <formula>3.49999999999999</formula>
    </cfRule>
    <cfRule type="cellIs" priority="141" operator="between" dxfId="26">
      <formula>3.5</formula>
      <formula>4.499999999999</formula>
    </cfRule>
    <cfRule type="cellIs" priority="140" operator="between" dxfId="12">
      <formula>4.5</formula>
      <formula>4.49999999999</formula>
    </cfRule>
    <cfRule type="cellIs" priority="136" operator="between" dxfId="31">
      <formula>4.5</formula>
      <formula>5.4999999999</formula>
    </cfRule>
    <cfRule type="cellIs" priority="137" operator="between" dxfId="30">
      <formula>2.5</formula>
      <formula>3.49999999999</formula>
    </cfRule>
    <cfRule type="cellIs" priority="139" operator="between" dxfId="8">
      <formula>5.5</formula>
      <formula>6</formula>
    </cfRule>
  </conditionalFormatting>
  <conditionalFormatting sqref="C32">
    <cfRule type="beginsWith" priority="609" operator="beginsWith" dxfId="3" text="Not evident">
      <formula>LEFT(C32,LEN("Not evident"))="Not evident"</formula>
    </cfRule>
    <cfRule type="containsText" priority="604" operator="containsText" dxfId="8" text="Fully Evident">
      <formula>NOT(ISERROR(SEARCH("Fully Evident",C32)))</formula>
    </cfRule>
    <cfRule type="containsText" priority="603" operator="containsText" dxfId="9" text="Not Evident">
      <formula>NOT(ISERROR(SEARCH("Not Evident",C32)))</formula>
    </cfRule>
    <cfRule type="containsText" priority="602" operator="containsText" dxfId="10" text="Partially Evident">
      <formula>NOT(ISERROR(SEARCH("Partially Evident",C32)))</formula>
    </cfRule>
    <cfRule type="containsText" priority="600" operator="containsText" dxfId="8" text="Outstanding">
      <formula>NOT(ISERROR(SEARCH("Outstanding",C32)))</formula>
    </cfRule>
    <cfRule type="beginsWith" priority="610" operator="beginsWith" dxfId="0" text="Not evident">
      <formula>LEFT(C32,LEN("Not evident"))="Not evident"</formula>
    </cfRule>
    <cfRule type="containsText" priority="599" operator="containsText" dxfId="12" text="Very Good">
      <formula>NOT(ISERROR(SEARCH("Very Good",C32)))</formula>
    </cfRule>
    <cfRule type="containsText" priority="598" operator="containsText" dxfId="13" text="Good">
      <formula>NOT(ISERROR(SEARCH("Good",C32)))</formula>
    </cfRule>
    <cfRule type="containsText" priority="597" operator="containsText" dxfId="14" text="Acceptable">
      <formula>NOT(ISERROR(SEARCH("Acceptable",C32)))</formula>
    </cfRule>
    <cfRule type="containsText" priority="596" operator="containsText" dxfId="15" text="Weak">
      <formula>NOT(ISERROR(SEARCH("Weak",C32)))</formula>
    </cfRule>
    <cfRule type="containsText" priority="595" operator="containsText" dxfId="16" text="Very Weak">
      <formula>NOT(ISERROR(SEARCH("Very Weak",C32)))</formula>
    </cfRule>
    <cfRule type="beginsWith" priority="611" operator="beginsWith" dxfId="1" text="Evident">
      <formula>LEFT(C32,LEN("Evident"))="Evident"</formula>
    </cfRule>
    <cfRule type="containsText" priority="612" operator="containsText" dxfId="0" text="Partially evident">
      <formula>NOT(ISERROR(SEARCH("Partially evident",C32)))</formula>
    </cfRule>
    <cfRule type="containsText" priority="613" operator="containsText" dxfId="3" text="Below Expectations">
      <formula>NOT(ISERROR(SEARCH("Below Expectations",C32)))</formula>
    </cfRule>
    <cfRule type="containsText" priority="614" operator="containsText" dxfId="2" text="Exceeds Expectations">
      <formula>NOT(ISERROR(SEARCH("Exceeds Expectations",C32)))</formula>
    </cfRule>
    <cfRule type="containsText" priority="615" operator="containsText" dxfId="1" text="Meets Expectations">
      <formula>NOT(ISERROR(SEARCH("Meets Expectations",C32)))</formula>
    </cfRule>
    <cfRule type="containsText" priority="616" operator="containsText" dxfId="0" text="Approaching Expectations">
      <formula>NOT(ISERROR(SEARCH("Approaching Expectations",C32)))</formula>
    </cfRule>
  </conditionalFormatting>
  <conditionalFormatting sqref="C35:C38">
    <cfRule type="cellIs" priority="115" operator="between" dxfId="14">
      <formula>2.5</formula>
      <formula>3.49999999999999</formula>
    </cfRule>
    <cfRule type="cellIs" priority="135" operator="between" dxfId="3">
      <formula>0.001</formula>
      <formula>1.4999</formula>
    </cfRule>
    <cfRule type="cellIs" priority="118" operator="between" dxfId="8">
      <formula>2.5</formula>
      <formula>3</formula>
    </cfRule>
    <cfRule type="cellIs" priority="117" operator="between" dxfId="16">
      <formula>0.000001</formula>
      <formula>1.49999999999999</formula>
    </cfRule>
    <cfRule type="cellIs" priority="116" operator="between" dxfId="15">
      <formula>1.5</formula>
      <formula>2.499999999999</formula>
    </cfRule>
    <cfRule type="cellIs" priority="112" operator="between" dxfId="8">
      <formula>5.5</formula>
      <formula>6</formula>
    </cfRule>
    <cfRule type="cellIs" priority="114" operator="between" dxfId="26">
      <formula>3.5</formula>
      <formula>4.499999999999</formula>
    </cfRule>
    <cfRule type="cellIs" priority="111" operator="between" dxfId="14">
      <formula>2.5</formula>
      <formula>3.49999999999</formula>
    </cfRule>
    <cfRule type="cellIs" priority="110" operator="between" dxfId="30">
      <formula>2.5</formula>
      <formula>3.49999999999</formula>
    </cfRule>
    <cfRule type="cellIs" priority="109" operator="between" dxfId="31">
      <formula>4.5</formula>
      <formula>5.4999999999</formula>
    </cfRule>
    <cfRule type="cellIs" priority="120" operator="between" dxfId="10">
      <formula>1.5</formula>
      <formula>2.49999999</formula>
    </cfRule>
    <cfRule type="cellIs" priority="121" operator="between" dxfId="19">
      <formula>2.5</formula>
      <formula>3</formula>
    </cfRule>
    <cfRule type="cellIs" priority="122" operator="between" dxfId="18">
      <formula>2.5</formula>
      <formula>3</formula>
    </cfRule>
    <cfRule type="cellIs" priority="123" operator="equal" dxfId="8">
      <formula>3</formula>
    </cfRule>
    <cfRule type="cellIs" priority="124" operator="equal" dxfId="10">
      <formula>2</formula>
    </cfRule>
    <cfRule type="cellIs" priority="125" operator="equal" dxfId="9">
      <formula>1</formula>
    </cfRule>
    <cfRule type="cellIs" priority="126" operator="equal" dxfId="46">
      <formula>1</formula>
    </cfRule>
    <cfRule type="cellIs" priority="127" operator="equal" dxfId="35">
      <formula>0</formula>
    </cfRule>
    <cfRule type="cellIs" priority="128" operator="between" dxfId="34">
      <formula>3.5</formula>
      <formula>4</formula>
    </cfRule>
    <cfRule type="cellIs" priority="129" operator="equal" dxfId="33">
      <formula>3</formula>
    </cfRule>
    <cfRule type="cellIs" priority="130" operator="equal" dxfId="32">
      <formula>3</formula>
    </cfRule>
    <cfRule type="cellIs" priority="131" operator="equal" dxfId="12">
      <formula>2</formula>
    </cfRule>
    <cfRule type="cellIs" priority="113" operator="between" dxfId="12">
      <formula>4.5</formula>
      <formula>4.49999999999</formula>
    </cfRule>
    <cfRule type="cellIs" priority="132" operator="equal" dxfId="41">
      <formula>1</formula>
    </cfRule>
    <cfRule type="cellIs" priority="133" operator="between" dxfId="1">
      <formula>2.5</formula>
      <formula>3.4999</formula>
    </cfRule>
    <cfRule type="cellIs" priority="134" operator="between" dxfId="0">
      <formula>1.5</formula>
      <formula>2.4999</formula>
    </cfRule>
    <cfRule type="cellIs" priority="119" operator="between" dxfId="9">
      <formula>1</formula>
      <formula>1.49999999</formula>
    </cfRule>
  </conditionalFormatting>
  <conditionalFormatting sqref="C39">
    <cfRule type="containsText" priority="640" operator="containsText" dxfId="15" text="Weak">
      <formula>NOT(ISERROR(SEARCH("Weak",C39)))</formula>
    </cfRule>
    <cfRule type="beginsWith" priority="654" operator="beginsWith" dxfId="0" text="Not evident">
      <formula>LEFT(C39,LEN("Not evident"))="Not evident"</formula>
    </cfRule>
    <cfRule type="beginsWith" priority="655" operator="beginsWith" dxfId="1" text="Evident">
      <formula>LEFT(C39,LEN("Evident"))="Evident"</formula>
    </cfRule>
    <cfRule type="containsText" priority="656" operator="containsText" dxfId="0" text="Partially evident">
      <formula>NOT(ISERROR(SEARCH("Partially evident",C39)))</formula>
    </cfRule>
    <cfRule type="containsText" priority="657" operator="containsText" dxfId="3" text="Below Expectations">
      <formula>NOT(ISERROR(SEARCH("Below Expectations",C39)))</formula>
    </cfRule>
    <cfRule type="containsText" priority="658" operator="containsText" dxfId="2" text="Exceeds Expectations">
      <formula>NOT(ISERROR(SEARCH("Exceeds Expectations",C39)))</formula>
    </cfRule>
    <cfRule type="containsText" priority="659" operator="containsText" dxfId="1" text="Meets Expectations">
      <formula>NOT(ISERROR(SEARCH("Meets Expectations",C39)))</formula>
    </cfRule>
    <cfRule type="beginsWith" priority="653" operator="beginsWith" dxfId="3" text="Not evident">
      <formula>LEFT(C39,LEN("Not evident"))="Not evident"</formula>
    </cfRule>
    <cfRule type="containsText" priority="660" operator="containsText" dxfId="0" text="Approaching Expectations">
      <formula>NOT(ISERROR(SEARCH("Approaching Expectations",C39)))</formula>
    </cfRule>
    <cfRule type="containsText" priority="639" operator="containsText" dxfId="16" text="Very Weak">
      <formula>NOT(ISERROR(SEARCH("Very Weak",C39)))</formula>
    </cfRule>
    <cfRule type="containsText" priority="648" operator="containsText" dxfId="8" text="Fully Evident">
      <formula>NOT(ISERROR(SEARCH("Fully Evident",C39)))</formula>
    </cfRule>
    <cfRule type="containsText" priority="647" operator="containsText" dxfId="9" text="Not Evident">
      <formula>NOT(ISERROR(SEARCH("Not Evident",C39)))</formula>
    </cfRule>
    <cfRule type="containsText" priority="646" operator="containsText" dxfId="10" text="Partially Evident">
      <formula>NOT(ISERROR(SEARCH("Partially Evident",C39)))</formula>
    </cfRule>
    <cfRule type="containsText" priority="644" operator="containsText" dxfId="8" text="Outstanding">
      <formula>NOT(ISERROR(SEARCH("Outstanding",C39)))</formula>
    </cfRule>
    <cfRule type="containsText" priority="643" operator="containsText" dxfId="12" text="Very Good">
      <formula>NOT(ISERROR(SEARCH("Very Good",C39)))</formula>
    </cfRule>
    <cfRule type="containsText" priority="642" operator="containsText" dxfId="13" text="Good">
      <formula>NOT(ISERROR(SEARCH("Good",C39)))</formula>
    </cfRule>
    <cfRule type="containsText" priority="641" operator="containsText" dxfId="14" text="Acceptable">
      <formula>NOT(ISERROR(SEARCH("Acceptable",C39)))</formula>
    </cfRule>
  </conditionalFormatting>
  <conditionalFormatting sqref="C42:C44">
    <cfRule type="cellIs" priority="97" operator="equal" dxfId="10">
      <formula>2</formula>
    </cfRule>
    <cfRule type="cellIs" priority="102" operator="equal" dxfId="33">
      <formula>3</formula>
    </cfRule>
    <cfRule type="cellIs" priority="108" operator="between" dxfId="3">
      <formula>0.001</formula>
      <formula>1.4999</formula>
    </cfRule>
    <cfRule type="cellIs" priority="86" operator="between" dxfId="12">
      <formula>4.5</formula>
      <formula>4.49999999999</formula>
    </cfRule>
    <cfRule type="cellIs" priority="87" operator="between" dxfId="26">
      <formula>3.5</formula>
      <formula>4.499999999999</formula>
    </cfRule>
    <cfRule type="cellIs" priority="88" operator="between" dxfId="14">
      <formula>2.5</formula>
      <formula>3.49999999999999</formula>
    </cfRule>
    <cfRule type="cellIs" priority="107" operator="between" dxfId="0">
      <formula>1.5</formula>
      <formula>2.4999</formula>
    </cfRule>
    <cfRule type="cellIs" priority="106" operator="between" dxfId="1">
      <formula>2.5</formula>
      <formula>3.4999</formula>
    </cfRule>
    <cfRule type="cellIs" priority="105" operator="equal" dxfId="41">
      <formula>1</formula>
    </cfRule>
    <cfRule type="cellIs" priority="104" operator="equal" dxfId="12">
      <formula>2</formula>
    </cfRule>
    <cfRule type="cellIs" priority="103" operator="equal" dxfId="32">
      <formula>3</formula>
    </cfRule>
    <cfRule type="cellIs" priority="89" operator="between" dxfId="15">
      <formula>1.5</formula>
      <formula>2.499999999999</formula>
    </cfRule>
    <cfRule type="cellIs" priority="82" operator="between" dxfId="31">
      <formula>4.5</formula>
      <formula>5.4999999999</formula>
    </cfRule>
    <cfRule type="cellIs" priority="90" operator="between" dxfId="16">
      <formula>0.000001</formula>
      <formula>1.49999999999999</formula>
    </cfRule>
    <cfRule type="cellIs" priority="91" operator="between" dxfId="8">
      <formula>2.5</formula>
      <formula>3</formula>
    </cfRule>
    <cfRule type="cellIs" priority="92" operator="between" dxfId="9">
      <formula>1</formula>
      <formula>1.49999999</formula>
    </cfRule>
    <cfRule type="cellIs" priority="93" operator="between" dxfId="10">
      <formula>1.5</formula>
      <formula>2.49999999</formula>
    </cfRule>
    <cfRule type="cellIs" priority="94" operator="between" dxfId="19">
      <formula>2.5</formula>
      <formula>3</formula>
    </cfRule>
    <cfRule type="cellIs" priority="95" operator="between" dxfId="18">
      <formula>2.5</formula>
      <formula>3</formula>
    </cfRule>
    <cfRule type="cellIs" priority="96" operator="equal" dxfId="8">
      <formula>3</formula>
    </cfRule>
    <cfRule type="cellIs" priority="83" operator="between" dxfId="30">
      <formula>2.5</formula>
      <formula>3.49999999999</formula>
    </cfRule>
    <cfRule type="cellIs" priority="98" operator="equal" dxfId="9">
      <formula>1</formula>
    </cfRule>
    <cfRule type="cellIs" priority="84" operator="between" dxfId="14">
      <formula>2.5</formula>
      <formula>3.49999999999</formula>
    </cfRule>
    <cfRule type="cellIs" priority="99" operator="equal" dxfId="46">
      <formula>1</formula>
    </cfRule>
    <cfRule type="cellIs" priority="100" operator="equal" dxfId="35">
      <formula>0</formula>
    </cfRule>
    <cfRule type="cellIs" priority="101" operator="between" dxfId="34">
      <formula>3.5</formula>
      <formula>4</formula>
    </cfRule>
    <cfRule type="cellIs" priority="85" operator="between" dxfId="8">
      <formula>5.5</formula>
      <formula>6</formula>
    </cfRule>
  </conditionalFormatting>
  <conditionalFormatting sqref="C45">
    <cfRule type="containsText" priority="691" operator="containsText" dxfId="9" text="Not Evident">
      <formula>NOT(ISERROR(SEARCH("Not Evident",C45)))</formula>
    </cfRule>
    <cfRule type="beginsWith" priority="697" operator="beginsWith" dxfId="3" text="Not evident">
      <formula>LEFT(C45,LEN("Not evident"))="Not evident"</formula>
    </cfRule>
    <cfRule type="beginsWith" priority="698" operator="beginsWith" dxfId="0" text="Not evident">
      <formula>LEFT(C45,LEN("Not evident"))="Not evident"</formula>
    </cfRule>
    <cfRule type="beginsWith" priority="699" operator="beginsWith" dxfId="1" text="Evident">
      <formula>LEFT(C45,LEN("Evident"))="Evident"</formula>
    </cfRule>
    <cfRule type="containsText" priority="700" operator="containsText" dxfId="0" text="Partially evident">
      <formula>NOT(ISERROR(SEARCH("Partially evident",C45)))</formula>
    </cfRule>
    <cfRule type="containsText" priority="701" operator="containsText" dxfId="3" text="Below Expectations">
      <formula>NOT(ISERROR(SEARCH("Below Expectations",C45)))</formula>
    </cfRule>
    <cfRule type="containsText" priority="702" operator="containsText" dxfId="2" text="Exceeds Expectations">
      <formula>NOT(ISERROR(SEARCH("Exceeds Expectations",C45)))</formula>
    </cfRule>
    <cfRule type="containsText" priority="703" operator="containsText" dxfId="1" text="Meets Expectations">
      <formula>NOT(ISERROR(SEARCH("Meets Expectations",C45)))</formula>
    </cfRule>
    <cfRule type="containsText" priority="704" operator="containsText" dxfId="0" text="Approaching Expectations">
      <formula>NOT(ISERROR(SEARCH("Approaching Expectations",C45)))</formula>
    </cfRule>
    <cfRule type="containsText" priority="690" operator="containsText" dxfId="10" text="Partially Evident">
      <formula>NOT(ISERROR(SEARCH("Partially Evident",C45)))</formula>
    </cfRule>
    <cfRule type="containsText" priority="683" operator="containsText" dxfId="16" text="Very Weak">
      <formula>NOT(ISERROR(SEARCH("Very Weak",C45)))</formula>
    </cfRule>
    <cfRule type="containsText" priority="684" operator="containsText" dxfId="15" text="Weak">
      <formula>NOT(ISERROR(SEARCH("Weak",C45)))</formula>
    </cfRule>
    <cfRule type="containsText" priority="685" operator="containsText" dxfId="14" text="Acceptable">
      <formula>NOT(ISERROR(SEARCH("Acceptable",C45)))</formula>
    </cfRule>
    <cfRule type="containsText" priority="686" operator="containsText" dxfId="13" text="Good">
      <formula>NOT(ISERROR(SEARCH("Good",C45)))</formula>
    </cfRule>
    <cfRule type="containsText" priority="687" operator="containsText" dxfId="12" text="Very Good">
      <formula>NOT(ISERROR(SEARCH("Very Good",C45)))</formula>
    </cfRule>
    <cfRule type="containsText" priority="688" operator="containsText" dxfId="8" text="Outstanding">
      <formula>NOT(ISERROR(SEARCH("Outstanding",C45)))</formula>
    </cfRule>
    <cfRule type="containsText" priority="692" operator="containsText" dxfId="8" text="Fully Evident">
      <formula>NOT(ISERROR(SEARCH("Fully Evident",C45)))</formula>
    </cfRule>
  </conditionalFormatting>
  <conditionalFormatting sqref="C48:C50">
    <cfRule type="cellIs" priority="70" operator="equal" dxfId="10">
      <formula>2</formula>
    </cfRule>
    <cfRule type="cellIs" priority="56" operator="between" dxfId="30">
      <formula>2.5</formula>
      <formula>3.49999999999</formula>
    </cfRule>
    <cfRule type="cellIs" priority="72" operator="equal" dxfId="46">
      <formula>1</formula>
    </cfRule>
    <cfRule type="cellIs" priority="73" operator="equal" dxfId="35">
      <formula>0</formula>
    </cfRule>
    <cfRule type="cellIs" priority="74" operator="between" dxfId="34">
      <formula>3.5</formula>
      <formula>4</formula>
    </cfRule>
    <cfRule type="cellIs" priority="75" operator="equal" dxfId="33">
      <formula>3</formula>
    </cfRule>
    <cfRule type="cellIs" priority="76" operator="equal" dxfId="32">
      <formula>3</formula>
    </cfRule>
    <cfRule type="cellIs" priority="77" operator="equal" dxfId="12">
      <formula>2</formula>
    </cfRule>
    <cfRule type="cellIs" priority="78" operator="equal" dxfId="41">
      <formula>1</formula>
    </cfRule>
    <cfRule type="cellIs" priority="79" operator="between" dxfId="1">
      <formula>2.5</formula>
      <formula>3.4999</formula>
    </cfRule>
    <cfRule type="cellIs" priority="80" operator="between" dxfId="0">
      <formula>1.5</formula>
      <formula>2.4999</formula>
    </cfRule>
    <cfRule type="cellIs" priority="81" operator="between" dxfId="3">
      <formula>0.001</formula>
      <formula>1.4999</formula>
    </cfRule>
    <cfRule type="cellIs" priority="71" operator="equal" dxfId="9">
      <formula>1</formula>
    </cfRule>
    <cfRule type="cellIs" priority="69" operator="equal" dxfId="8">
      <formula>3</formula>
    </cfRule>
    <cfRule type="cellIs" priority="68" operator="between" dxfId="18">
      <formula>2.5</formula>
      <formula>3</formula>
    </cfRule>
    <cfRule type="cellIs" priority="67" operator="between" dxfId="19">
      <formula>2.5</formula>
      <formula>3</formula>
    </cfRule>
    <cfRule type="cellIs" priority="66" operator="between" dxfId="10">
      <formula>1.5</formula>
      <formula>2.49999999</formula>
    </cfRule>
    <cfRule type="cellIs" priority="65" operator="between" dxfId="9">
      <formula>1</formula>
      <formula>1.49999999</formula>
    </cfRule>
    <cfRule type="cellIs" priority="64" operator="between" dxfId="8">
      <formula>2.5</formula>
      <formula>3</formula>
    </cfRule>
    <cfRule type="cellIs" priority="63" operator="between" dxfId="16">
      <formula>0.000001</formula>
      <formula>1.49999999999999</formula>
    </cfRule>
    <cfRule type="cellIs" priority="62" operator="between" dxfId="15">
      <formula>1.5</formula>
      <formula>2.499999999999</formula>
    </cfRule>
    <cfRule type="cellIs" priority="61" operator="between" dxfId="14">
      <formula>2.5</formula>
      <formula>3.49999999999999</formula>
    </cfRule>
    <cfRule type="cellIs" priority="60" operator="between" dxfId="26">
      <formula>3.5</formula>
      <formula>4.499999999999</formula>
    </cfRule>
    <cfRule type="cellIs" priority="59" operator="between" dxfId="12">
      <formula>4.5</formula>
      <formula>4.49999999999</formula>
    </cfRule>
    <cfRule type="cellIs" priority="58" operator="between" dxfId="8">
      <formula>5.5</formula>
      <formula>6</formula>
    </cfRule>
    <cfRule type="cellIs" priority="57" operator="between" dxfId="14">
      <formula>2.5</formula>
      <formula>3.49999999999</formula>
    </cfRule>
    <cfRule type="cellIs" priority="55" operator="between" dxfId="31">
      <formula>4.5</formula>
      <formula>5.4999999999</formula>
    </cfRule>
  </conditionalFormatting>
  <conditionalFormatting sqref="C51">
    <cfRule type="containsText" priority="732" operator="containsText" dxfId="3" text="Below Expectations">
      <formula>NOT(ISERROR(SEARCH("Below Expectations",C51)))</formula>
    </cfRule>
    <cfRule type="containsText" priority="715" operator="containsText" dxfId="15" text="Weak">
      <formula>NOT(ISERROR(SEARCH("Weak",C51)))</formula>
    </cfRule>
    <cfRule type="containsText" priority="733" operator="containsText" dxfId="2" text="Exceeds Expectations">
      <formula>NOT(ISERROR(SEARCH("Exceeds Expectations",C51)))</formula>
    </cfRule>
    <cfRule type="containsText" priority="731" operator="containsText" dxfId="0" text="Partially evident">
      <formula>NOT(ISERROR(SEARCH("Partially evident",C51)))</formula>
    </cfRule>
    <cfRule type="containsText" priority="735" operator="containsText" dxfId="0" text="Approaching Expectations">
      <formula>NOT(ISERROR(SEARCH("Approaching Expectations",C51)))</formula>
    </cfRule>
    <cfRule type="containsText" priority="734" operator="containsText" dxfId="1" text="Meets Expectations">
      <formula>NOT(ISERROR(SEARCH("Meets Expectations",C51)))</formula>
    </cfRule>
    <cfRule type="beginsWith" priority="730" operator="beginsWith" dxfId="1" text="Evident">
      <formula>LEFT(C51,LEN("Evident"))="Evident"</formula>
    </cfRule>
    <cfRule type="beginsWith" priority="729" operator="beginsWith" dxfId="0" text="Not evident">
      <formula>LEFT(C51,LEN("Not evident"))="Not evident"</formula>
    </cfRule>
    <cfRule type="beginsWith" priority="728" operator="beginsWith" dxfId="3" text="Not evident">
      <formula>LEFT(C51,LEN("Not evident"))="Not evident"</formula>
    </cfRule>
    <cfRule type="containsText" priority="723" operator="containsText" dxfId="8" text="Fully Evident">
      <formula>NOT(ISERROR(SEARCH("Fully Evident",C51)))</formula>
    </cfRule>
    <cfRule type="containsText" priority="722" operator="containsText" dxfId="9" text="Not Evident">
      <formula>NOT(ISERROR(SEARCH("Not Evident",C51)))</formula>
    </cfRule>
    <cfRule type="containsText" priority="721" operator="containsText" dxfId="10" text="Partially Evident">
      <formula>NOT(ISERROR(SEARCH("Partially Evident",C51)))</formula>
    </cfRule>
    <cfRule type="containsText" priority="719" operator="containsText" dxfId="8" text="Outstanding">
      <formula>NOT(ISERROR(SEARCH("Outstanding",C51)))</formula>
    </cfRule>
    <cfRule type="containsText" priority="718" operator="containsText" dxfId="12" text="Very Good">
      <formula>NOT(ISERROR(SEARCH("Very Good",C51)))</formula>
    </cfRule>
    <cfRule type="containsText" priority="717" operator="containsText" dxfId="13" text="Good">
      <formula>NOT(ISERROR(SEARCH("Good",C51)))</formula>
    </cfRule>
    <cfRule type="containsText" priority="716" operator="containsText" dxfId="14" text="Acceptable">
      <formula>NOT(ISERROR(SEARCH("Acceptable",C51)))</formula>
    </cfRule>
    <cfRule type="containsText" priority="714" operator="containsText" dxfId="16" text="Very Weak">
      <formula>NOT(ISERROR(SEARCH("Very Weak",C51)))</formula>
    </cfRule>
  </conditionalFormatting>
  <conditionalFormatting sqref="C54:C56">
    <cfRule type="cellIs" priority="54" operator="between" dxfId="3">
      <formula>0.001</formula>
      <formula>1.4999</formula>
    </cfRule>
    <cfRule type="cellIs" priority="38" operator="between" dxfId="9">
      <formula>1</formula>
      <formula>1.49999999</formula>
    </cfRule>
    <cfRule type="cellIs" priority="41" operator="between" dxfId="18">
      <formula>2.5</formula>
      <formula>3</formula>
    </cfRule>
    <cfRule type="cellIs" priority="42" operator="equal" dxfId="8">
      <formula>3</formula>
    </cfRule>
    <cfRule type="cellIs" priority="43" operator="equal" dxfId="10">
      <formula>2</formula>
    </cfRule>
    <cfRule type="cellIs" priority="44" operator="equal" dxfId="9">
      <formula>1</formula>
    </cfRule>
    <cfRule type="cellIs" priority="45" operator="equal" dxfId="46">
      <formula>1</formula>
    </cfRule>
    <cfRule type="cellIs" priority="46" operator="equal" dxfId="35">
      <formula>0</formula>
    </cfRule>
    <cfRule type="cellIs" priority="47" operator="between" dxfId="34">
      <formula>3.5</formula>
      <formula>4</formula>
    </cfRule>
    <cfRule type="cellIs" priority="48" operator="equal" dxfId="33">
      <formula>3</formula>
    </cfRule>
    <cfRule type="cellIs" priority="49" operator="equal" dxfId="32">
      <formula>3</formula>
    </cfRule>
    <cfRule type="cellIs" priority="39" operator="between" dxfId="10">
      <formula>1.5</formula>
      <formula>2.49999999</formula>
    </cfRule>
    <cfRule type="cellIs" priority="50" operator="equal" dxfId="12">
      <formula>2</formula>
    </cfRule>
    <cfRule type="cellIs" priority="51" operator="equal" dxfId="41">
      <formula>1</formula>
    </cfRule>
    <cfRule type="cellIs" priority="28" operator="between" dxfId="31">
      <formula>4.5</formula>
      <formula>5.4999999999</formula>
    </cfRule>
    <cfRule type="cellIs" priority="29" operator="between" dxfId="30">
      <formula>2.5</formula>
      <formula>3.49999999999</formula>
    </cfRule>
    <cfRule type="cellIs" priority="30" operator="between" dxfId="14">
      <formula>2.5</formula>
      <formula>3.49999999999</formula>
    </cfRule>
    <cfRule type="cellIs" priority="31" operator="between" dxfId="8">
      <formula>5.5</formula>
      <formula>6</formula>
    </cfRule>
    <cfRule type="cellIs" priority="32" operator="between" dxfId="12">
      <formula>4.5</formula>
      <formula>4.49999999999</formula>
    </cfRule>
    <cfRule type="cellIs" priority="33" operator="between" dxfId="26">
      <formula>3.5</formula>
      <formula>4.499999999999</formula>
    </cfRule>
    <cfRule type="cellIs" priority="34" operator="between" dxfId="14">
      <formula>2.5</formula>
      <formula>3.49999999999999</formula>
    </cfRule>
    <cfRule type="cellIs" priority="35" operator="between" dxfId="15">
      <formula>1.5</formula>
      <formula>2.499999999999</formula>
    </cfRule>
    <cfRule type="cellIs" priority="36" operator="between" dxfId="16">
      <formula>0.000001</formula>
      <formula>1.49999999999999</formula>
    </cfRule>
    <cfRule type="cellIs" priority="37" operator="between" dxfId="8">
      <formula>2.5</formula>
      <formula>3</formula>
    </cfRule>
    <cfRule type="cellIs" priority="52" operator="between" dxfId="1">
      <formula>2.5</formula>
      <formula>3.4999</formula>
    </cfRule>
    <cfRule type="cellIs" priority="53" operator="between" dxfId="0">
      <formula>1.5</formula>
      <formula>2.4999</formula>
    </cfRule>
    <cfRule type="cellIs" priority="40" operator="between" dxfId="19">
      <formula>2.5</formula>
      <formula>3</formula>
    </cfRule>
  </conditionalFormatting>
  <conditionalFormatting sqref="C57">
    <cfRule type="containsText" priority="765" operator="containsText" dxfId="1" text="Meets Expectations">
      <formula>NOT(ISERROR(SEARCH("Meets Expectations",C57)))</formula>
    </cfRule>
    <cfRule type="containsText" priority="766" operator="containsText" dxfId="0" text="Approaching Expectations">
      <formula>NOT(ISERROR(SEARCH("Approaching Expectations",C57)))</formula>
    </cfRule>
    <cfRule type="containsText" priority="762" operator="containsText" dxfId="0" text="Partially evident">
      <formula>NOT(ISERROR(SEARCH("Partially evident",C57)))</formula>
    </cfRule>
    <cfRule type="containsText" priority="763" operator="containsText" dxfId="3" text="Below Expectations">
      <formula>NOT(ISERROR(SEARCH("Below Expectations",C57)))</formula>
    </cfRule>
    <cfRule type="containsText" priority="764" operator="containsText" dxfId="2" text="Exceeds Expectations">
      <formula>NOT(ISERROR(SEARCH("Exceeds Expectations",C57)))</formula>
    </cfRule>
    <cfRule type="beginsWith" priority="759" operator="beginsWith" dxfId="3" text="Not evident">
      <formula>LEFT(C57,LEN("Not evident"))="Not evident"</formula>
    </cfRule>
    <cfRule type="containsText" priority="754" operator="containsText" dxfId="8" text="Fully Evident">
      <formula>NOT(ISERROR(SEARCH("Fully Evident",C57)))</formula>
    </cfRule>
    <cfRule type="containsText" priority="753" operator="containsText" dxfId="9" text="Not Evident">
      <formula>NOT(ISERROR(SEARCH("Not Evident",C57)))</formula>
    </cfRule>
    <cfRule type="containsText" priority="752" operator="containsText" dxfId="10" text="Partially Evident">
      <formula>NOT(ISERROR(SEARCH("Partially Evident",C57)))</formula>
    </cfRule>
    <cfRule type="containsText" priority="750" operator="containsText" dxfId="8" text="Outstanding">
      <formula>NOT(ISERROR(SEARCH("Outstanding",C57)))</formula>
    </cfRule>
    <cfRule type="containsText" priority="749" operator="containsText" dxfId="12" text="Very Good">
      <formula>NOT(ISERROR(SEARCH("Very Good",C57)))</formula>
    </cfRule>
    <cfRule type="containsText" priority="748" operator="containsText" dxfId="13" text="Good">
      <formula>NOT(ISERROR(SEARCH("Good",C57)))</formula>
    </cfRule>
    <cfRule type="containsText" priority="747" operator="containsText" dxfId="14" text="Acceptable">
      <formula>NOT(ISERROR(SEARCH("Acceptable",C57)))</formula>
    </cfRule>
    <cfRule type="containsText" priority="746" operator="containsText" dxfId="15" text="Weak">
      <formula>NOT(ISERROR(SEARCH("Weak",C57)))</formula>
    </cfRule>
    <cfRule type="containsText" priority="745" operator="containsText" dxfId="16" text="Very Weak">
      <formula>NOT(ISERROR(SEARCH("Very Weak",C57)))</formula>
    </cfRule>
    <cfRule type="beginsWith" priority="761" operator="beginsWith" dxfId="1" text="Evident">
      <formula>LEFT(C57,LEN("Evident"))="Evident"</formula>
    </cfRule>
    <cfRule type="beginsWith" priority="760" operator="beginsWith" dxfId="0" text="Not evident">
      <formula>LEFT(C57,LEN("Not evident"))="Not evident"</formula>
    </cfRule>
  </conditionalFormatting>
  <conditionalFormatting sqref="C60:C61">
    <cfRule type="cellIs" priority="240" operator="equal" dxfId="10">
      <formula>2</formula>
    </cfRule>
    <cfRule type="cellIs" priority="241" operator="equal" dxfId="9">
      <formula>1</formula>
    </cfRule>
    <cfRule type="cellIs" priority="242" operator="equal" dxfId="46">
      <formula>1</formula>
    </cfRule>
    <cfRule type="cellIs" priority="244" operator="between" dxfId="34">
      <formula>3.5</formula>
      <formula>4</formula>
    </cfRule>
    <cfRule type="cellIs" priority="245" operator="equal" dxfId="33">
      <formula>3</formula>
    </cfRule>
    <cfRule type="cellIs" priority="246" operator="equal" dxfId="32">
      <formula>3</formula>
    </cfRule>
    <cfRule type="cellIs" priority="247" operator="equal" dxfId="12">
      <formula>2</formula>
    </cfRule>
    <cfRule type="cellIs" priority="248" operator="equal" dxfId="41">
      <formula>1</formula>
    </cfRule>
    <cfRule type="cellIs" priority="249" operator="between" dxfId="1">
      <formula>2.5</formula>
      <formula>3.4999</formula>
    </cfRule>
    <cfRule type="cellIs" priority="250" operator="between" dxfId="0">
      <formula>1.5</formula>
      <formula>2.4999</formula>
    </cfRule>
    <cfRule type="cellIs" priority="251" operator="between" dxfId="3">
      <formula>0.001</formula>
      <formula>1.4999</formula>
    </cfRule>
  </conditionalFormatting>
  <conditionalFormatting sqref="C60:C62">
    <cfRule type="cellIs" priority="229" operator="equal" dxfId="8">
      <formula>3</formula>
    </cfRule>
    <cfRule type="cellIs" priority="228" operator="equal" dxfId="3">
      <formula>1</formula>
    </cfRule>
    <cfRule type="cellIs" priority="226" operator="equal" dxfId="15">
      <formula>2</formula>
    </cfRule>
    <cfRule type="cellIs" priority="225" operator="equal" dxfId="41">
      <formula>3</formula>
    </cfRule>
    <cfRule type="cellIs" priority="224" operator="equal" dxfId="13">
      <formula>4</formula>
    </cfRule>
    <cfRule type="cellIs" priority="223" operator="equal" dxfId="8">
      <formula>6</formula>
    </cfRule>
    <cfRule type="cellIs" priority="222" operator="equal" dxfId="12">
      <formula>5</formula>
    </cfRule>
    <cfRule type="cellIs" priority="221" operator="equal" dxfId="55">
      <formula>3</formula>
    </cfRule>
    <cfRule type="cellIs" priority="227" operator="equal" dxfId="49">
      <formula>1</formula>
    </cfRule>
  </conditionalFormatting>
  <conditionalFormatting sqref="C60:C63">
    <cfRule type="cellIs" priority="243" operator="equal" dxfId="35">
      <formula>0</formula>
    </cfRule>
  </conditionalFormatting>
  <conditionalFormatting sqref="C62:C63">
    <cfRule type="cellIs" priority="1037" operator="between" dxfId="3">
      <formula>0.001</formula>
      <formula>1.4999</formula>
    </cfRule>
    <cfRule type="cellIs" priority="1035" operator="between" dxfId="1">
      <formula>2.5</formula>
      <formula>3.4999</formula>
    </cfRule>
    <cfRule type="cellIs" priority="1036" operator="between" dxfId="0">
      <formula>1.5</formula>
      <formula>2.4999</formula>
    </cfRule>
    <cfRule type="cellIs" priority="1034" operator="equal" dxfId="41">
      <formula>1</formula>
    </cfRule>
    <cfRule type="cellIs" priority="1033" operator="equal" dxfId="12">
      <formula>2</formula>
    </cfRule>
    <cfRule type="cellIs" priority="1032" operator="equal" dxfId="32">
      <formula>3</formula>
    </cfRule>
    <cfRule type="cellIs" priority="1026" operator="equal" dxfId="10">
      <formula>2</formula>
    </cfRule>
    <cfRule type="cellIs" priority="1027" operator="equal" dxfId="9">
      <formula>1</formula>
    </cfRule>
    <cfRule type="cellIs" priority="1028" operator="equal" dxfId="46">
      <formula>1</formula>
    </cfRule>
    <cfRule type="cellIs" priority="1030" operator="between" dxfId="34">
      <formula>3.5</formula>
      <formula>4</formula>
    </cfRule>
    <cfRule type="cellIs" priority="1031" operator="equal" dxfId="33">
      <formula>3</formula>
    </cfRule>
    <cfRule type="cellIs" priority="1025" operator="equal" dxfId="8">
      <formula>3</formula>
    </cfRule>
  </conditionalFormatting>
  <conditionalFormatting sqref="C63">
    <cfRule type="cellIs" priority="773" operator="between" dxfId="14">
      <formula>2.5</formula>
      <formula>3.49999999999999</formula>
    </cfRule>
    <cfRule type="cellIs" priority="774" operator="between" dxfId="15">
      <formula>1.5</formula>
      <formula>2.499999999999</formula>
    </cfRule>
    <cfRule type="cellIs" priority="775" operator="between" dxfId="16">
      <formula>0.000001</formula>
      <formula>1.49999999999999</formula>
    </cfRule>
    <cfRule type="cellIs" priority="782" operator="between" dxfId="8">
      <formula>2.5</formula>
      <formula>3</formula>
    </cfRule>
    <cfRule type="cellIs" priority="772" operator="between" dxfId="26">
      <formula>3.5</formula>
      <formula>4.499999999999</formula>
    </cfRule>
    <cfRule type="cellIs" priority="786" operator="between" dxfId="9">
      <formula>1</formula>
      <formula>1.49999999</formula>
    </cfRule>
    <cfRule type="cellIs" priority="787" operator="between" dxfId="10">
      <formula>1.5</formula>
      <formula>2.49999999</formula>
    </cfRule>
    <cfRule type="cellIs" priority="788" operator="between" dxfId="19">
      <formula>2.5</formula>
      <formula>3</formula>
    </cfRule>
    <cfRule type="cellIs" priority="789" operator="between" dxfId="18">
      <formula>2.5</formula>
      <formula>3</formula>
    </cfRule>
    <cfRule type="cellIs" priority="771" operator="between" dxfId="12">
      <formula>4.5</formula>
      <formula>4.49999999999</formula>
    </cfRule>
    <cfRule type="cellIs" priority="770" operator="between" dxfId="8">
      <formula>5.5</formula>
      <formula>6</formula>
    </cfRule>
    <cfRule type="cellIs" priority="767" operator="between" dxfId="31">
      <formula>4.5</formula>
      <formula>5.4999999999</formula>
    </cfRule>
    <cfRule type="cellIs" priority="768" operator="between" dxfId="30">
      <formula>2.5</formula>
      <formula>3.49999999999</formula>
    </cfRule>
    <cfRule type="cellIs" priority="769" operator="between" dxfId="14">
      <formula>2.5</formula>
      <formula>3.49999999999</formula>
    </cfRule>
  </conditionalFormatting>
  <conditionalFormatting sqref="C64">
    <cfRule type="containsText" priority="781" operator="containsText" dxfId="8" text="Outstanding">
      <formula>NOT(ISERROR(SEARCH("Outstanding",C64)))</formula>
    </cfRule>
    <cfRule type="containsText" priority="780" operator="containsText" dxfId="12" text="Very Good">
      <formula>NOT(ISERROR(SEARCH("Very Good",C64)))</formula>
    </cfRule>
    <cfRule type="containsText" priority="779" operator="containsText" dxfId="13" text="Good">
      <formula>NOT(ISERROR(SEARCH("Good",C64)))</formula>
    </cfRule>
    <cfRule type="containsText" priority="784" operator="containsText" dxfId="9" text="Not Evident">
      <formula>NOT(ISERROR(SEARCH("Not Evident",C64)))</formula>
    </cfRule>
    <cfRule type="containsText" priority="785" operator="containsText" dxfId="8" text="Fully Evident">
      <formula>NOT(ISERROR(SEARCH("Fully Evident",C64)))</formula>
    </cfRule>
    <cfRule type="beginsWith" priority="790" operator="beginsWith" dxfId="3" text="Not evident">
      <formula>LEFT(C64,LEN("Not evident"))="Not evident"</formula>
    </cfRule>
    <cfRule type="beginsWith" priority="791" operator="beginsWith" dxfId="0" text="Not evident">
      <formula>LEFT(C64,LEN("Not evident"))="Not evident"</formula>
    </cfRule>
    <cfRule type="beginsWith" priority="792" operator="beginsWith" dxfId="1" text="Evident">
      <formula>LEFT(C64,LEN("Evident"))="Evident"</formula>
    </cfRule>
    <cfRule type="containsText" priority="793" operator="containsText" dxfId="0" text="Partially evident">
      <formula>NOT(ISERROR(SEARCH("Partially evident",C64)))</formula>
    </cfRule>
    <cfRule type="containsText" priority="794" operator="containsText" dxfId="3" text="Below Expectations">
      <formula>NOT(ISERROR(SEARCH("Below Expectations",C64)))</formula>
    </cfRule>
    <cfRule type="containsText" priority="795" operator="containsText" dxfId="2" text="Exceeds Expectations">
      <formula>NOT(ISERROR(SEARCH("Exceeds Expectations",C64)))</formula>
    </cfRule>
    <cfRule type="containsText" priority="796" operator="containsText" dxfId="1" text="Meets Expectations">
      <formula>NOT(ISERROR(SEARCH("Meets Expectations",C64)))</formula>
    </cfRule>
    <cfRule type="containsText" priority="797" operator="containsText" dxfId="0" text="Approaching Expectations">
      <formula>NOT(ISERROR(SEARCH("Approaching Expectations",C64)))</formula>
    </cfRule>
    <cfRule type="containsText" priority="778" operator="containsText" dxfId="14" text="Acceptable">
      <formula>NOT(ISERROR(SEARCH("Acceptable",C64)))</formula>
    </cfRule>
    <cfRule type="containsText" priority="777" operator="containsText" dxfId="15" text="Weak">
      <formula>NOT(ISERROR(SEARCH("Weak",C64)))</formula>
    </cfRule>
    <cfRule type="containsText" priority="776" operator="containsText" dxfId="16" text="Very Weak">
      <formula>NOT(ISERROR(SEARCH("Very Weak",C64)))</formula>
    </cfRule>
    <cfRule type="containsText" priority="783" operator="containsText" dxfId="10" text="Partially Evident">
      <formula>NOT(ISERROR(SEARCH("Partially Evident",C64)))</formula>
    </cfRule>
  </conditionalFormatting>
  <conditionalFormatting sqref="C67:C69">
    <cfRule type="cellIs" priority="24" operator="equal" dxfId="41">
      <formula>1</formula>
    </cfRule>
    <cfRule type="cellIs" priority="27" operator="between" dxfId="3">
      <formula>0.001</formula>
      <formula>1.4999</formula>
    </cfRule>
    <cfRule type="cellIs" priority="26" operator="between" dxfId="0">
      <formula>1.5</formula>
      <formula>2.4999</formula>
    </cfRule>
    <cfRule type="cellIs" priority="23" operator="equal" dxfId="12">
      <formula>2</formula>
    </cfRule>
    <cfRule type="cellIs" priority="22" operator="equal" dxfId="32">
      <formula>3</formula>
    </cfRule>
    <cfRule type="cellIs" priority="21" operator="equal" dxfId="33">
      <formula>3</formula>
    </cfRule>
    <cfRule type="cellIs" priority="20" operator="between" dxfId="34">
      <formula>3.5</formula>
      <formula>4</formula>
    </cfRule>
    <cfRule type="cellIs" priority="19" operator="equal" dxfId="35">
      <formula>0</formula>
    </cfRule>
    <cfRule type="cellIs" priority="18" operator="equal" dxfId="46">
      <formula>1</formula>
    </cfRule>
    <cfRule type="cellIs" priority="17" operator="equal" dxfId="9">
      <formula>1</formula>
    </cfRule>
    <cfRule type="cellIs" priority="16" operator="equal" dxfId="10">
      <formula>2</formula>
    </cfRule>
    <cfRule type="cellIs" priority="15" operator="equal" dxfId="8">
      <formula>3</formula>
    </cfRule>
    <cfRule type="cellIs" priority="14" operator="between" dxfId="18">
      <formula>2.5</formula>
      <formula>3</formula>
    </cfRule>
    <cfRule type="cellIs" priority="13" operator="between" dxfId="19">
      <formula>2.5</formula>
      <formula>3</formula>
    </cfRule>
    <cfRule type="cellIs" priority="12" operator="between" dxfId="10">
      <formula>1.5</formula>
      <formula>2.49999999</formula>
    </cfRule>
    <cfRule type="cellIs" priority="11" operator="between" dxfId="9">
      <formula>1</formula>
      <formula>1.49999999</formula>
    </cfRule>
    <cfRule type="cellIs" priority="10" operator="between" dxfId="8">
      <formula>2.5</formula>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4" operator="between" dxfId="8">
      <formula>5.5</formula>
      <formula>6</formula>
    </cfRule>
    <cfRule type="cellIs" priority="25" operator="between" dxfId="1">
      <formula>2.5</formula>
      <formula>3.4999</formula>
    </cfRule>
    <cfRule type="cellIs" priority="2" operator="between" dxfId="30">
      <formula>2.5</formula>
      <formula>3.49999999999</formula>
    </cfRule>
    <cfRule type="cellIs" priority="3" operator="between" dxfId="14">
      <formula>2.5</formula>
      <formula>3.49999999999</formula>
    </cfRule>
    <cfRule type="cellIs" priority="1" operator="between" dxfId="31">
      <formula>4.5</formula>
      <formula>5.4999999999</formula>
    </cfRule>
  </conditionalFormatting>
  <conditionalFormatting sqref="C70">
    <cfRule type="beginsWith" priority="1017" operator="beginsWith" dxfId="0" text="Not evident">
      <formula>LEFT(C70,LEN("Not evident"))="Not evident"</formula>
    </cfRule>
    <cfRule type="beginsWith" priority="1018" operator="beginsWith" dxfId="1" text="Evident">
      <formula>LEFT(C70,LEN("Evident"))="Evident"</formula>
    </cfRule>
    <cfRule type="containsText" priority="1019" operator="containsText" dxfId="0" text="Partially evident">
      <formula>NOT(ISERROR(SEARCH("Partially evident",C70)))</formula>
    </cfRule>
    <cfRule type="containsText" priority="1020" operator="containsText" dxfId="3" text="Below Expectations">
      <formula>NOT(ISERROR(SEARCH("Below Expectations",C70)))</formula>
    </cfRule>
    <cfRule type="containsText" priority="1021" operator="containsText" dxfId="2" text="Exceeds Expectations">
      <formula>NOT(ISERROR(SEARCH("Exceeds Expectations",C70)))</formula>
    </cfRule>
    <cfRule type="containsText" priority="1022" operator="containsText" dxfId="1" text="Meets Expectations">
      <formula>NOT(ISERROR(SEARCH("Meets Expectations",C70)))</formula>
    </cfRule>
    <cfRule type="containsText" priority="1023" operator="containsText" dxfId="0" text="Approaching Expectations">
      <formula>NOT(ISERROR(SEARCH("Approaching Expectations",C70)))</formula>
    </cfRule>
    <cfRule type="containsText" priority="812" operator="containsText" dxfId="8" text="Outstanding">
      <formula>NOT(ISERROR(SEARCH("Outstanding",C70)))</formula>
    </cfRule>
    <cfRule type="containsText" priority="811" operator="containsText" dxfId="12" text="Very Good">
      <formula>NOT(ISERROR(SEARCH("Very Good",C70)))</formula>
    </cfRule>
    <cfRule type="containsText" priority="810" operator="containsText" dxfId="13" text="Good">
      <formula>NOT(ISERROR(SEARCH("Good",C70)))</formula>
    </cfRule>
    <cfRule type="containsText" priority="809" operator="containsText" dxfId="14" text="Acceptable">
      <formula>NOT(ISERROR(SEARCH("Acceptable",C70)))</formula>
    </cfRule>
    <cfRule type="containsText" priority="808" operator="containsText" dxfId="15" text="Weak">
      <formula>NOT(ISERROR(SEARCH("Weak",C70)))</formula>
    </cfRule>
    <cfRule type="containsText" priority="807" operator="containsText" dxfId="16" text="Very Weak">
      <formula>NOT(ISERROR(SEARCH("Very Weak",C70)))</formula>
    </cfRule>
    <cfRule type="beginsWith" priority="1016" operator="beginsWith" dxfId="3" text="Not evident">
      <formula>LEFT(C70,LEN("Not evident"))="Not evident"</formula>
    </cfRule>
    <cfRule type="containsText" priority="1011" operator="containsText" dxfId="8" text="Fully Evident">
      <formula>NOT(ISERROR(SEARCH("Fully Evident",C70)))</formula>
    </cfRule>
    <cfRule type="containsText" priority="1010" operator="containsText" dxfId="9" text="Not Evident">
      <formula>NOT(ISERROR(SEARCH("Not Evident",C70)))</formula>
    </cfRule>
    <cfRule type="containsText" priority="1009" operator="containsText" dxfId="10" text="Partially Evident">
      <formula>NOT(ISERROR(SEARCH("Partially Evident",C70)))</formula>
    </cfRule>
  </conditionalFormatting>
  <conditionalFormatting sqref="C74">
    <cfRule type="cellIs" priority="497" operator="equal" dxfId="12">
      <formula>5</formula>
    </cfRule>
  </conditionalFormatting>
  <conditionalFormatting sqref="C76">
    <cfRule type="cellIs" priority="496" operator="equal" dxfId="14">
      <formula>3</formula>
    </cfRule>
  </conditionalFormatting>
  <pageMargins left="0.7" right="0.7" top="0.75" bottom="0.75" header="0.3" footer="0.3"/>
  <pageSetup orientation="portrait" paperSize="9"/>
</worksheet>
</file>

<file path=xl/worksheets/sheet23.xml><?xml version="1.0" encoding="utf-8"?>
<worksheet xmlns="http://schemas.openxmlformats.org/spreadsheetml/2006/main">
  <sheetPr>
    <outlinePr summaryBelow="1" summaryRight="1"/>
    <pageSetUpPr/>
  </sheetPr>
  <dimension ref="A2:BK27"/>
  <sheetViews>
    <sheetView showGridLines="0" topLeftCell="A2" zoomScale="85" zoomScaleNormal="85" workbookViewId="0">
      <selection activeCell="A9" sqref="A9:XFD9"/>
    </sheetView>
  </sheetViews>
  <sheetFormatPr baseColWidth="10" defaultColWidth="8.6640625" defaultRowHeight="15"/>
  <cols>
    <col width="18.6640625" customWidth="1" style="53" min="1" max="1"/>
    <col width="10.5" customWidth="1" style="53" min="2" max="2"/>
    <col width="12.5" customWidth="1" style="48" min="3" max="3"/>
    <col width="17.5" customWidth="1" style="48" min="4" max="5"/>
    <col width="23.1640625" customWidth="1" style="48" min="6" max="6"/>
    <col width="17.5" customWidth="1" style="48" min="7" max="8"/>
    <col width="10.83203125" customWidth="1" style="67" min="9" max="10"/>
    <col width="6.1640625" customWidth="1" style="48" min="11" max="11"/>
    <col width="17.5" customWidth="1" style="48" min="12" max="12"/>
    <col width="15.1640625" customWidth="1" style="59" min="13" max="13"/>
    <col width="17.5" customWidth="1" style="69" min="14" max="15"/>
    <col width="10.83203125" customWidth="1" style="71" min="16" max="16"/>
    <col width="10.83203125" customWidth="1" style="67" min="17" max="17"/>
    <col width="6.1640625" customWidth="1" style="48" min="18" max="18"/>
    <col width="17.5" customWidth="1" style="48" min="19" max="21"/>
    <col width="17.5" customWidth="1" style="60" min="22" max="22"/>
    <col width="17.5" customWidth="1" style="48" min="23" max="23"/>
    <col width="10.83203125" customWidth="1" style="67" min="24" max="25"/>
    <col width="6.1640625" customWidth="1" style="48" min="26" max="26"/>
    <col width="17.5" customWidth="1" style="48" min="27" max="30"/>
    <col width="10.83203125" customWidth="1" style="67" min="31" max="32"/>
    <col width="6.1640625" customWidth="1" style="48" min="33" max="33"/>
    <col width="17.5" customWidth="1" style="48" min="34" max="36"/>
    <col width="10.83203125" customWidth="1" style="67" min="37" max="38"/>
    <col width="6.1640625" customWidth="1" style="48" min="39" max="39"/>
    <col width="17.5" customWidth="1" style="48" min="40" max="42"/>
    <col width="10.83203125" customWidth="1" style="67" min="43" max="44"/>
    <col width="6.1640625" customWidth="1" style="48" min="45" max="45"/>
    <col width="17.5" customWidth="1" style="48" min="46" max="48"/>
    <col width="10.83203125" customWidth="1" style="67" min="49" max="50"/>
    <col width="6.1640625" customWidth="1" style="48" min="51" max="51"/>
    <col width="17.5" customWidth="1" style="48" min="52" max="55"/>
    <col width="11.33203125" customWidth="1" style="48" min="56" max="57"/>
    <col width="6.1640625" customWidth="1" style="48" min="58" max="58"/>
    <col width="17.5" customWidth="1" style="48" min="59" max="61"/>
    <col width="10.83203125" customWidth="1" style="67" min="62" max="63"/>
    <col width="8.6640625" customWidth="1" style="48" min="64" max="16384"/>
  </cols>
  <sheetData>
    <row r="2" ht="46" customHeight="1">
      <c r="A2" s="47" t="n"/>
      <c r="B2" s="47" t="n"/>
      <c r="C2" s="1" t="inlineStr">
        <is>
          <t>Domain</t>
        </is>
      </c>
      <c r="D2" s="157" t="inlineStr">
        <is>
          <t xml:space="preserve">1. CLASSROOM CULTURE 
        Supportive Learning Environment </t>
        </is>
      </c>
      <c r="E2" s="192" t="n"/>
      <c r="F2" s="192" t="n"/>
      <c r="G2" s="192" t="n"/>
      <c r="H2" s="193" t="n"/>
      <c r="I2" s="6" t="n"/>
      <c r="J2" s="9" t="n"/>
      <c r="K2" s="54" t="n"/>
      <c r="L2" s="61" t="inlineStr">
        <is>
          <t>Domain</t>
        </is>
      </c>
      <c r="M2" s="155" t="inlineStr">
        <is>
          <t xml:space="preserve">2. CLASSROOM CULTURE Positive Behavioral Expectations </t>
        </is>
      </c>
      <c r="N2" s="192" t="n"/>
      <c r="O2" s="193" t="n"/>
      <c r="P2" s="6" t="n"/>
      <c r="Q2" s="6" t="n"/>
      <c r="R2" s="54" t="n"/>
      <c r="S2" s="64" t="inlineStr">
        <is>
          <t>Domain</t>
        </is>
      </c>
      <c r="T2" s="154" t="inlineStr">
        <is>
          <t xml:space="preserve">3. INSTRUCTION Lesson Facilitation    </t>
        </is>
      </c>
      <c r="U2" s="189" t="n"/>
      <c r="V2" s="189" t="n"/>
      <c r="W2" s="190" t="n"/>
      <c r="X2" s="9" t="n"/>
      <c r="Y2" s="9" t="n"/>
      <c r="Z2" s="54" t="n"/>
      <c r="AA2" s="55" t="inlineStr">
        <is>
          <t>Domain</t>
        </is>
      </c>
      <c r="AB2" s="155" t="inlineStr">
        <is>
          <t xml:space="preserve">4. INSTRUCTION
 Checks for Understanding         </t>
        </is>
      </c>
      <c r="AC2" s="192" t="n"/>
      <c r="AD2" s="193" t="n"/>
      <c r="AE2" s="8" t="n"/>
      <c r="AF2" s="9" t="n"/>
      <c r="AG2" s="54" t="n"/>
      <c r="AH2" s="55" t="inlineStr">
        <is>
          <t>Domain</t>
        </is>
      </c>
      <c r="AI2" s="155" t="inlineStr">
        <is>
          <t xml:space="preserve">5. INSTRUCTION Feedback         </t>
        </is>
      </c>
      <c r="AJ2" s="193" t="n"/>
      <c r="AK2" s="9" t="n"/>
      <c r="AL2" s="9" t="n"/>
      <c r="AM2" s="54" t="n"/>
      <c r="AN2" s="55" t="inlineStr">
        <is>
          <t>Domain</t>
        </is>
      </c>
      <c r="AO2" s="155" t="inlineStr">
        <is>
          <t>6. INSTRUCTION
Critical Thinking</t>
        </is>
      </c>
      <c r="AP2" s="193" t="n"/>
      <c r="AQ2" s="9" t="n"/>
      <c r="AR2" s="9" t="n"/>
      <c r="AS2" s="54" t="n"/>
      <c r="AT2" s="64" t="inlineStr">
        <is>
          <t>Domain</t>
        </is>
      </c>
      <c r="AU2" s="154" t="inlineStr">
        <is>
          <t>7. SOCIOEMOTIONAL SKILLS
 Autonomy</t>
        </is>
      </c>
      <c r="AV2" s="190" t="n"/>
      <c r="AW2" s="9" t="n"/>
      <c r="AX2" s="9" t="n"/>
      <c r="AY2" s="54" t="n"/>
      <c r="AZ2" s="64" t="inlineStr">
        <is>
          <t>Domain</t>
        </is>
      </c>
      <c r="BA2" s="154" t="inlineStr">
        <is>
          <t xml:space="preserve">8. SOCIOEMOTIONAL SKILLS
Perseverance </t>
        </is>
      </c>
      <c r="BB2" s="189" t="n"/>
      <c r="BC2" s="190" t="n"/>
      <c r="BD2" s="9" t="n"/>
      <c r="BE2" s="9" t="n"/>
      <c r="BF2" s="54" t="n"/>
      <c r="BG2" s="64" t="inlineStr">
        <is>
          <t>Domain</t>
        </is>
      </c>
      <c r="BH2" s="154" t="inlineStr">
        <is>
          <t xml:space="preserve">9. SOCIOEMOTIONAL SKILLS
 Social And Collaborative Skills </t>
        </is>
      </c>
      <c r="BI2" s="189" t="n"/>
      <c r="BJ2" s="189" t="n"/>
      <c r="BK2" s="190" t="n"/>
    </row>
    <row r="3" ht="77.5" customHeight="1">
      <c r="A3" s="49" t="inlineStr">
        <is>
          <t>المادة</t>
        </is>
      </c>
      <c r="B3" s="49" t="n"/>
      <c r="C3" s="42" t="inlineStr">
        <is>
          <t>Elements</t>
        </is>
      </c>
      <c r="D3" s="56" t="inlineStr">
        <is>
          <t>1.1 The teacher treats all students respectfully</t>
        </is>
      </c>
      <c r="E3" s="56" t="inlineStr">
        <is>
          <t xml:space="preserve">1.2 The teacher uses positive language with students </t>
        </is>
      </c>
      <c r="F3" s="56" t="inlineStr">
        <is>
          <t>1.3 The teacher does not exhibit bias and challenges stereotypes in the classroom</t>
        </is>
      </c>
      <c r="G3" s="56" t="inlineStr">
        <is>
          <t>1.4 Gender</t>
        </is>
      </c>
      <c r="H3" s="56" t="inlineStr">
        <is>
          <t>1.5 Disability</t>
        </is>
      </c>
      <c r="I3" s="2" t="inlineStr">
        <is>
          <t xml:space="preserve"> Average</t>
        </is>
      </c>
      <c r="J3" s="65" t="inlineStr">
        <is>
          <t>Judgment</t>
        </is>
      </c>
      <c r="K3" s="60" t="n"/>
      <c r="L3" s="62" t="inlineStr">
        <is>
          <t>Elements</t>
        </is>
      </c>
      <c r="M3" s="56" t="inlineStr">
        <is>
          <t xml:space="preserve">2.1 The teacher sets clear behavioral expectations for classroom activities </t>
        </is>
      </c>
      <c r="N3" s="56" t="inlineStr">
        <is>
          <t xml:space="preserve">2.2 The teacher acknowledges positive student behavior </t>
        </is>
      </c>
      <c r="O3" s="56" t="inlineStr">
        <is>
          <t xml:space="preserve">2.3 The teacher redirects misbehavior and focuses on the expected behavior, rather than the undesired behavior </t>
        </is>
      </c>
      <c r="P3" s="2" t="inlineStr">
        <is>
          <t xml:space="preserve"> Average</t>
        </is>
      </c>
      <c r="Q3" s="65" t="inlineStr">
        <is>
          <t>Judgment</t>
        </is>
      </c>
      <c r="R3" s="60" t="n"/>
      <c r="S3" s="57" t="inlineStr">
        <is>
          <t>Elements</t>
        </is>
      </c>
      <c r="T3" s="58" t="inlineStr">
        <is>
          <t xml:space="preserve">3.1 The teacher explicitly articulates the objectives of the lesson and relates classroom activities to the objectives </t>
        </is>
      </c>
      <c r="U3" s="58" t="inlineStr">
        <is>
          <t xml:space="preserve">3.2 The teacher explains content using multiple forms of representation </t>
        </is>
      </c>
      <c r="V3" s="58" t="inlineStr">
        <is>
          <t xml:space="preserve">3.3 The teacher makes connections in the lesson that relate to other content knowledge or students’ daily lives </t>
        </is>
      </c>
      <c r="W3" s="58" t="inlineStr">
        <is>
          <t>3.4 The teacher models by enacting or thinking aloud</t>
        </is>
      </c>
      <c r="X3" s="2" t="inlineStr">
        <is>
          <t xml:space="preserve"> Average</t>
        </is>
      </c>
      <c r="Y3" s="65" t="inlineStr">
        <is>
          <t>Judgment</t>
        </is>
      </c>
      <c r="Z3" s="60" t="n"/>
      <c r="AA3" s="57" t="inlineStr">
        <is>
          <t>Elements</t>
        </is>
      </c>
      <c r="AB3" s="56" t="inlineStr">
        <is>
          <t xml:space="preserve">4.1 The teacher uses questions, prompts or other strategies to determine students’ level of understanding </t>
        </is>
      </c>
      <c r="AC3" s="58" t="inlineStr">
        <is>
          <t>4.2 The teacher monitors most students during independent/group work</t>
        </is>
      </c>
      <c r="AD3" s="56" t="inlineStr">
        <is>
          <t xml:space="preserve">4.3 The teacher adjusts teaching to the level of students </t>
        </is>
      </c>
      <c r="AE3" s="2" t="inlineStr">
        <is>
          <t xml:space="preserve"> Average</t>
        </is>
      </c>
      <c r="AF3" s="65" t="inlineStr">
        <is>
          <t>Judgment</t>
        </is>
      </c>
      <c r="AG3" s="60" t="n"/>
      <c r="AH3" s="57" t="inlineStr">
        <is>
          <t>Elements</t>
        </is>
      </c>
      <c r="AI3" s="56" t="inlineStr">
        <is>
          <t xml:space="preserve">5.1 The teacher provides specific comments or prompts that help clarify students’ misunderstandings </t>
        </is>
      </c>
      <c r="AJ3" s="56" t="inlineStr">
        <is>
          <t xml:space="preserve">5.2 The teacher provides specific comments or prompts that help identify students’ successes  </t>
        </is>
      </c>
      <c r="AK3" s="2" t="inlineStr">
        <is>
          <t xml:space="preserve"> Average</t>
        </is>
      </c>
      <c r="AL3" s="65" t="inlineStr">
        <is>
          <t>Judgment</t>
        </is>
      </c>
      <c r="AM3" s="60" t="n"/>
      <c r="AN3" s="57" t="inlineStr">
        <is>
          <t>Elements</t>
        </is>
      </c>
      <c r="AO3" s="56" t="inlineStr">
        <is>
          <t xml:space="preserve">6.1 The teacher asks open-ended questions </t>
        </is>
      </c>
      <c r="AP3" s="56" t="inlineStr">
        <is>
          <t xml:space="preserve">6.2 The teacher provides thinking tasks </t>
        </is>
      </c>
      <c r="AQ3" s="2" t="inlineStr">
        <is>
          <t xml:space="preserve"> Average</t>
        </is>
      </c>
      <c r="AR3" s="65" t="inlineStr">
        <is>
          <t>Judgment</t>
        </is>
      </c>
      <c r="AS3" s="60" t="n"/>
      <c r="AT3" s="57" t="inlineStr">
        <is>
          <t>Elements</t>
        </is>
      </c>
      <c r="AU3" s="58" t="inlineStr">
        <is>
          <t xml:space="preserve">7.1 The teacher provides students with choices </t>
        </is>
      </c>
      <c r="AV3" s="58" t="inlineStr">
        <is>
          <t xml:space="preserve">7.2 The teacher provides students with opportunities to take on roles in the classroom </t>
        </is>
      </c>
      <c r="AW3" s="2" t="inlineStr">
        <is>
          <t xml:space="preserve"> Average</t>
        </is>
      </c>
      <c r="AX3" s="65" t="inlineStr">
        <is>
          <t>Judgment</t>
        </is>
      </c>
      <c r="AY3" s="60" t="n"/>
      <c r="AZ3" s="57" t="inlineStr">
        <is>
          <t>Elements</t>
        </is>
      </c>
      <c r="BA3" s="58" t="inlineStr">
        <is>
          <t xml:space="preserve">8.1 The teacher acknowledges students’ efforts </t>
        </is>
      </c>
      <c r="BB3" s="58" t="inlineStr">
        <is>
          <t xml:space="preserve">8.2 The teacher has a positive attitude towards students’ challenges </t>
        </is>
      </c>
      <c r="BC3" s="58" t="inlineStr">
        <is>
          <t>8.3 The teacher encourages goal setting</t>
        </is>
      </c>
      <c r="BD3" s="2" t="inlineStr">
        <is>
          <t xml:space="preserve"> Average</t>
        </is>
      </c>
      <c r="BE3" s="65" t="inlineStr">
        <is>
          <t>Judgment</t>
        </is>
      </c>
      <c r="BF3" s="60" t="n"/>
      <c r="BG3" s="57" t="inlineStr">
        <is>
          <t>Elements</t>
        </is>
      </c>
      <c r="BH3" s="58" t="inlineStr">
        <is>
          <t xml:space="preserve">9.1 The teacher promotes students’ collaboration through peer interaction </t>
        </is>
      </c>
      <c r="BI3" s="58" t="inlineStr">
        <is>
          <t xml:space="preserve">9.2 The teacher promotes students’ interpersonal skills </t>
        </is>
      </c>
      <c r="BJ3" s="2" t="inlineStr">
        <is>
          <t xml:space="preserve"> Average</t>
        </is>
      </c>
      <c r="BK3" s="65" t="inlineStr">
        <is>
          <t>Judgment</t>
        </is>
      </c>
    </row>
    <row r="4" ht="16" customHeight="1">
      <c r="A4" s="50">
        <f>'LO 1'!D2</f>
        <v/>
      </c>
      <c r="B4" s="51" t="inlineStr">
        <is>
          <t>LO 1</t>
        </is>
      </c>
      <c r="C4" s="52" t="n"/>
      <c r="D4" s="52">
        <f>'LO 1'!I11</f>
        <v/>
      </c>
      <c r="E4" s="52">
        <f>'LO 1'!I12</f>
        <v/>
      </c>
      <c r="F4" s="52">
        <f>'LO 1'!I13</f>
        <v/>
      </c>
      <c r="G4" s="52">
        <f>'LO 1'!I14</f>
        <v/>
      </c>
      <c r="H4" s="52">
        <f>'LO 1'!I15</f>
        <v/>
      </c>
      <c r="I4" s="66">
        <f>'LO 1'!I16</f>
        <v/>
      </c>
      <c r="J4" s="66">
        <f>'LO 1'!I17</f>
        <v/>
      </c>
      <c r="K4" s="60" t="n"/>
      <c r="L4" s="52" t="n"/>
      <c r="M4" s="52">
        <f>'LO 1'!I20</f>
        <v/>
      </c>
      <c r="N4" s="52">
        <f>'LO 1'!I21</f>
        <v/>
      </c>
      <c r="O4" s="52">
        <f>'LO 1'!I22</f>
        <v/>
      </c>
      <c r="P4" s="66">
        <f>'LO 1'!I23</f>
        <v/>
      </c>
      <c r="Q4" s="66">
        <f>'LO 1'!I24</f>
        <v/>
      </c>
      <c r="R4" s="60" t="n"/>
      <c r="S4" s="52" t="n"/>
      <c r="T4" s="52">
        <f>'LO 1'!I27</f>
        <v/>
      </c>
      <c r="U4" s="52">
        <f>'LO 1'!I28</f>
        <v/>
      </c>
      <c r="V4" s="52">
        <f>'LO 1'!I29</f>
        <v/>
      </c>
      <c r="W4" s="66">
        <f>'LO 1'!I30</f>
        <v/>
      </c>
      <c r="X4" s="66">
        <f>'LO 1'!I31</f>
        <v/>
      </c>
      <c r="Y4" s="66">
        <f>'LO 1'!I32</f>
        <v/>
      </c>
      <c r="Z4" s="60" t="n"/>
      <c r="AA4" s="52" t="n"/>
      <c r="AB4" s="52">
        <f>'LO 1'!I35</f>
        <v/>
      </c>
      <c r="AC4" s="52">
        <f>'LO 1'!I36</f>
        <v/>
      </c>
      <c r="AD4" s="52">
        <f>'LO 1'!I37</f>
        <v/>
      </c>
      <c r="AE4" s="66">
        <f>'LO 1'!I38</f>
        <v/>
      </c>
      <c r="AF4" s="66">
        <f>'LO 1'!I39</f>
        <v/>
      </c>
      <c r="AG4" s="60" t="n"/>
      <c r="AH4" s="52" t="n"/>
      <c r="AI4" s="52">
        <f>'LO 1'!I42</f>
        <v/>
      </c>
      <c r="AJ4" s="52">
        <f>'LO 1'!I43</f>
        <v/>
      </c>
      <c r="AK4" s="52">
        <f>'LO 1'!I44</f>
        <v/>
      </c>
      <c r="AL4" s="66">
        <f>'LO 1'!I45</f>
        <v/>
      </c>
      <c r="AM4" s="60" t="n"/>
      <c r="AN4" s="52" t="n"/>
      <c r="AO4" s="52">
        <f>'LO 1'!I48</f>
        <v/>
      </c>
      <c r="AP4" s="52">
        <f>'LO 1'!I49</f>
        <v/>
      </c>
      <c r="AQ4" s="52">
        <f>'LO 1'!I50</f>
        <v/>
      </c>
      <c r="AR4" s="66">
        <f>'LO 1'!I51</f>
        <v/>
      </c>
      <c r="AS4" s="60" t="n"/>
      <c r="AT4" s="52" t="n"/>
      <c r="AU4" s="52">
        <f>'LO 1'!I54</f>
        <v/>
      </c>
      <c r="AV4" s="52">
        <f>'LO 1'!I55</f>
        <v/>
      </c>
      <c r="AW4" s="52">
        <f>'LO 1'!I56</f>
        <v/>
      </c>
      <c r="AX4" s="66">
        <f>'LO 1'!I57</f>
        <v/>
      </c>
      <c r="AY4" s="60" t="n"/>
      <c r="AZ4" s="52" t="n"/>
      <c r="BA4" s="52">
        <f>'LO 1'!I60</f>
        <v/>
      </c>
      <c r="BB4" s="52">
        <f>'LO 1'!I61</f>
        <v/>
      </c>
      <c r="BC4" s="52">
        <f>'LO 1'!I62</f>
        <v/>
      </c>
      <c r="BD4" s="66">
        <f>'LO 1'!I63</f>
        <v/>
      </c>
      <c r="BE4" s="52">
        <f>'LO 1'!I64</f>
        <v/>
      </c>
      <c r="BF4" s="60" t="n"/>
      <c r="BG4" s="52" t="n"/>
      <c r="BH4" s="52">
        <f>'LO 1'!I67</f>
        <v/>
      </c>
      <c r="BI4" s="52">
        <f>'LO 1'!I68</f>
        <v/>
      </c>
      <c r="BJ4" s="52">
        <f>'LO 1'!I69</f>
        <v/>
      </c>
      <c r="BK4" s="66">
        <f>'LO 1'!I70</f>
        <v/>
      </c>
    </row>
    <row r="5" ht="16" customHeight="1">
      <c r="A5" s="50">
        <f>'LO 2'!D2</f>
        <v/>
      </c>
      <c r="B5" s="51" t="inlineStr">
        <is>
          <t>LO 2</t>
        </is>
      </c>
      <c r="C5" s="52" t="n"/>
      <c r="D5" s="52" t="n"/>
      <c r="E5" s="52" t="n"/>
      <c r="F5" s="52" t="n"/>
      <c r="G5" s="52" t="n"/>
      <c r="H5" s="52" t="n"/>
      <c r="I5" s="66" t="n"/>
      <c r="J5" s="66" t="n"/>
      <c r="K5" s="60" t="n"/>
      <c r="L5" s="52" t="n"/>
      <c r="M5" s="72">
        <f>'LO 2'!I20</f>
        <v/>
      </c>
      <c r="N5" s="52">
        <f>'LO 2'!I21</f>
        <v/>
      </c>
      <c r="O5" s="52">
        <f>'LO 2'!I22</f>
        <v/>
      </c>
      <c r="P5" s="66">
        <f>'LO 2'!I23</f>
        <v/>
      </c>
      <c r="Q5" s="66">
        <f>'LO 2'!I24</f>
        <v/>
      </c>
      <c r="R5" s="60" t="n"/>
      <c r="S5" s="52" t="n"/>
      <c r="T5" s="72">
        <f>'LO 2'!I27</f>
        <v/>
      </c>
      <c r="U5" s="52">
        <f>'LO 2'!I28</f>
        <v/>
      </c>
      <c r="V5" s="52">
        <f>'LO 2'!I29</f>
        <v/>
      </c>
      <c r="W5" s="66">
        <f>'LO 2'!I30</f>
        <v/>
      </c>
      <c r="X5" s="66">
        <f>'LO 2'!I31</f>
        <v/>
      </c>
      <c r="Y5" s="66">
        <f>'LO 2'!I32</f>
        <v/>
      </c>
      <c r="Z5" s="60" t="n"/>
      <c r="AA5" s="52" t="n"/>
      <c r="AB5" s="52">
        <f>'LO 2'!I35</f>
        <v/>
      </c>
      <c r="AC5" s="52">
        <f>'LO 2'!I36</f>
        <v/>
      </c>
      <c r="AD5" s="52">
        <f>'LO 2'!I37</f>
        <v/>
      </c>
      <c r="AE5" s="66">
        <f>'LO 2'!I38</f>
        <v/>
      </c>
      <c r="AF5" s="70">
        <f>'LO 2'!I39</f>
        <v/>
      </c>
      <c r="AG5" s="60" t="n"/>
      <c r="AH5" s="52" t="n"/>
      <c r="AI5" s="52">
        <f>'LO 2'!I42</f>
        <v/>
      </c>
      <c r="AJ5" s="52">
        <f>'LO 2'!I43</f>
        <v/>
      </c>
      <c r="AK5" s="52">
        <f>'LO 2'!I44</f>
        <v/>
      </c>
      <c r="AL5" s="66">
        <f>'LO 2'!I45</f>
        <v/>
      </c>
      <c r="AM5" s="60" t="n"/>
      <c r="AN5" s="52" t="n"/>
      <c r="AO5" s="52">
        <f>'LO 2'!I48</f>
        <v/>
      </c>
      <c r="AP5" s="52">
        <f>'LO 2'!I49</f>
        <v/>
      </c>
      <c r="AQ5" s="52">
        <f>'LO 2'!I50</f>
        <v/>
      </c>
      <c r="AR5" s="66">
        <f>'LO 2'!I51</f>
        <v/>
      </c>
      <c r="AS5" s="60" t="n"/>
      <c r="AT5" s="52" t="n"/>
      <c r="AU5" s="52">
        <f>'LO 2'!I54</f>
        <v/>
      </c>
      <c r="AV5" s="52">
        <f>'LO 2'!I55</f>
        <v/>
      </c>
      <c r="AW5" s="52">
        <f>'LO 2'!I56</f>
        <v/>
      </c>
      <c r="AX5" s="66">
        <f>'LO 2'!I57</f>
        <v/>
      </c>
      <c r="AY5" s="60" t="n"/>
      <c r="AZ5" s="63" t="n"/>
      <c r="BA5" s="52">
        <f>'LO 2'!I60</f>
        <v/>
      </c>
      <c r="BB5" s="52">
        <f>'LO 2'!I61</f>
        <v/>
      </c>
      <c r="BC5" s="52">
        <f>'LO 2'!I62</f>
        <v/>
      </c>
      <c r="BD5" s="66">
        <f>'LO 2'!I63</f>
        <v/>
      </c>
      <c r="BE5" s="68">
        <f>'LO 2'!I64</f>
        <v/>
      </c>
      <c r="BF5" s="60" t="n"/>
      <c r="BG5" s="63" t="n"/>
      <c r="BH5" s="52">
        <f>'LO 2'!I67</f>
        <v/>
      </c>
      <c r="BI5" s="52">
        <f>'LO 2'!I68</f>
        <v/>
      </c>
      <c r="BJ5" s="52">
        <f>'LO 2'!I69</f>
        <v/>
      </c>
      <c r="BK5" s="66">
        <f>'LO 2'!I70</f>
        <v/>
      </c>
    </row>
    <row r="6" ht="16" customHeight="1">
      <c r="A6" s="50">
        <f>'LO 3'!D2</f>
        <v/>
      </c>
      <c r="B6" s="51" t="inlineStr">
        <is>
          <t>LO 3</t>
        </is>
      </c>
      <c r="C6" s="52" t="n"/>
      <c r="D6" s="52">
        <f>'LO 3'!I11</f>
        <v/>
      </c>
      <c r="E6" s="52">
        <f>'LO 3'!I12</f>
        <v/>
      </c>
      <c r="F6" s="52">
        <f>'LO 3'!I13</f>
        <v/>
      </c>
      <c r="G6" s="52">
        <f>'LO 3'!I14</f>
        <v/>
      </c>
      <c r="H6" s="52">
        <f>'LO 3'!I15</f>
        <v/>
      </c>
      <c r="I6" s="66">
        <f>'LO 3'!I16</f>
        <v/>
      </c>
      <c r="J6" s="66">
        <f>'LO 3'!I17</f>
        <v/>
      </c>
      <c r="K6" s="60" t="n"/>
      <c r="L6" s="52" t="n"/>
      <c r="M6" s="72">
        <f>'LO 3'!I20</f>
        <v/>
      </c>
      <c r="N6" s="52">
        <f>'LO 3'!I21</f>
        <v/>
      </c>
      <c r="O6" s="52">
        <f>'LO 3'!I22</f>
        <v/>
      </c>
      <c r="P6" s="66">
        <f>'LO 3'!I23</f>
        <v/>
      </c>
      <c r="Q6" s="66">
        <f>'LO 3'!I24</f>
        <v/>
      </c>
      <c r="R6" s="60" t="n"/>
      <c r="S6" s="52" t="n"/>
      <c r="T6" s="72">
        <f>'LO 3'!I27</f>
        <v/>
      </c>
      <c r="U6" s="52">
        <f>'LO 3'!I28</f>
        <v/>
      </c>
      <c r="V6" s="52">
        <f>'LO 3'!I29</f>
        <v/>
      </c>
      <c r="W6" s="66">
        <f>'LO 3'!I30</f>
        <v/>
      </c>
      <c r="X6" s="66">
        <f>'LO 3'!I31</f>
        <v/>
      </c>
      <c r="Y6" s="66">
        <f>'LO 3'!I32</f>
        <v/>
      </c>
      <c r="Z6" s="60" t="n"/>
      <c r="AA6" s="52" t="n"/>
      <c r="AB6" s="52">
        <f>'LO 3'!I35</f>
        <v/>
      </c>
      <c r="AC6" s="52">
        <f>'LO 3'!I36</f>
        <v/>
      </c>
      <c r="AD6" s="52">
        <f>'LO 3'!I37</f>
        <v/>
      </c>
      <c r="AE6" s="66">
        <f>'LO 3'!I38</f>
        <v/>
      </c>
      <c r="AF6" s="70">
        <f>'LO 3'!I39</f>
        <v/>
      </c>
      <c r="AG6" s="60" t="n"/>
      <c r="AH6" s="52" t="n"/>
      <c r="AI6" s="52">
        <f>'LO 3'!I42</f>
        <v/>
      </c>
      <c r="AJ6" s="52">
        <f>'LO 3'!I43</f>
        <v/>
      </c>
      <c r="AK6" s="52">
        <f>'LO 3'!I44</f>
        <v/>
      </c>
      <c r="AL6" s="66">
        <f>'LO 3'!I45</f>
        <v/>
      </c>
      <c r="AM6" s="60" t="n"/>
      <c r="AN6" s="52" t="n"/>
      <c r="AO6" s="52">
        <f>'LO 3'!I48</f>
        <v/>
      </c>
      <c r="AP6" s="52">
        <f>'LO 3'!I49</f>
        <v/>
      </c>
      <c r="AQ6" s="52">
        <f>'LO 3'!I50</f>
        <v/>
      </c>
      <c r="AR6" s="66">
        <f>'LO 3'!I51</f>
        <v/>
      </c>
      <c r="AS6" s="60" t="n"/>
      <c r="AT6" s="52" t="n"/>
      <c r="AU6" s="52">
        <f>'LO 3'!I54</f>
        <v/>
      </c>
      <c r="AV6" s="52">
        <f>'LO 3'!I55</f>
        <v/>
      </c>
      <c r="AW6" s="52">
        <f>'LO 3'!I56</f>
        <v/>
      </c>
      <c r="AX6" s="66">
        <f>'LO 3'!I57</f>
        <v/>
      </c>
      <c r="AY6" s="60" t="n"/>
      <c r="AZ6" s="63" t="n"/>
      <c r="BA6" s="52">
        <f>'LO 3'!I60</f>
        <v/>
      </c>
      <c r="BB6" s="52">
        <f>'LO 3'!I61</f>
        <v/>
      </c>
      <c r="BC6" s="52">
        <f>'LO 3'!I62</f>
        <v/>
      </c>
      <c r="BD6" s="66">
        <f>'LO 3'!I63</f>
        <v/>
      </c>
      <c r="BE6" s="68">
        <f>'LO 3'!I64</f>
        <v/>
      </c>
      <c r="BF6" s="60" t="n"/>
      <c r="BG6" s="63" t="n"/>
      <c r="BH6" s="52">
        <f>'LO 3'!I67</f>
        <v/>
      </c>
      <c r="BI6" s="52">
        <f>'LO 3'!I68</f>
        <v/>
      </c>
      <c r="BJ6" s="52">
        <f>'LO 3'!I69</f>
        <v/>
      </c>
      <c r="BK6" s="66">
        <f>'LO 3'!I70</f>
        <v/>
      </c>
    </row>
    <row r="7" ht="16" customHeight="1">
      <c r="A7" s="50">
        <f>'LO 4'!D2</f>
        <v/>
      </c>
      <c r="B7" s="51" t="inlineStr">
        <is>
          <t>LO 4</t>
        </is>
      </c>
      <c r="C7" s="52" t="n"/>
      <c r="D7" s="52">
        <f>'LO 4'!I11</f>
        <v/>
      </c>
      <c r="E7" s="52">
        <f>'LO 4'!I12</f>
        <v/>
      </c>
      <c r="F7" s="52">
        <f>'LO 4'!I13</f>
        <v/>
      </c>
      <c r="G7" s="52">
        <f>'LO 4'!I14</f>
        <v/>
      </c>
      <c r="H7" s="52">
        <f>'LO 4'!I15</f>
        <v/>
      </c>
      <c r="I7" s="66">
        <f>'LO 4'!I16</f>
        <v/>
      </c>
      <c r="J7" s="66">
        <f>'LO 4'!I17</f>
        <v/>
      </c>
      <c r="K7" s="60" t="n"/>
      <c r="L7" s="52" t="n"/>
      <c r="M7" s="72">
        <f>'LO 4'!I20</f>
        <v/>
      </c>
      <c r="N7" s="52">
        <f>'LO 4'!I21</f>
        <v/>
      </c>
      <c r="O7" s="52">
        <f>'LO 4'!I22</f>
        <v/>
      </c>
      <c r="P7" s="66">
        <f>'LO 4'!I23</f>
        <v/>
      </c>
      <c r="Q7" s="66">
        <f>'LO 4'!I24</f>
        <v/>
      </c>
      <c r="R7" s="60" t="n"/>
      <c r="S7" s="52" t="n"/>
      <c r="T7" s="72">
        <f>'LO 4'!I27</f>
        <v/>
      </c>
      <c r="U7" s="52">
        <f>'LO 4'!I28</f>
        <v/>
      </c>
      <c r="V7" s="52">
        <f>'LO 4'!I29</f>
        <v/>
      </c>
      <c r="W7" s="66">
        <f>'LO 4'!I30</f>
        <v/>
      </c>
      <c r="X7" s="66">
        <f>'LO 4'!I31</f>
        <v/>
      </c>
      <c r="Y7" s="66">
        <f>'LO 4'!I32</f>
        <v/>
      </c>
      <c r="Z7" s="60" t="n"/>
      <c r="AA7" s="52" t="n"/>
      <c r="AB7" s="52">
        <f>'LO 4'!I35</f>
        <v/>
      </c>
      <c r="AC7" s="52">
        <f>'LO 4'!I36</f>
        <v/>
      </c>
      <c r="AD7" s="52">
        <f>'LO 4'!I37</f>
        <v/>
      </c>
      <c r="AE7" s="66">
        <f>'LO 4'!I38</f>
        <v/>
      </c>
      <c r="AF7" s="70">
        <f>'LO 4'!I39</f>
        <v/>
      </c>
      <c r="AG7" s="60" t="n"/>
      <c r="AH7" s="52" t="n"/>
      <c r="AI7" s="52">
        <f>'LO 4'!I42</f>
        <v/>
      </c>
      <c r="AJ7" s="52">
        <f>'LO 4'!I43</f>
        <v/>
      </c>
      <c r="AK7" s="52">
        <f>'LO 4'!I44</f>
        <v/>
      </c>
      <c r="AL7" s="66">
        <f>'LO 4'!I45</f>
        <v/>
      </c>
      <c r="AM7" s="60" t="n"/>
      <c r="AN7" s="52" t="n"/>
      <c r="AO7" s="52">
        <f>'LO 4'!I48</f>
        <v/>
      </c>
      <c r="AP7" s="52">
        <f>'LO 4'!I49</f>
        <v/>
      </c>
      <c r="AQ7" s="52">
        <f>'LO 4'!I50</f>
        <v/>
      </c>
      <c r="AR7" s="66">
        <f>'LO 4'!I51</f>
        <v/>
      </c>
      <c r="AS7" s="60" t="n"/>
      <c r="AT7" s="52" t="n"/>
      <c r="AU7" s="52">
        <f>'LO 4'!I54</f>
        <v/>
      </c>
      <c r="AV7" s="52">
        <f>'LO 4'!I55</f>
        <v/>
      </c>
      <c r="AW7" s="52">
        <f>'LO 4'!I56</f>
        <v/>
      </c>
      <c r="AX7" s="66">
        <f>'LO 4'!I57</f>
        <v/>
      </c>
      <c r="AY7" s="60" t="n"/>
      <c r="AZ7" s="63" t="n"/>
      <c r="BA7" s="52">
        <f>'LO 4'!I60</f>
        <v/>
      </c>
      <c r="BB7" s="52">
        <f>'LO 4'!I61</f>
        <v/>
      </c>
      <c r="BC7" s="52">
        <f>'LO 4'!I62</f>
        <v/>
      </c>
      <c r="BD7" s="66">
        <f>'LO 4'!I63</f>
        <v/>
      </c>
      <c r="BE7" s="68">
        <f>'LO 4'!I64</f>
        <v/>
      </c>
      <c r="BF7" s="60" t="n"/>
      <c r="BG7" s="63" t="n"/>
      <c r="BH7" s="52">
        <f>'LO 4'!I67</f>
        <v/>
      </c>
      <c r="BI7" s="52">
        <f>'LO 4'!I68</f>
        <v/>
      </c>
      <c r="BJ7" s="52">
        <f>'LO 4'!I69</f>
        <v/>
      </c>
      <c r="BK7" s="66">
        <f>'LO 4'!I70</f>
        <v/>
      </c>
    </row>
    <row r="8" ht="16" customHeight="1">
      <c r="A8" s="50">
        <f>'LO 5'!D2</f>
        <v/>
      </c>
      <c r="B8" s="51" t="inlineStr">
        <is>
          <t>LO 5</t>
        </is>
      </c>
      <c r="C8" s="52" t="n"/>
      <c r="D8" s="52">
        <f>'LO 5'!I11</f>
        <v/>
      </c>
      <c r="E8" s="52">
        <f>'LO 5'!I12</f>
        <v/>
      </c>
      <c r="F8" s="52">
        <f>'LO 5'!I13</f>
        <v/>
      </c>
      <c r="G8" s="52">
        <f>'LO 5'!I14</f>
        <v/>
      </c>
      <c r="H8" s="52">
        <f>'LO 5'!I15</f>
        <v/>
      </c>
      <c r="I8" s="66">
        <f>'LO 5'!I16</f>
        <v/>
      </c>
      <c r="J8" s="66">
        <f>'LO 5'!I17</f>
        <v/>
      </c>
      <c r="K8" s="60" t="n"/>
      <c r="L8" s="52" t="n"/>
      <c r="M8" s="72">
        <f>'LO 5'!I20</f>
        <v/>
      </c>
      <c r="N8" s="52">
        <f>'LO 5'!I21</f>
        <v/>
      </c>
      <c r="O8" s="52">
        <f>'LO 5'!I22</f>
        <v/>
      </c>
      <c r="P8" s="66">
        <f>'LO 5'!I23</f>
        <v/>
      </c>
      <c r="Q8" s="66">
        <f>'LO 5'!I24</f>
        <v/>
      </c>
      <c r="R8" s="60" t="n"/>
      <c r="S8" s="52" t="n"/>
      <c r="T8" s="72">
        <f>'LO 5'!I27</f>
        <v/>
      </c>
      <c r="U8" s="52">
        <f>'LO 5'!I28</f>
        <v/>
      </c>
      <c r="V8" s="52">
        <f>'LO 5'!I29</f>
        <v/>
      </c>
      <c r="W8" s="66">
        <f>'LO 5'!I30</f>
        <v/>
      </c>
      <c r="X8" s="66">
        <f>'LO 5'!I31</f>
        <v/>
      </c>
      <c r="Y8" s="66">
        <f>'LO 5'!I32</f>
        <v/>
      </c>
      <c r="Z8" s="60" t="n"/>
      <c r="AA8" s="52" t="n"/>
      <c r="AB8" s="52">
        <f>'LO 5'!I35</f>
        <v/>
      </c>
      <c r="AC8" s="52">
        <f>'LO 5'!I36</f>
        <v/>
      </c>
      <c r="AD8" s="52">
        <f>'LO 5'!I37</f>
        <v/>
      </c>
      <c r="AE8" s="66">
        <f>'LO 5'!I38</f>
        <v/>
      </c>
      <c r="AF8" s="70">
        <f>'LO 5'!I39</f>
        <v/>
      </c>
      <c r="AG8" s="60" t="n"/>
      <c r="AH8" s="52" t="n"/>
      <c r="AI8" s="52">
        <f>'LO 5'!I42</f>
        <v/>
      </c>
      <c r="AJ8" s="52">
        <f>'LO 5'!I43</f>
        <v/>
      </c>
      <c r="AK8" s="52">
        <f>'LO 5'!I44</f>
        <v/>
      </c>
      <c r="AL8" s="66">
        <f>'LO 5'!I45</f>
        <v/>
      </c>
      <c r="AM8" s="60" t="n"/>
      <c r="AN8" s="52" t="n"/>
      <c r="AO8" s="52">
        <f>'LO 5'!I48</f>
        <v/>
      </c>
      <c r="AP8" s="52">
        <f>'LO 5'!I49</f>
        <v/>
      </c>
      <c r="AQ8" s="52">
        <f>'LO 5'!I50</f>
        <v/>
      </c>
      <c r="AR8" s="66">
        <f>'LO 5'!I51</f>
        <v/>
      </c>
      <c r="AS8" s="60" t="n"/>
      <c r="AT8" s="52" t="n"/>
      <c r="AU8" s="52">
        <f>'LO 5'!I54</f>
        <v/>
      </c>
      <c r="AV8" s="52">
        <f>'LO 5'!I55</f>
        <v/>
      </c>
      <c r="AW8" s="52">
        <f>'LO 5'!I56</f>
        <v/>
      </c>
      <c r="AX8" s="66">
        <f>'LO 5'!I57</f>
        <v/>
      </c>
      <c r="AY8" s="60" t="n"/>
      <c r="AZ8" s="63" t="n"/>
      <c r="BA8" s="52">
        <f>'LO 5'!I60</f>
        <v/>
      </c>
      <c r="BB8" s="52">
        <f>'LO 5'!I61</f>
        <v/>
      </c>
      <c r="BC8" s="52">
        <f>'LO 5'!I62</f>
        <v/>
      </c>
      <c r="BD8" s="66">
        <f>'LO 5'!I63</f>
        <v/>
      </c>
      <c r="BE8" s="68">
        <f>'LO 5'!I64</f>
        <v/>
      </c>
      <c r="BF8" s="60" t="n"/>
      <c r="BG8" s="63" t="n"/>
      <c r="BH8" s="52">
        <f>'LO 5'!I67</f>
        <v/>
      </c>
      <c r="BI8" s="52">
        <f>'LO 5'!I68</f>
        <v/>
      </c>
      <c r="BJ8" s="52">
        <f>'LO 5'!I69</f>
        <v/>
      </c>
      <c r="BK8" s="66">
        <f>'LO 5'!I70</f>
        <v/>
      </c>
    </row>
    <row r="9" ht="16" customHeight="1">
      <c r="A9" s="50">
        <f>'LO 6'!D2</f>
        <v/>
      </c>
      <c r="B9" s="51" t="inlineStr">
        <is>
          <t>LO 6</t>
        </is>
      </c>
      <c r="C9" s="52" t="n"/>
      <c r="D9" s="52">
        <f>'LO 6'!I11</f>
        <v/>
      </c>
      <c r="E9" s="52">
        <f>'LO 6'!I12</f>
        <v/>
      </c>
      <c r="F9" s="52">
        <f>'LO 6'!I13</f>
        <v/>
      </c>
      <c r="G9" s="52">
        <f>'LO 6'!I14</f>
        <v/>
      </c>
      <c r="H9" s="52">
        <f>'LO 6'!I15</f>
        <v/>
      </c>
      <c r="I9" s="66">
        <f>'LO 6'!I16</f>
        <v/>
      </c>
      <c r="J9" s="66">
        <f>'LO 6'!I17</f>
        <v/>
      </c>
      <c r="K9" s="60" t="n"/>
      <c r="L9" s="52" t="n"/>
      <c r="M9" s="72">
        <f>'LO 6'!I20</f>
        <v/>
      </c>
      <c r="N9" s="52">
        <f>'LO 6'!I21</f>
        <v/>
      </c>
      <c r="O9" s="52">
        <f>'LO 6'!I22</f>
        <v/>
      </c>
      <c r="P9" s="66">
        <f>'LO 6'!I23</f>
        <v/>
      </c>
      <c r="Q9" s="66">
        <f>'LO 6'!I24</f>
        <v/>
      </c>
      <c r="R9" s="60" t="n"/>
      <c r="S9" s="52" t="n"/>
      <c r="T9" s="72">
        <f>'LO 6'!I27</f>
        <v/>
      </c>
      <c r="U9" s="52">
        <f>'LO 6'!I28</f>
        <v/>
      </c>
      <c r="V9" s="52">
        <f>'LO 6'!I29</f>
        <v/>
      </c>
      <c r="W9" s="66">
        <f>'LO 6'!I30</f>
        <v/>
      </c>
      <c r="X9" s="66">
        <f>'LO 6'!I31</f>
        <v/>
      </c>
      <c r="Y9" s="66">
        <f>'LO 6'!I32</f>
        <v/>
      </c>
      <c r="Z9" s="60" t="n"/>
      <c r="AA9" s="52" t="n"/>
      <c r="AB9" s="52">
        <f>'LO 6'!I35</f>
        <v/>
      </c>
      <c r="AC9" s="52">
        <f>'LO 6'!I36</f>
        <v/>
      </c>
      <c r="AD9" s="52">
        <f>'LO 6'!I37</f>
        <v/>
      </c>
      <c r="AE9" s="66">
        <f>'LO 6'!I38</f>
        <v/>
      </c>
      <c r="AF9" s="70">
        <f>'LO 6'!I39</f>
        <v/>
      </c>
      <c r="AG9" s="60" t="n"/>
      <c r="AH9" s="52" t="n"/>
      <c r="AI9" s="52">
        <f>'LO 6'!I42</f>
        <v/>
      </c>
      <c r="AJ9" s="52">
        <f>'LO 6'!I43</f>
        <v/>
      </c>
      <c r="AK9" s="52">
        <f>'LO 6'!I44</f>
        <v/>
      </c>
      <c r="AL9" s="66">
        <f>'LO 6'!I45</f>
        <v/>
      </c>
      <c r="AM9" s="60" t="n"/>
      <c r="AN9" s="52" t="n"/>
      <c r="AO9" s="52">
        <f>'LO 6'!I48</f>
        <v/>
      </c>
      <c r="AP9" s="52">
        <f>'LO 6'!I49</f>
        <v/>
      </c>
      <c r="AQ9" s="52">
        <f>'LO 6'!I50</f>
        <v/>
      </c>
      <c r="AR9" s="66">
        <f>'LO 6'!I51</f>
        <v/>
      </c>
      <c r="AS9" s="60" t="n"/>
      <c r="AT9" s="52" t="n"/>
      <c r="AU9" s="52">
        <f>'LO 6'!I54</f>
        <v/>
      </c>
      <c r="AV9" s="52">
        <f>'LO 6'!I55</f>
        <v/>
      </c>
      <c r="AW9" s="52">
        <f>'LO 6'!I56</f>
        <v/>
      </c>
      <c r="AX9" s="66">
        <f>'LO 6'!I57</f>
        <v/>
      </c>
      <c r="AY9" s="60" t="n"/>
      <c r="AZ9" s="63" t="n"/>
      <c r="BA9" s="52">
        <f>'LO 6'!I60</f>
        <v/>
      </c>
      <c r="BB9" s="52">
        <f>'LO 6'!I61</f>
        <v/>
      </c>
      <c r="BC9" s="52">
        <f>'LO 6'!I62</f>
        <v/>
      </c>
      <c r="BD9" s="66">
        <f>'LO 6'!I63</f>
        <v/>
      </c>
      <c r="BE9" s="68">
        <f>'LO 6'!I64</f>
        <v/>
      </c>
      <c r="BF9" s="60" t="n"/>
      <c r="BG9" s="63" t="n"/>
      <c r="BH9" s="52">
        <f>'LO 6'!I67</f>
        <v/>
      </c>
      <c r="BI9" s="52">
        <f>'LO 6'!I68</f>
        <v/>
      </c>
      <c r="BJ9" s="52">
        <f>'LO 6'!I69</f>
        <v/>
      </c>
      <c r="BK9" s="66">
        <f>'LO 6'!I70</f>
        <v/>
      </c>
    </row>
    <row r="10" ht="16" customHeight="1">
      <c r="A10" s="50">
        <f>'LO 7'!D2</f>
        <v/>
      </c>
      <c r="B10" s="51" t="inlineStr">
        <is>
          <t>LO 7</t>
        </is>
      </c>
      <c r="C10" s="52" t="n"/>
      <c r="D10" s="52">
        <f>'LO 7'!I11</f>
        <v/>
      </c>
      <c r="E10" s="52">
        <f>'LO 7'!I12</f>
        <v/>
      </c>
      <c r="F10" s="52">
        <f>'LO 7'!I13</f>
        <v/>
      </c>
      <c r="G10" s="52">
        <f>'LO 7'!I14</f>
        <v/>
      </c>
      <c r="H10" s="52">
        <f>'LO 7'!I15</f>
        <v/>
      </c>
      <c r="I10" s="66">
        <f>'LO 7'!I16</f>
        <v/>
      </c>
      <c r="J10" s="66">
        <f>'LO 7'!I17</f>
        <v/>
      </c>
      <c r="K10" s="60" t="n"/>
      <c r="L10" s="52" t="n"/>
      <c r="M10" s="72">
        <f>'LO 7'!I20</f>
        <v/>
      </c>
      <c r="N10" s="52">
        <f>'LO 7'!I21</f>
        <v/>
      </c>
      <c r="O10" s="52">
        <f>'LO 7'!I22</f>
        <v/>
      </c>
      <c r="P10" s="66">
        <f>'LO 7'!I23</f>
        <v/>
      </c>
      <c r="Q10" s="66">
        <f>'LO 7'!I24</f>
        <v/>
      </c>
      <c r="R10" s="60" t="n"/>
      <c r="S10" s="52" t="n"/>
      <c r="T10" s="72">
        <f>'LO 7'!I27</f>
        <v/>
      </c>
      <c r="U10" s="52">
        <f>'LO 7'!I28</f>
        <v/>
      </c>
      <c r="V10" s="52">
        <f>'LO 7'!I29</f>
        <v/>
      </c>
      <c r="W10" s="66">
        <f>'LO 7'!I30</f>
        <v/>
      </c>
      <c r="X10" s="66">
        <f>'LO 7'!I31</f>
        <v/>
      </c>
      <c r="Y10" s="66">
        <f>'LO 7'!I32</f>
        <v/>
      </c>
      <c r="Z10" s="60" t="n"/>
      <c r="AA10" s="52" t="n"/>
      <c r="AB10" s="52">
        <f>'LO 7'!I35</f>
        <v/>
      </c>
      <c r="AC10" s="52">
        <f>'LO 7'!I36</f>
        <v/>
      </c>
      <c r="AD10" s="52">
        <f>'LO 7'!I37</f>
        <v/>
      </c>
      <c r="AE10" s="66">
        <f>'LO 7'!I38</f>
        <v/>
      </c>
      <c r="AF10" s="70">
        <f>'LO 7'!I39</f>
        <v/>
      </c>
      <c r="AG10" s="60" t="n"/>
      <c r="AH10" s="52" t="n"/>
      <c r="AI10" s="52">
        <f>'LO 7'!I42</f>
        <v/>
      </c>
      <c r="AJ10" s="52">
        <f>'LO 7'!I43</f>
        <v/>
      </c>
      <c r="AK10" s="52">
        <f>'LO 7'!I44</f>
        <v/>
      </c>
      <c r="AL10" s="66">
        <f>'LO 7'!I45</f>
        <v/>
      </c>
      <c r="AM10" s="60" t="n"/>
      <c r="AN10" s="52" t="n"/>
      <c r="AO10" s="52">
        <f>'LO 7'!I48</f>
        <v/>
      </c>
      <c r="AP10" s="52">
        <f>'LO 7'!I49</f>
        <v/>
      </c>
      <c r="AQ10" s="52">
        <f>'LO 7'!I50</f>
        <v/>
      </c>
      <c r="AR10" s="66">
        <f>'LO 7'!I51</f>
        <v/>
      </c>
      <c r="AS10" s="60" t="n"/>
      <c r="AT10" s="52" t="n"/>
      <c r="AU10" s="52">
        <f>'LO 7'!I54</f>
        <v/>
      </c>
      <c r="AV10" s="52">
        <f>'LO 7'!I55</f>
        <v/>
      </c>
      <c r="AW10" s="52">
        <f>'LO 7'!I56</f>
        <v/>
      </c>
      <c r="AX10" s="66">
        <f>'LO 7'!I57</f>
        <v/>
      </c>
      <c r="AY10" s="60" t="n"/>
      <c r="AZ10" s="63" t="n"/>
      <c r="BA10" s="52">
        <f>'LO 7'!I60</f>
        <v/>
      </c>
      <c r="BB10" s="52">
        <f>'LO 7'!I61</f>
        <v/>
      </c>
      <c r="BC10" s="52">
        <f>'LO 7'!I62</f>
        <v/>
      </c>
      <c r="BD10" s="66">
        <f>'LO 7'!I63</f>
        <v/>
      </c>
      <c r="BE10" s="68">
        <f>'LO 7'!I64</f>
        <v/>
      </c>
      <c r="BF10" s="60" t="n"/>
      <c r="BG10" s="63" t="n"/>
      <c r="BH10" s="52">
        <f>'LO 7'!I67</f>
        <v/>
      </c>
      <c r="BI10" s="52">
        <f>'LO 7'!I68</f>
        <v/>
      </c>
      <c r="BJ10" s="52">
        <f>'LO 7'!I69</f>
        <v/>
      </c>
      <c r="BK10" s="66">
        <f>'LO 7'!I70</f>
        <v/>
      </c>
    </row>
    <row r="11" ht="16" customHeight="1">
      <c r="A11" s="50">
        <f>'LO 8'!D2</f>
        <v/>
      </c>
      <c r="B11" s="51" t="inlineStr">
        <is>
          <t>LO 8</t>
        </is>
      </c>
      <c r="C11" s="52" t="n"/>
      <c r="D11" s="52">
        <f>'LO 8'!I11</f>
        <v/>
      </c>
      <c r="E11" s="52">
        <f>'LO 8'!I12</f>
        <v/>
      </c>
      <c r="F11" s="52">
        <f>'LO 8'!I13</f>
        <v/>
      </c>
      <c r="G11" s="52">
        <f>'LO 8'!I14</f>
        <v/>
      </c>
      <c r="H11" s="52">
        <f>'LO 8'!I15</f>
        <v/>
      </c>
      <c r="I11" s="66">
        <f>'LO 8'!I16</f>
        <v/>
      </c>
      <c r="J11" s="66">
        <f>'LO 8'!I17</f>
        <v/>
      </c>
      <c r="K11" s="60" t="n"/>
      <c r="L11" s="52" t="n"/>
      <c r="M11" s="72">
        <f>'LO 8'!I20</f>
        <v/>
      </c>
      <c r="N11" s="52">
        <f>'LO 8'!I21</f>
        <v/>
      </c>
      <c r="O11" s="52">
        <f>'LO 8'!I22</f>
        <v/>
      </c>
      <c r="P11" s="66">
        <f>'LO 8'!I23</f>
        <v/>
      </c>
      <c r="Q11" s="66">
        <f>'LO 8'!I24</f>
        <v/>
      </c>
      <c r="R11" s="60" t="n"/>
      <c r="S11" s="52" t="n"/>
      <c r="T11" s="72">
        <f>'LO 8'!I27</f>
        <v/>
      </c>
      <c r="U11" s="52">
        <f>'LO 8'!I28</f>
        <v/>
      </c>
      <c r="V11" s="52">
        <f>'LO 8'!I29</f>
        <v/>
      </c>
      <c r="W11" s="66">
        <f>'LO 8'!I30</f>
        <v/>
      </c>
      <c r="X11" s="66">
        <f>'LO 8'!I31</f>
        <v/>
      </c>
      <c r="Y11" s="66">
        <f>'LO 8'!I32</f>
        <v/>
      </c>
      <c r="Z11" s="60" t="n"/>
      <c r="AA11" s="52" t="n"/>
      <c r="AB11" s="52">
        <f>'LO 8'!I35</f>
        <v/>
      </c>
      <c r="AC11" s="52">
        <f>'LO 8'!I36</f>
        <v/>
      </c>
      <c r="AD11" s="52">
        <f>'LO 8'!I37</f>
        <v/>
      </c>
      <c r="AE11" s="66">
        <f>'LO 8'!I38</f>
        <v/>
      </c>
      <c r="AF11" s="70">
        <f>'LO 8'!I39</f>
        <v/>
      </c>
      <c r="AG11" s="60" t="n"/>
      <c r="AH11" s="52" t="n"/>
      <c r="AI11" s="52">
        <f>'LO 8'!I42</f>
        <v/>
      </c>
      <c r="AJ11" s="52">
        <f>'LO 8'!I43</f>
        <v/>
      </c>
      <c r="AK11" s="52">
        <f>'LO 8'!I44</f>
        <v/>
      </c>
      <c r="AL11" s="66">
        <f>'LO 8'!I45</f>
        <v/>
      </c>
      <c r="AM11" s="60" t="n"/>
      <c r="AN11" s="52" t="n"/>
      <c r="AO11" s="52">
        <f>'LO 8'!I48</f>
        <v/>
      </c>
      <c r="AP11" s="52">
        <f>'LO 8'!I49</f>
        <v/>
      </c>
      <c r="AQ11" s="52">
        <f>'LO 8'!I50</f>
        <v/>
      </c>
      <c r="AR11" s="66">
        <f>'LO 8'!I51</f>
        <v/>
      </c>
      <c r="AS11" s="60" t="n"/>
      <c r="AT11" s="52" t="n"/>
      <c r="AU11" s="52">
        <f>'LO 8'!I54</f>
        <v/>
      </c>
      <c r="AV11" s="52">
        <f>'LO 8'!I55</f>
        <v/>
      </c>
      <c r="AW11" s="52">
        <f>'LO 8'!I56</f>
        <v/>
      </c>
      <c r="AX11" s="66">
        <f>'LO 8'!I57</f>
        <v/>
      </c>
      <c r="AY11" s="60" t="n"/>
      <c r="AZ11" s="63" t="n"/>
      <c r="BA11" s="52">
        <f>'LO 8'!I60</f>
        <v/>
      </c>
      <c r="BB11" s="52">
        <f>'LO 8'!I61</f>
        <v/>
      </c>
      <c r="BC11" s="52">
        <f>'LO 8'!I62</f>
        <v/>
      </c>
      <c r="BD11" s="66">
        <f>'LO 8'!I63</f>
        <v/>
      </c>
      <c r="BE11" s="68">
        <f>'LO 8'!I64</f>
        <v/>
      </c>
      <c r="BF11" s="60" t="n"/>
      <c r="BG11" s="63" t="n"/>
      <c r="BH11" s="52">
        <f>'LO 8'!I67</f>
        <v/>
      </c>
      <c r="BI11" s="52">
        <f>'LO 8'!I68</f>
        <v/>
      </c>
      <c r="BJ11" s="52">
        <f>'LO 8'!I69</f>
        <v/>
      </c>
      <c r="BK11" s="66">
        <f>'LO 8'!I70</f>
        <v/>
      </c>
    </row>
    <row r="12" ht="16" customHeight="1">
      <c r="A12" s="50">
        <f>'LO 9'!D2</f>
        <v/>
      </c>
      <c r="B12" s="51" t="inlineStr">
        <is>
          <t>LO 9</t>
        </is>
      </c>
      <c r="C12" s="52" t="n"/>
      <c r="D12" s="52">
        <f>'LO 9'!I11</f>
        <v/>
      </c>
      <c r="E12" s="52">
        <f>'LO 9'!I12</f>
        <v/>
      </c>
      <c r="F12" s="52">
        <f>'LO 9'!I13</f>
        <v/>
      </c>
      <c r="G12" s="52">
        <f>'LO 9'!I14</f>
        <v/>
      </c>
      <c r="H12" s="52">
        <f>'LO 9'!I15</f>
        <v/>
      </c>
      <c r="I12" s="66">
        <f>'LO 9'!I16</f>
        <v/>
      </c>
      <c r="J12" s="66">
        <f>'LO 9'!I17</f>
        <v/>
      </c>
      <c r="K12" s="60" t="n"/>
      <c r="L12" s="52" t="n"/>
      <c r="M12" s="72">
        <f>'LO 9'!I20</f>
        <v/>
      </c>
      <c r="N12" s="52">
        <f>'LO 9'!I21</f>
        <v/>
      </c>
      <c r="O12" s="52">
        <f>'LO 9'!I22</f>
        <v/>
      </c>
      <c r="P12" s="66">
        <f>'LO 9'!I23</f>
        <v/>
      </c>
      <c r="Q12" s="66">
        <f>'LO 9'!I24</f>
        <v/>
      </c>
      <c r="R12" s="60" t="n"/>
      <c r="S12" s="52" t="n"/>
      <c r="T12" s="72">
        <f>'LO 9'!I27</f>
        <v/>
      </c>
      <c r="U12" s="52">
        <f>'LO 9'!I28</f>
        <v/>
      </c>
      <c r="V12" s="52">
        <f>'LO 9'!I29</f>
        <v/>
      </c>
      <c r="W12" s="66">
        <f>'LO 9'!I30</f>
        <v/>
      </c>
      <c r="X12" s="66">
        <f>'LO 9'!I31</f>
        <v/>
      </c>
      <c r="Y12" s="66">
        <f>'LO 9'!I32</f>
        <v/>
      </c>
      <c r="Z12" s="60" t="n"/>
      <c r="AA12" s="52" t="n"/>
      <c r="AB12" s="52">
        <f>'LO 9'!I35</f>
        <v/>
      </c>
      <c r="AC12" s="52">
        <f>'LO 9'!I36</f>
        <v/>
      </c>
      <c r="AD12" s="52">
        <f>'LO 9'!I37</f>
        <v/>
      </c>
      <c r="AE12" s="66">
        <f>'LO 9'!I38</f>
        <v/>
      </c>
      <c r="AF12" s="70">
        <f>'LO 9'!I39</f>
        <v/>
      </c>
      <c r="AG12" s="60" t="n"/>
      <c r="AH12" s="52" t="n"/>
      <c r="AI12" s="52">
        <f>'LO 9'!I42</f>
        <v/>
      </c>
      <c r="AJ12" s="52">
        <f>'LO 9'!I43</f>
        <v/>
      </c>
      <c r="AK12" s="52">
        <f>'LO 9'!I44</f>
        <v/>
      </c>
      <c r="AL12" s="66">
        <f>'LO 9'!I45</f>
        <v/>
      </c>
      <c r="AM12" s="60" t="n"/>
      <c r="AN12" s="52" t="n"/>
      <c r="AO12" s="52">
        <f>'LO 9'!I48</f>
        <v/>
      </c>
      <c r="AP12" s="52">
        <f>'LO 9'!I49</f>
        <v/>
      </c>
      <c r="AQ12" s="52">
        <f>'LO 9'!I50</f>
        <v/>
      </c>
      <c r="AR12" s="66">
        <f>'LO 9'!I51</f>
        <v/>
      </c>
      <c r="AS12" s="60" t="n"/>
      <c r="AT12" s="52" t="n"/>
      <c r="AU12" s="52">
        <f>'LO 9'!I54</f>
        <v/>
      </c>
      <c r="AV12" s="52">
        <f>'LO 9'!I55</f>
        <v/>
      </c>
      <c r="AW12" s="52">
        <f>'LO 9'!I56</f>
        <v/>
      </c>
      <c r="AX12" s="66">
        <f>'LO 9'!I57</f>
        <v/>
      </c>
      <c r="AY12" s="60" t="n"/>
      <c r="AZ12" s="63" t="n"/>
      <c r="BA12" s="52">
        <f>'LO 9'!I60</f>
        <v/>
      </c>
      <c r="BB12" s="52">
        <f>'LO 9'!I61</f>
        <v/>
      </c>
      <c r="BC12" s="52">
        <f>'LO 9'!I62</f>
        <v/>
      </c>
      <c r="BD12" s="66">
        <f>'LO 9'!I63</f>
        <v/>
      </c>
      <c r="BE12" s="68">
        <f>'LO 9'!I64</f>
        <v/>
      </c>
      <c r="BF12" s="60" t="n"/>
      <c r="BG12" s="63" t="n"/>
      <c r="BH12" s="52">
        <f>'LO 9'!I67</f>
        <v/>
      </c>
      <c r="BI12" s="52">
        <f>'LO 9'!I68</f>
        <v/>
      </c>
      <c r="BJ12" s="52">
        <f>'LO 9'!I69</f>
        <v/>
      </c>
      <c r="BK12" s="66">
        <f>'LO 9'!I70</f>
        <v/>
      </c>
    </row>
    <row r="13" ht="16" customHeight="1">
      <c r="A13" s="50">
        <f>'LO 10'!D2</f>
        <v/>
      </c>
      <c r="B13" s="51" t="inlineStr">
        <is>
          <t>LO 10</t>
        </is>
      </c>
      <c r="C13" s="52" t="n"/>
      <c r="D13" s="52">
        <f>'LO 10'!I11</f>
        <v/>
      </c>
      <c r="E13" s="52">
        <f>'LO 10'!I12</f>
        <v/>
      </c>
      <c r="F13" s="52">
        <f>'LO 10'!I13</f>
        <v/>
      </c>
      <c r="G13" s="52">
        <f>'LO 10'!I14</f>
        <v/>
      </c>
      <c r="H13" s="52">
        <f>'LO 10'!I15</f>
        <v/>
      </c>
      <c r="I13" s="66">
        <f>'LO 10'!I16</f>
        <v/>
      </c>
      <c r="J13" s="66">
        <f>'LO 10'!I17</f>
        <v/>
      </c>
      <c r="K13" s="60" t="n"/>
      <c r="L13" s="52" t="n"/>
      <c r="M13" s="72">
        <f>'LO 10'!I20</f>
        <v/>
      </c>
      <c r="N13" s="52">
        <f>'LO 10'!I21</f>
        <v/>
      </c>
      <c r="O13" s="52">
        <f>'LO 10'!I22</f>
        <v/>
      </c>
      <c r="P13" s="66">
        <f>'LO 10'!I23</f>
        <v/>
      </c>
      <c r="Q13" s="66">
        <f>'LO 10'!I24</f>
        <v/>
      </c>
      <c r="R13" s="60" t="n"/>
      <c r="S13" s="52" t="n"/>
      <c r="T13" s="72">
        <f>'LO 10'!I27</f>
        <v/>
      </c>
      <c r="U13" s="52">
        <f>'LO 10'!I28</f>
        <v/>
      </c>
      <c r="V13" s="52">
        <f>'LO 10'!I29</f>
        <v/>
      </c>
      <c r="W13" s="66">
        <f>'LO 10'!I30</f>
        <v/>
      </c>
      <c r="X13" s="66">
        <f>'LO 10'!I31</f>
        <v/>
      </c>
      <c r="Y13" s="66">
        <f>'LO 10'!I32</f>
        <v/>
      </c>
      <c r="Z13" s="60" t="n"/>
      <c r="AA13" s="52" t="n"/>
      <c r="AB13" s="52">
        <f>'LO 10'!I35</f>
        <v/>
      </c>
      <c r="AC13" s="52">
        <f>'LO 10'!I36</f>
        <v/>
      </c>
      <c r="AD13" s="52">
        <f>'LO 10'!I37</f>
        <v/>
      </c>
      <c r="AE13" s="66">
        <f>'LO 10'!I38</f>
        <v/>
      </c>
      <c r="AF13" s="70">
        <f>'LO 10'!I39</f>
        <v/>
      </c>
      <c r="AG13" s="60" t="n"/>
      <c r="AH13" s="52" t="n"/>
      <c r="AI13" s="52">
        <f>'LO 10'!I42</f>
        <v/>
      </c>
      <c r="AJ13" s="52">
        <f>'LO 10'!I43</f>
        <v/>
      </c>
      <c r="AK13" s="52">
        <f>'LO 10'!I44</f>
        <v/>
      </c>
      <c r="AL13" s="66">
        <f>'LO 10'!I45</f>
        <v/>
      </c>
      <c r="AM13" s="60" t="n"/>
      <c r="AN13" s="52" t="n"/>
      <c r="AO13" s="52">
        <f>'LO 10'!I48</f>
        <v/>
      </c>
      <c r="AP13" s="52">
        <f>'LO 10'!I49</f>
        <v/>
      </c>
      <c r="AQ13" s="52">
        <f>'LO 10'!I50</f>
        <v/>
      </c>
      <c r="AR13" s="66">
        <f>'LO 10'!I51</f>
        <v/>
      </c>
      <c r="AS13" s="60" t="n"/>
      <c r="AT13" s="52" t="n"/>
      <c r="AU13" s="52">
        <f>'LO 10'!I54</f>
        <v/>
      </c>
      <c r="AV13" s="52">
        <f>'LO 10'!I55</f>
        <v/>
      </c>
      <c r="AW13" s="52">
        <f>'LO 10'!I56</f>
        <v/>
      </c>
      <c r="AX13" s="66">
        <f>'LO 10'!I57</f>
        <v/>
      </c>
      <c r="AY13" s="60" t="n"/>
      <c r="AZ13" s="63" t="n"/>
      <c r="BA13" s="52">
        <f>'LO 10'!I60</f>
        <v/>
      </c>
      <c r="BB13" s="52">
        <f>'LO 10'!I61</f>
        <v/>
      </c>
      <c r="BC13" s="52">
        <f>'LO 10'!I62</f>
        <v/>
      </c>
      <c r="BD13" s="66">
        <f>'LO 10'!I63</f>
        <v/>
      </c>
      <c r="BE13" s="68">
        <f>'LO 10'!I64</f>
        <v/>
      </c>
      <c r="BF13" s="60" t="n"/>
      <c r="BG13" s="63" t="n"/>
      <c r="BH13" s="52">
        <f>'LO 10'!I67</f>
        <v/>
      </c>
      <c r="BI13" s="52">
        <f>'LO 10'!I68</f>
        <v/>
      </c>
      <c r="BJ13" s="52">
        <f>'LO 10'!I69</f>
        <v/>
      </c>
      <c r="BK13" s="66">
        <f>'LO 10'!I70</f>
        <v/>
      </c>
    </row>
    <row r="14" ht="16" customHeight="1">
      <c r="A14" s="50">
        <f>'LO 11'!D2</f>
        <v/>
      </c>
      <c r="B14" s="51" t="inlineStr">
        <is>
          <t>LO 11</t>
        </is>
      </c>
      <c r="C14" s="52" t="n"/>
      <c r="D14" s="52">
        <f>'LO 11'!I11</f>
        <v/>
      </c>
      <c r="E14" s="52">
        <f>'LO 11'!I12</f>
        <v/>
      </c>
      <c r="F14" s="52">
        <f>'LO 11'!I13</f>
        <v/>
      </c>
      <c r="G14" s="52">
        <f>'LO 11'!I14</f>
        <v/>
      </c>
      <c r="H14" s="52">
        <f>'LO 11'!I15</f>
        <v/>
      </c>
      <c r="I14" s="66">
        <f>'LO 11'!I16</f>
        <v/>
      </c>
      <c r="J14" s="66">
        <f>'LO 11'!I17</f>
        <v/>
      </c>
      <c r="K14" s="60" t="n"/>
      <c r="L14" s="52" t="n"/>
      <c r="M14" s="72">
        <f>'LO 11'!I20</f>
        <v/>
      </c>
      <c r="N14" s="52">
        <f>'LO 11'!I21</f>
        <v/>
      </c>
      <c r="O14" s="52">
        <f>'LO 11'!I22</f>
        <v/>
      </c>
      <c r="P14" s="66">
        <f>'LO 11'!I23</f>
        <v/>
      </c>
      <c r="Q14" s="66">
        <f>'LO 11'!I24</f>
        <v/>
      </c>
      <c r="R14" s="60" t="n"/>
      <c r="S14" s="52" t="n"/>
      <c r="T14" s="72">
        <f>'LO 11'!I27</f>
        <v/>
      </c>
      <c r="U14" s="52">
        <f>'LO 11'!I28</f>
        <v/>
      </c>
      <c r="V14" s="52">
        <f>'LO 11'!I29</f>
        <v/>
      </c>
      <c r="W14" s="66">
        <f>'LO 11'!I30</f>
        <v/>
      </c>
      <c r="X14" s="66">
        <f>'LO 11'!I31</f>
        <v/>
      </c>
      <c r="Y14" s="66">
        <f>'LO 11'!I32</f>
        <v/>
      </c>
      <c r="Z14" s="60" t="n"/>
      <c r="AA14" s="52" t="n"/>
      <c r="AB14" s="52">
        <f>'LO 11'!I35</f>
        <v/>
      </c>
      <c r="AC14" s="52">
        <f>'LO 11'!I36</f>
        <v/>
      </c>
      <c r="AD14" s="52">
        <f>'LO 11'!I37</f>
        <v/>
      </c>
      <c r="AE14" s="66">
        <f>'LO 11'!I38</f>
        <v/>
      </c>
      <c r="AF14" s="70">
        <f>'LO 11'!I39</f>
        <v/>
      </c>
      <c r="AG14" s="60" t="n"/>
      <c r="AH14" s="52" t="n"/>
      <c r="AI14" s="52">
        <f>'LO 11'!I42</f>
        <v/>
      </c>
      <c r="AJ14" s="52">
        <f>'LO 11'!I43</f>
        <v/>
      </c>
      <c r="AK14" s="52">
        <f>'LO 11'!I44</f>
        <v/>
      </c>
      <c r="AL14" s="66">
        <f>'LO 11'!I45</f>
        <v/>
      </c>
      <c r="AM14" s="60" t="n"/>
      <c r="AN14" s="52" t="n"/>
      <c r="AO14" s="52">
        <f>'LO 11'!I48</f>
        <v/>
      </c>
      <c r="AP14" s="52">
        <f>'LO 11'!I49</f>
        <v/>
      </c>
      <c r="AQ14" s="52">
        <f>'LO 11'!I50</f>
        <v/>
      </c>
      <c r="AR14" s="66">
        <f>'LO 11'!I51</f>
        <v/>
      </c>
      <c r="AS14" s="60" t="n"/>
      <c r="AT14" s="52" t="n"/>
      <c r="AU14" s="52">
        <f>'LO 11'!I54</f>
        <v/>
      </c>
      <c r="AV14" s="52">
        <f>'LO 11'!I55</f>
        <v/>
      </c>
      <c r="AW14" s="52">
        <f>'LO 11'!I56</f>
        <v/>
      </c>
      <c r="AX14" s="66">
        <f>'LO 11'!I57</f>
        <v/>
      </c>
      <c r="AY14" s="60" t="n"/>
      <c r="AZ14" s="63" t="n"/>
      <c r="BA14" s="52">
        <f>'LO 11'!I60</f>
        <v/>
      </c>
      <c r="BB14" s="52">
        <f>'LO 11'!I61</f>
        <v/>
      </c>
      <c r="BC14" s="52">
        <f>'LO 11'!I62</f>
        <v/>
      </c>
      <c r="BD14" s="66">
        <f>'LO 11'!I63</f>
        <v/>
      </c>
      <c r="BE14" s="68">
        <f>'LO 11'!I64</f>
        <v/>
      </c>
      <c r="BF14" s="60" t="n"/>
      <c r="BG14" s="63" t="n"/>
      <c r="BH14" s="52">
        <f>'LO 11'!I67</f>
        <v/>
      </c>
      <c r="BI14" s="52">
        <f>'LO 11'!I68</f>
        <v/>
      </c>
      <c r="BJ14" s="52">
        <f>'LO 11'!I69</f>
        <v/>
      </c>
      <c r="BK14" s="66">
        <f>'LO 11'!I70</f>
        <v/>
      </c>
    </row>
    <row r="15" ht="16" customHeight="1">
      <c r="A15" s="50">
        <f>'LO 12'!D2</f>
        <v/>
      </c>
      <c r="B15" s="51" t="inlineStr">
        <is>
          <t>LO 12</t>
        </is>
      </c>
      <c r="C15" s="52" t="n"/>
      <c r="D15" s="52">
        <f>'LO 12'!I11</f>
        <v/>
      </c>
      <c r="E15" s="52">
        <f>'LO 12'!I12</f>
        <v/>
      </c>
      <c r="F15" s="52">
        <f>'LO 12'!I13</f>
        <v/>
      </c>
      <c r="G15" s="52">
        <f>'LO 12'!I14</f>
        <v/>
      </c>
      <c r="H15" s="52">
        <f>'LO 12'!I15</f>
        <v/>
      </c>
      <c r="I15" s="66">
        <f>'LO 12'!I16</f>
        <v/>
      </c>
      <c r="J15" s="66">
        <f>'LO 12'!I17</f>
        <v/>
      </c>
      <c r="K15" s="60" t="n"/>
      <c r="L15" s="52" t="n"/>
      <c r="M15" s="72">
        <f>'LO 12'!I20</f>
        <v/>
      </c>
      <c r="N15" s="52">
        <f>'LO 12'!I21</f>
        <v/>
      </c>
      <c r="O15" s="52">
        <f>'LO 12'!I22</f>
        <v/>
      </c>
      <c r="P15" s="66">
        <f>'LO 12'!I23</f>
        <v/>
      </c>
      <c r="Q15" s="66">
        <f>'LO 12'!I24</f>
        <v/>
      </c>
      <c r="R15" s="60" t="n"/>
      <c r="S15" s="52" t="n"/>
      <c r="T15" s="72">
        <f>'LO 12'!I27</f>
        <v/>
      </c>
      <c r="U15" s="52">
        <f>'LO 12'!I28</f>
        <v/>
      </c>
      <c r="V15" s="52">
        <f>'LO 12'!I29</f>
        <v/>
      </c>
      <c r="W15" s="66">
        <f>'LO 12'!I30</f>
        <v/>
      </c>
      <c r="X15" s="66">
        <f>'LO 12'!I31</f>
        <v/>
      </c>
      <c r="Y15" s="66">
        <f>'LO 12'!I32</f>
        <v/>
      </c>
      <c r="Z15" s="60" t="n"/>
      <c r="AA15" s="52" t="n"/>
      <c r="AB15" s="52">
        <f>'LO 12'!I35</f>
        <v/>
      </c>
      <c r="AC15" s="52">
        <f>'LO 12'!I36</f>
        <v/>
      </c>
      <c r="AD15" s="52">
        <f>'LO 12'!I37</f>
        <v/>
      </c>
      <c r="AE15" s="66">
        <f>'LO 12'!I38</f>
        <v/>
      </c>
      <c r="AF15" s="70">
        <f>'LO 12'!I39</f>
        <v/>
      </c>
      <c r="AG15" s="60" t="n"/>
      <c r="AH15" s="52" t="n"/>
      <c r="AI15" s="52">
        <f>'LO 12'!I42</f>
        <v/>
      </c>
      <c r="AJ15" s="52">
        <f>'LO 12'!I43</f>
        <v/>
      </c>
      <c r="AK15" s="52">
        <f>'LO 12'!I44</f>
        <v/>
      </c>
      <c r="AL15" s="66">
        <f>'LO 12'!I45</f>
        <v/>
      </c>
      <c r="AM15" s="60" t="n"/>
      <c r="AN15" s="52" t="n"/>
      <c r="AO15" s="52">
        <f>'LO 12'!I48</f>
        <v/>
      </c>
      <c r="AP15" s="52">
        <f>'LO 12'!I49</f>
        <v/>
      </c>
      <c r="AQ15" s="52">
        <f>'LO 12'!I50</f>
        <v/>
      </c>
      <c r="AR15" s="66">
        <f>'LO 12'!I51</f>
        <v/>
      </c>
      <c r="AS15" s="60" t="n"/>
      <c r="AT15" s="52" t="n"/>
      <c r="AU15" s="52">
        <f>'LO 12'!I54</f>
        <v/>
      </c>
      <c r="AV15" s="52">
        <f>'LO 12'!I55</f>
        <v/>
      </c>
      <c r="AW15" s="52">
        <f>'LO 12'!I56</f>
        <v/>
      </c>
      <c r="AX15" s="66">
        <f>'LO 12'!I57</f>
        <v/>
      </c>
      <c r="AY15" s="60" t="n"/>
      <c r="AZ15" s="63" t="n"/>
      <c r="BA15" s="52">
        <f>'LO 12'!I60</f>
        <v/>
      </c>
      <c r="BB15" s="52">
        <f>'LO 12'!I61</f>
        <v/>
      </c>
      <c r="BC15" s="52">
        <f>'LO 12'!I62</f>
        <v/>
      </c>
      <c r="BD15" s="66">
        <f>'LO 12'!I63</f>
        <v/>
      </c>
      <c r="BE15" s="68">
        <f>'LO 12'!I64</f>
        <v/>
      </c>
      <c r="BF15" s="60" t="n"/>
      <c r="BG15" s="63" t="n"/>
      <c r="BH15" s="52">
        <f>'LO 12'!I67</f>
        <v/>
      </c>
      <c r="BI15" s="52">
        <f>'LO 12'!I68</f>
        <v/>
      </c>
      <c r="BJ15" s="52">
        <f>'LO 12'!I69</f>
        <v/>
      </c>
      <c r="BK15" s="66">
        <f>'LO 12'!I70</f>
        <v/>
      </c>
    </row>
    <row r="16" ht="16" customHeight="1">
      <c r="A16" s="50">
        <f>'LO 13'!D2</f>
        <v/>
      </c>
      <c r="B16" s="51" t="inlineStr">
        <is>
          <t>LO 13</t>
        </is>
      </c>
      <c r="C16" s="52" t="n"/>
      <c r="D16" s="52">
        <f>'LO 13'!I11</f>
        <v/>
      </c>
      <c r="E16" s="52">
        <f>'LO 13'!I12</f>
        <v/>
      </c>
      <c r="F16" s="52">
        <f>'LO 13'!I13</f>
        <v/>
      </c>
      <c r="G16" s="52">
        <f>'LO 13'!I14</f>
        <v/>
      </c>
      <c r="H16" s="52">
        <f>'LO 13'!I15</f>
        <v/>
      </c>
      <c r="I16" s="66">
        <f>'LO 13'!I16</f>
        <v/>
      </c>
      <c r="J16" s="66">
        <f>'LO 13'!I17</f>
        <v/>
      </c>
      <c r="K16" s="60" t="n"/>
      <c r="L16" s="52" t="n"/>
      <c r="M16" s="72">
        <f>'LO 13'!I20</f>
        <v/>
      </c>
      <c r="N16" s="52">
        <f>'LO 13'!I21</f>
        <v/>
      </c>
      <c r="O16" s="52">
        <f>'LO 13'!I22</f>
        <v/>
      </c>
      <c r="P16" s="66">
        <f>'LO 13'!I23</f>
        <v/>
      </c>
      <c r="Q16" s="66">
        <f>'LO 13'!I24</f>
        <v/>
      </c>
      <c r="R16" s="60" t="n"/>
      <c r="S16" s="52" t="n"/>
      <c r="T16" s="72">
        <f>'LO 13'!I27</f>
        <v/>
      </c>
      <c r="U16" s="52">
        <f>'LO 13'!I28</f>
        <v/>
      </c>
      <c r="V16" s="52">
        <f>'LO 13'!I29</f>
        <v/>
      </c>
      <c r="W16" s="66">
        <f>'LO 13'!I30</f>
        <v/>
      </c>
      <c r="X16" s="66">
        <f>'LO 13'!I31</f>
        <v/>
      </c>
      <c r="Y16" s="66">
        <f>'LO 13'!I32</f>
        <v/>
      </c>
      <c r="Z16" s="60" t="n"/>
      <c r="AA16" s="52" t="n"/>
      <c r="AB16" s="52">
        <f>'LO 13'!I35</f>
        <v/>
      </c>
      <c r="AC16" s="52">
        <f>'LO 13'!I36</f>
        <v/>
      </c>
      <c r="AD16" s="52">
        <f>'LO 13'!I37</f>
        <v/>
      </c>
      <c r="AE16" s="66">
        <f>'LO 13'!I38</f>
        <v/>
      </c>
      <c r="AF16" s="70">
        <f>'LO 13'!I39</f>
        <v/>
      </c>
      <c r="AG16" s="60" t="n"/>
      <c r="AH16" s="52" t="n"/>
      <c r="AI16" s="52">
        <f>'LO 13'!I42</f>
        <v/>
      </c>
      <c r="AJ16" s="52">
        <f>'LO 13'!I43</f>
        <v/>
      </c>
      <c r="AK16" s="52">
        <f>'LO 13'!I44</f>
        <v/>
      </c>
      <c r="AL16" s="66">
        <f>'LO 13'!I45</f>
        <v/>
      </c>
      <c r="AM16" s="60" t="n"/>
      <c r="AN16" s="52" t="n"/>
      <c r="AO16" s="52">
        <f>'LO 13'!I48</f>
        <v/>
      </c>
      <c r="AP16" s="52">
        <f>'LO 13'!I49</f>
        <v/>
      </c>
      <c r="AQ16" s="52">
        <f>'LO 13'!I50</f>
        <v/>
      </c>
      <c r="AR16" s="66">
        <f>'LO 13'!I51</f>
        <v/>
      </c>
      <c r="AS16" s="60" t="n"/>
      <c r="AT16" s="52" t="n"/>
      <c r="AU16" s="52">
        <f>'LO 13'!I54</f>
        <v/>
      </c>
      <c r="AV16" s="52">
        <f>'LO 13'!I55</f>
        <v/>
      </c>
      <c r="AW16" s="52">
        <f>'LO 13'!I56</f>
        <v/>
      </c>
      <c r="AX16" s="66">
        <f>'LO 13'!I57</f>
        <v/>
      </c>
      <c r="AY16" s="60" t="n"/>
      <c r="AZ16" s="63" t="n"/>
      <c r="BA16" s="52">
        <f>'LO 13'!I60</f>
        <v/>
      </c>
      <c r="BB16" s="52">
        <f>'LO 13'!I61</f>
        <v/>
      </c>
      <c r="BC16" s="52">
        <f>'LO 13'!I62</f>
        <v/>
      </c>
      <c r="BD16" s="66">
        <f>'LO 13'!I63</f>
        <v/>
      </c>
      <c r="BE16" s="68">
        <f>'LO 13'!I64</f>
        <v/>
      </c>
      <c r="BF16" s="60" t="n"/>
      <c r="BG16" s="63" t="n"/>
      <c r="BH16" s="52">
        <f>'LO 13'!I67</f>
        <v/>
      </c>
      <c r="BI16" s="52">
        <f>'LO 13'!I68</f>
        <v/>
      </c>
      <c r="BJ16" s="52">
        <f>'LO 13'!I69</f>
        <v/>
      </c>
      <c r="BK16" s="66">
        <f>'LO 13'!I70</f>
        <v/>
      </c>
    </row>
    <row r="17" ht="16" customHeight="1">
      <c r="A17" s="50">
        <f>'LO 14'!D2</f>
        <v/>
      </c>
      <c r="B17" s="51" t="inlineStr">
        <is>
          <t>LO 14</t>
        </is>
      </c>
      <c r="C17" s="52" t="n"/>
      <c r="D17" s="52">
        <f>'LO 14'!I11</f>
        <v/>
      </c>
      <c r="E17" s="52">
        <f>'LO 14'!I12</f>
        <v/>
      </c>
      <c r="F17" s="52">
        <f>'LO 14'!I13</f>
        <v/>
      </c>
      <c r="G17" s="52">
        <f>'LO 14'!I14</f>
        <v/>
      </c>
      <c r="H17" s="52">
        <f>'LO 14'!I15</f>
        <v/>
      </c>
      <c r="I17" s="66">
        <f>'LO 14'!I16</f>
        <v/>
      </c>
      <c r="J17" s="66">
        <f>'LO 14'!I17</f>
        <v/>
      </c>
      <c r="K17" s="60" t="n"/>
      <c r="L17" s="52" t="n"/>
      <c r="M17" s="72">
        <f>'LO 14'!I20</f>
        <v/>
      </c>
      <c r="N17" s="52">
        <f>'LO 14'!I21</f>
        <v/>
      </c>
      <c r="O17" s="52">
        <f>'LO 14'!I22</f>
        <v/>
      </c>
      <c r="P17" s="66">
        <f>'LO 14'!I23</f>
        <v/>
      </c>
      <c r="Q17" s="66">
        <f>'LO 14'!I24</f>
        <v/>
      </c>
      <c r="R17" s="60" t="n"/>
      <c r="S17" s="52" t="n"/>
      <c r="T17" s="72">
        <f>'LO 14'!I27</f>
        <v/>
      </c>
      <c r="U17" s="52">
        <f>'LO 14'!I28</f>
        <v/>
      </c>
      <c r="V17" s="52">
        <f>'LO 14'!I29</f>
        <v/>
      </c>
      <c r="W17" s="66">
        <f>'LO 14'!I30</f>
        <v/>
      </c>
      <c r="X17" s="66">
        <f>'LO 14'!I31</f>
        <v/>
      </c>
      <c r="Y17" s="66">
        <f>'LO 14'!I32</f>
        <v/>
      </c>
      <c r="Z17" s="60" t="n"/>
      <c r="AA17" s="52" t="n"/>
      <c r="AB17" s="52">
        <f>'LO 14'!I35</f>
        <v/>
      </c>
      <c r="AC17" s="52">
        <f>'LO 14'!I36</f>
        <v/>
      </c>
      <c r="AD17" s="52">
        <f>'LO 14'!I37</f>
        <v/>
      </c>
      <c r="AE17" s="66">
        <f>'LO 14'!I38</f>
        <v/>
      </c>
      <c r="AF17" s="70">
        <f>'LO 14'!I39</f>
        <v/>
      </c>
      <c r="AG17" s="60" t="n"/>
      <c r="AH17" s="52" t="n"/>
      <c r="AI17" s="52">
        <f>'LO 14'!I42</f>
        <v/>
      </c>
      <c r="AJ17" s="52">
        <f>'LO 14'!I43</f>
        <v/>
      </c>
      <c r="AK17" s="52">
        <f>'LO 14'!I44</f>
        <v/>
      </c>
      <c r="AL17" s="66">
        <f>'LO 14'!I45</f>
        <v/>
      </c>
      <c r="AM17" s="60" t="n"/>
      <c r="AN17" s="52" t="n"/>
      <c r="AO17" s="52">
        <f>'LO 14'!I48</f>
        <v/>
      </c>
      <c r="AP17" s="52">
        <f>'LO 14'!I49</f>
        <v/>
      </c>
      <c r="AQ17" s="52">
        <f>'LO 14'!I50</f>
        <v/>
      </c>
      <c r="AR17" s="66">
        <f>'LO 14'!I51</f>
        <v/>
      </c>
      <c r="AS17" s="60" t="n"/>
      <c r="AT17" s="52" t="n"/>
      <c r="AU17" s="52">
        <f>'LO 14'!I54</f>
        <v/>
      </c>
      <c r="AV17" s="52">
        <f>'LO 14'!I55</f>
        <v/>
      </c>
      <c r="AW17" s="52">
        <f>'LO 14'!I56</f>
        <v/>
      </c>
      <c r="AX17" s="66">
        <f>'LO 14'!I57</f>
        <v/>
      </c>
      <c r="AY17" s="60" t="n"/>
      <c r="AZ17" s="63" t="n"/>
      <c r="BA17" s="52">
        <f>'LO 14'!I60</f>
        <v/>
      </c>
      <c r="BB17" s="52">
        <f>'LO 14'!I61</f>
        <v/>
      </c>
      <c r="BC17" s="52">
        <f>'LO 14'!I62</f>
        <v/>
      </c>
      <c r="BD17" s="66">
        <f>'LO 14'!I63</f>
        <v/>
      </c>
      <c r="BE17" s="68">
        <f>'LO 14'!I64</f>
        <v/>
      </c>
      <c r="BF17" s="60" t="n"/>
      <c r="BG17" s="63" t="n"/>
      <c r="BH17" s="52">
        <f>'LO 14'!I67</f>
        <v/>
      </c>
      <c r="BI17" s="52">
        <f>'LO 14'!I68</f>
        <v/>
      </c>
      <c r="BJ17" s="52">
        <f>'LO 14'!I69</f>
        <v/>
      </c>
      <c r="BK17" s="66">
        <f>'LO 14'!I70</f>
        <v/>
      </c>
    </row>
    <row r="18" ht="16" customHeight="1">
      <c r="A18" s="50">
        <f>'LO 15'!D2</f>
        <v/>
      </c>
      <c r="B18" s="51" t="inlineStr">
        <is>
          <t>LO 15</t>
        </is>
      </c>
      <c r="C18" s="52" t="n"/>
      <c r="D18" s="52">
        <f>'LO 15'!I11</f>
        <v/>
      </c>
      <c r="E18" s="52">
        <f>'LO 15'!I12</f>
        <v/>
      </c>
      <c r="F18" s="52">
        <f>'LO 15'!I13</f>
        <v/>
      </c>
      <c r="G18" s="52">
        <f>'LO 15'!I14</f>
        <v/>
      </c>
      <c r="H18" s="52">
        <f>'LO 15'!I15</f>
        <v/>
      </c>
      <c r="I18" s="66">
        <f>'LO 15'!I16</f>
        <v/>
      </c>
      <c r="J18" s="66">
        <f>'LO 15'!I17</f>
        <v/>
      </c>
      <c r="K18" s="60" t="n"/>
      <c r="L18" s="52" t="n"/>
      <c r="M18" s="72">
        <f>'LO 15'!I20</f>
        <v/>
      </c>
      <c r="N18" s="52">
        <f>'LO 15'!I21</f>
        <v/>
      </c>
      <c r="O18" s="52">
        <f>'LO 15'!I22</f>
        <v/>
      </c>
      <c r="P18" s="66">
        <f>'LO 15'!I23</f>
        <v/>
      </c>
      <c r="Q18" s="66">
        <f>'LO 15'!I24</f>
        <v/>
      </c>
      <c r="R18" s="60" t="n"/>
      <c r="S18" s="52" t="n"/>
      <c r="T18" s="72">
        <f>'LO 15'!I27</f>
        <v/>
      </c>
      <c r="U18" s="52">
        <f>'LO 15'!I28</f>
        <v/>
      </c>
      <c r="V18" s="52">
        <f>'LO 15'!I29</f>
        <v/>
      </c>
      <c r="W18" s="66">
        <f>'LO 15'!I30</f>
        <v/>
      </c>
      <c r="X18" s="66">
        <f>'LO 15'!I31</f>
        <v/>
      </c>
      <c r="Y18" s="66">
        <f>'LO 15'!I32</f>
        <v/>
      </c>
      <c r="Z18" s="60" t="n"/>
      <c r="AA18" s="52" t="n"/>
      <c r="AB18" s="52">
        <f>'LO 15'!I35</f>
        <v/>
      </c>
      <c r="AC18" s="52">
        <f>'LO 15'!I36</f>
        <v/>
      </c>
      <c r="AD18" s="52">
        <f>'LO 15'!I37</f>
        <v/>
      </c>
      <c r="AE18" s="66">
        <f>'LO 15'!I38</f>
        <v/>
      </c>
      <c r="AF18" s="70">
        <f>'LO 15'!I39</f>
        <v/>
      </c>
      <c r="AG18" s="60" t="n"/>
      <c r="AH18" s="52" t="n"/>
      <c r="AI18" s="52">
        <f>'LO 15'!I42</f>
        <v/>
      </c>
      <c r="AJ18" s="52">
        <f>'LO 15'!I43</f>
        <v/>
      </c>
      <c r="AK18" s="52">
        <f>'LO 15'!I44</f>
        <v/>
      </c>
      <c r="AL18" s="66">
        <f>'LO 15'!I45</f>
        <v/>
      </c>
      <c r="AM18" s="60" t="n"/>
      <c r="AN18" s="52" t="n"/>
      <c r="AO18" s="52">
        <f>'LO 15'!I48</f>
        <v/>
      </c>
      <c r="AP18" s="52">
        <f>'LO 15'!I49</f>
        <v/>
      </c>
      <c r="AQ18" s="52">
        <f>'LO 15'!I50</f>
        <v/>
      </c>
      <c r="AR18" s="66">
        <f>'LO 15'!I51</f>
        <v/>
      </c>
      <c r="AS18" s="60" t="n"/>
      <c r="AT18" s="52" t="n"/>
      <c r="AU18" s="52">
        <f>'LO 15'!I54</f>
        <v/>
      </c>
      <c r="AV18" s="52">
        <f>'LO 15'!I55</f>
        <v/>
      </c>
      <c r="AW18" s="52">
        <f>'LO 15'!I56</f>
        <v/>
      </c>
      <c r="AX18" s="66">
        <f>'LO 15'!I57</f>
        <v/>
      </c>
      <c r="AY18" s="60" t="n"/>
      <c r="AZ18" s="63" t="n"/>
      <c r="BA18" s="52">
        <f>'LO 15'!I60</f>
        <v/>
      </c>
      <c r="BB18" s="52">
        <f>'LO 15'!I61</f>
        <v/>
      </c>
      <c r="BC18" s="52">
        <f>'LO 15'!I62</f>
        <v/>
      </c>
      <c r="BD18" s="66">
        <f>'LO 15'!I63</f>
        <v/>
      </c>
      <c r="BE18" s="68">
        <f>'LO 15'!I64</f>
        <v/>
      </c>
      <c r="BF18" s="60" t="n"/>
      <c r="BG18" s="63" t="n"/>
      <c r="BH18" s="52">
        <f>'LO 15'!I67</f>
        <v/>
      </c>
      <c r="BI18" s="52">
        <f>'LO 15'!I68</f>
        <v/>
      </c>
      <c r="BJ18" s="52">
        <f>'LO 15'!I69</f>
        <v/>
      </c>
      <c r="BK18" s="66">
        <f>'LO 15'!I70</f>
        <v/>
      </c>
    </row>
    <row r="19" ht="16" customHeight="1">
      <c r="A19" s="50">
        <f>'LO 16'!D2</f>
        <v/>
      </c>
      <c r="B19" s="51" t="inlineStr">
        <is>
          <t>LO 16</t>
        </is>
      </c>
      <c r="C19" s="52" t="n"/>
      <c r="D19" s="52">
        <f>'LO 16'!I11</f>
        <v/>
      </c>
      <c r="E19" s="52">
        <f>'LO 16'!I12</f>
        <v/>
      </c>
      <c r="F19" s="52">
        <f>'LO 16'!I13</f>
        <v/>
      </c>
      <c r="G19" s="52">
        <f>'LO 16'!I14</f>
        <v/>
      </c>
      <c r="H19" s="52">
        <f>'LO 16'!I15</f>
        <v/>
      </c>
      <c r="I19" s="66">
        <f>'LO 16'!I16</f>
        <v/>
      </c>
      <c r="J19" s="66">
        <f>'LO 16'!I17</f>
        <v/>
      </c>
      <c r="K19" s="60" t="n"/>
      <c r="L19" s="52" t="n"/>
      <c r="M19" s="72">
        <f>'LO 16'!I20</f>
        <v/>
      </c>
      <c r="N19" s="52">
        <f>'LO 16'!I21</f>
        <v/>
      </c>
      <c r="O19" s="52">
        <f>'LO 16'!I22</f>
        <v/>
      </c>
      <c r="P19" s="66">
        <f>'LO 16'!I23</f>
        <v/>
      </c>
      <c r="Q19" s="66">
        <f>'LO 16'!I24</f>
        <v/>
      </c>
      <c r="R19" s="60" t="n"/>
      <c r="S19" s="52" t="n"/>
      <c r="T19" s="72">
        <f>'LO 16'!I27</f>
        <v/>
      </c>
      <c r="U19" s="52">
        <f>'LO 16'!I28</f>
        <v/>
      </c>
      <c r="V19" s="52">
        <f>'LO 16'!I29</f>
        <v/>
      </c>
      <c r="W19" s="66">
        <f>'LO 16'!I30</f>
        <v/>
      </c>
      <c r="X19" s="66">
        <f>'LO 16'!I31</f>
        <v/>
      </c>
      <c r="Y19" s="66">
        <f>'LO 16'!I32</f>
        <v/>
      </c>
      <c r="Z19" s="60" t="n"/>
      <c r="AA19" s="52" t="n"/>
      <c r="AB19" s="52">
        <f>'LO 16'!I35</f>
        <v/>
      </c>
      <c r="AC19" s="52">
        <f>'LO 16'!I36</f>
        <v/>
      </c>
      <c r="AD19" s="52">
        <f>'LO 16'!I37</f>
        <v/>
      </c>
      <c r="AE19" s="66">
        <f>'LO 16'!I38</f>
        <v/>
      </c>
      <c r="AF19" s="70">
        <f>'LO 16'!I39</f>
        <v/>
      </c>
      <c r="AG19" s="60" t="n"/>
      <c r="AH19" s="52" t="n"/>
      <c r="AI19" s="52">
        <f>'LO 16'!I42</f>
        <v/>
      </c>
      <c r="AJ19" s="52">
        <f>'LO 16'!I43</f>
        <v/>
      </c>
      <c r="AK19" s="52">
        <f>'LO 16'!I44</f>
        <v/>
      </c>
      <c r="AL19" s="66">
        <f>'LO 16'!I45</f>
        <v/>
      </c>
      <c r="AM19" s="60" t="n"/>
      <c r="AN19" s="52" t="n"/>
      <c r="AO19" s="52">
        <f>'LO 16'!I48</f>
        <v/>
      </c>
      <c r="AP19" s="52">
        <f>'LO 16'!I49</f>
        <v/>
      </c>
      <c r="AQ19" s="52">
        <f>'LO 16'!I50</f>
        <v/>
      </c>
      <c r="AR19" s="66">
        <f>'LO 16'!I51</f>
        <v/>
      </c>
      <c r="AS19" s="60" t="n"/>
      <c r="AT19" s="52" t="n"/>
      <c r="AU19" s="52">
        <f>'LO 16'!I54</f>
        <v/>
      </c>
      <c r="AV19" s="52">
        <f>'LO 16'!I55</f>
        <v/>
      </c>
      <c r="AW19" s="52">
        <f>'LO 16'!I56</f>
        <v/>
      </c>
      <c r="AX19" s="66">
        <f>'LO 16'!I57</f>
        <v/>
      </c>
      <c r="AY19" s="60" t="n"/>
      <c r="AZ19" s="63" t="n"/>
      <c r="BA19" s="52">
        <f>'LO 16'!I60</f>
        <v/>
      </c>
      <c r="BB19" s="52">
        <f>'LO 16'!I61</f>
        <v/>
      </c>
      <c r="BC19" s="52">
        <f>'LO 16'!I62</f>
        <v/>
      </c>
      <c r="BD19" s="66">
        <f>'LO 16'!I63</f>
        <v/>
      </c>
      <c r="BE19" s="68">
        <f>'LO 16'!I64</f>
        <v/>
      </c>
      <c r="BF19" s="60" t="n"/>
      <c r="BG19" s="63" t="n"/>
      <c r="BH19" s="52">
        <f>'LO 16'!I67</f>
        <v/>
      </c>
      <c r="BI19" s="52">
        <f>'LO 16'!I68</f>
        <v/>
      </c>
      <c r="BJ19" s="52">
        <f>'LO 16'!I69</f>
        <v/>
      </c>
      <c r="BK19" s="66">
        <f>'LO 16'!I70</f>
        <v/>
      </c>
    </row>
    <row r="20" ht="16" customHeight="1">
      <c r="A20" s="50">
        <f>'LO 17'!D2</f>
        <v/>
      </c>
      <c r="B20" s="51" t="inlineStr">
        <is>
          <t>LO 17</t>
        </is>
      </c>
      <c r="D20" s="52">
        <f>'LO 17'!I11</f>
        <v/>
      </c>
      <c r="E20" s="52">
        <f>'LO 17'!I12</f>
        <v/>
      </c>
      <c r="F20" s="52">
        <f>'LO 17'!I13</f>
        <v/>
      </c>
      <c r="G20" s="52">
        <f>'LO 17'!I14</f>
        <v/>
      </c>
      <c r="H20" s="52">
        <f>'LO 17'!I15</f>
        <v/>
      </c>
      <c r="I20" s="66">
        <f>'LO 17'!I16</f>
        <v/>
      </c>
      <c r="J20" s="66">
        <f>'LO 17'!I17</f>
        <v/>
      </c>
      <c r="K20" s="60" t="n"/>
      <c r="L20" s="63" t="n"/>
      <c r="M20" s="72">
        <f>'LO 17'!I20</f>
        <v/>
      </c>
      <c r="N20" s="52">
        <f>'LO 17'!I21</f>
        <v/>
      </c>
      <c r="O20" s="52">
        <f>'LO 17'!I22</f>
        <v/>
      </c>
      <c r="P20" s="73">
        <f>'LO 17'!I23</f>
        <v/>
      </c>
      <c r="Q20" s="70">
        <f>'LO 17'!I24</f>
        <v/>
      </c>
      <c r="R20" s="60" t="n"/>
      <c r="S20" s="63" t="n"/>
      <c r="T20" s="72">
        <f>'LO 17'!I27</f>
        <v/>
      </c>
      <c r="U20" s="52">
        <f>'LO 17'!I28</f>
        <v/>
      </c>
      <c r="V20" s="52">
        <f>'LO 17'!I29</f>
        <v/>
      </c>
      <c r="W20" s="66">
        <f>'LO 17'!I30</f>
        <v/>
      </c>
      <c r="X20" s="73">
        <f>'LO 17'!I31</f>
        <v/>
      </c>
      <c r="Y20" s="70">
        <f>'LO 17'!I32</f>
        <v/>
      </c>
      <c r="Z20" s="60" t="n"/>
      <c r="AA20" s="63" t="n"/>
      <c r="AB20" s="52">
        <f>'LO 17'!I35</f>
        <v/>
      </c>
      <c r="AC20" s="52">
        <f>'LO 17'!I36</f>
        <v/>
      </c>
      <c r="AD20" s="52">
        <f>'LO 17'!I37</f>
        <v/>
      </c>
      <c r="AE20" s="73">
        <f>'LO 17'!I38</f>
        <v/>
      </c>
      <c r="AF20" s="70">
        <f>'LO 17'!I39</f>
        <v/>
      </c>
      <c r="AG20" s="60" t="n"/>
      <c r="AH20" s="63" t="n"/>
      <c r="AI20" s="52">
        <f>'LO 17'!I42</f>
        <v/>
      </c>
      <c r="AJ20" s="52">
        <f>'LO 17'!I43</f>
        <v/>
      </c>
      <c r="AK20" s="52">
        <f>'LO 17'!I44</f>
        <v/>
      </c>
      <c r="AL20" s="73">
        <f>'LO 17'!I45</f>
        <v/>
      </c>
      <c r="AM20" s="60" t="n"/>
      <c r="AN20" s="63" t="n"/>
      <c r="AO20" s="52">
        <f>'LO 17'!I48</f>
        <v/>
      </c>
      <c r="AP20" s="52">
        <f>'LO 17'!I49</f>
        <v/>
      </c>
      <c r="AQ20" s="52">
        <f>'LO 17'!I50</f>
        <v/>
      </c>
      <c r="AR20" s="66">
        <f>'LO 17'!I51</f>
        <v/>
      </c>
      <c r="AS20" s="60" t="n"/>
      <c r="AT20" s="63" t="n"/>
      <c r="AU20" s="52">
        <f>'LO 17'!I54</f>
        <v/>
      </c>
      <c r="AV20" s="52">
        <f>'LO 17'!I55</f>
        <v/>
      </c>
      <c r="AW20" s="52">
        <f>'LO 17'!I56</f>
        <v/>
      </c>
      <c r="AX20" s="66">
        <f>'LO 17'!I57</f>
        <v/>
      </c>
      <c r="AY20" s="60" t="n"/>
      <c r="AZ20" s="63" t="n"/>
      <c r="BA20" s="52">
        <f>'LO 17'!I60</f>
        <v/>
      </c>
      <c r="BB20" s="52">
        <f>'LO 17'!I61</f>
        <v/>
      </c>
      <c r="BC20" s="52">
        <f>'LO 17'!I62</f>
        <v/>
      </c>
      <c r="BD20" s="66">
        <f>'LO 17'!I63</f>
        <v/>
      </c>
      <c r="BE20" s="68">
        <f>'LO 17'!I64</f>
        <v/>
      </c>
      <c r="BF20" s="60" t="n"/>
      <c r="BG20" s="63" t="n"/>
      <c r="BH20" s="52">
        <f>'LO 17'!I67</f>
        <v/>
      </c>
      <c r="BI20" s="52">
        <f>'LO 17'!I68</f>
        <v/>
      </c>
      <c r="BJ20" s="52">
        <f>'LO 17'!I69</f>
        <v/>
      </c>
      <c r="BK20" s="66">
        <f>'LO 17'!I70</f>
        <v/>
      </c>
    </row>
    <row r="21" ht="16" customHeight="1">
      <c r="A21" s="50">
        <f>'LO 18'!D2</f>
        <v/>
      </c>
      <c r="B21" s="51" t="inlineStr">
        <is>
          <t>LO 18</t>
        </is>
      </c>
      <c r="D21" s="52">
        <f>'LO 18'!I11</f>
        <v/>
      </c>
      <c r="E21" s="52">
        <f>'LO 18'!I12</f>
        <v/>
      </c>
      <c r="F21" s="52">
        <f>'LO 18'!I13</f>
        <v/>
      </c>
      <c r="G21" s="52">
        <f>'LO 18'!I14</f>
        <v/>
      </c>
      <c r="H21" s="52">
        <f>'LO 18'!I15</f>
        <v/>
      </c>
      <c r="I21" s="66">
        <f>'LO 18'!I16</f>
        <v/>
      </c>
      <c r="J21" s="66">
        <f>'LO 18'!I17</f>
        <v/>
      </c>
      <c r="K21" s="60" t="n"/>
      <c r="L21" s="63" t="n"/>
      <c r="M21" s="72">
        <f>'LO 18'!I20</f>
        <v/>
      </c>
      <c r="N21" s="52">
        <f>'LO 18'!I21</f>
        <v/>
      </c>
      <c r="O21" s="52">
        <f>'LO 18'!I22</f>
        <v/>
      </c>
      <c r="P21" s="73">
        <f>'LO 18'!I23</f>
        <v/>
      </c>
      <c r="Q21" s="70">
        <f>'LO 18'!I24</f>
        <v/>
      </c>
      <c r="R21" s="60" t="n"/>
      <c r="S21" s="63" t="n"/>
      <c r="T21" s="72">
        <f>'LO 18'!I27</f>
        <v/>
      </c>
      <c r="U21" s="52">
        <f>'LO 18'!I28</f>
        <v/>
      </c>
      <c r="V21" s="52">
        <f>'LO 18'!I29</f>
        <v/>
      </c>
      <c r="W21" s="66">
        <f>'LO 18'!I30</f>
        <v/>
      </c>
      <c r="X21" s="73">
        <f>'LO 18'!I31</f>
        <v/>
      </c>
      <c r="Y21" s="70">
        <f>'LO 18'!I32</f>
        <v/>
      </c>
      <c r="Z21" s="60" t="n"/>
      <c r="AA21" s="63" t="n"/>
      <c r="AB21" s="52">
        <f>'LO 18'!I35</f>
        <v/>
      </c>
      <c r="AC21" s="52">
        <f>'LO 18'!I36</f>
        <v/>
      </c>
      <c r="AD21" s="52">
        <f>'LO 18'!I37</f>
        <v/>
      </c>
      <c r="AE21" s="73">
        <f>'LO 18'!I38</f>
        <v/>
      </c>
      <c r="AF21" s="70">
        <f>'LO 18'!I39</f>
        <v/>
      </c>
      <c r="AG21" s="60" t="n"/>
      <c r="AH21" s="63" t="n"/>
      <c r="AI21" s="52">
        <f>'LO 18'!I42</f>
        <v/>
      </c>
      <c r="AJ21" s="52">
        <f>'LO 18'!I43</f>
        <v/>
      </c>
      <c r="AK21" s="52">
        <f>'LO 18'!I44</f>
        <v/>
      </c>
      <c r="AL21" s="73">
        <f>'LO 18'!I45</f>
        <v/>
      </c>
      <c r="AM21" s="60" t="n"/>
      <c r="AN21" s="63" t="n"/>
      <c r="AO21" s="52">
        <f>'LO 18'!I48</f>
        <v/>
      </c>
      <c r="AP21" s="52">
        <f>'LO 18'!I49</f>
        <v/>
      </c>
      <c r="AQ21" s="52">
        <f>'LO 18'!I50</f>
        <v/>
      </c>
      <c r="AR21" s="66">
        <f>'LO 18'!I51</f>
        <v/>
      </c>
      <c r="AS21" s="60" t="n"/>
      <c r="AT21" s="63" t="n"/>
      <c r="AU21" s="52">
        <f>'LO 18'!I54</f>
        <v/>
      </c>
      <c r="AV21" s="52">
        <f>'LO 18'!I55</f>
        <v/>
      </c>
      <c r="AW21" s="52">
        <f>'LO 18'!I56</f>
        <v/>
      </c>
      <c r="AX21" s="66">
        <f>'LO 18'!I57</f>
        <v/>
      </c>
      <c r="AY21" s="60" t="n"/>
      <c r="AZ21" s="63" t="n"/>
      <c r="BA21" s="52">
        <f>'LO 18'!I60</f>
        <v/>
      </c>
      <c r="BB21" s="52">
        <f>'LO 18'!I61</f>
        <v/>
      </c>
      <c r="BC21" s="52">
        <f>'LO 18'!I62</f>
        <v/>
      </c>
      <c r="BD21" s="66">
        <f>'LO 18'!I63</f>
        <v/>
      </c>
      <c r="BE21" s="68">
        <f>'LO 18'!I64</f>
        <v/>
      </c>
      <c r="BF21" s="60" t="n"/>
      <c r="BG21" s="63" t="n"/>
      <c r="BH21" s="52">
        <f>'LO 18'!I67</f>
        <v/>
      </c>
      <c r="BI21" s="52">
        <f>'LO 18'!I68</f>
        <v/>
      </c>
      <c r="BJ21" s="52">
        <f>'LO 18'!I69</f>
        <v/>
      </c>
      <c r="BK21" s="66">
        <f>'LO 18'!I70</f>
        <v/>
      </c>
    </row>
    <row r="22" ht="16" customHeight="1">
      <c r="A22" s="50">
        <f>'LO 19'!D2</f>
        <v/>
      </c>
      <c r="B22" s="51" t="inlineStr">
        <is>
          <t>LO 19</t>
        </is>
      </c>
      <c r="D22" s="52">
        <f>'LO 19'!I11</f>
        <v/>
      </c>
      <c r="E22" s="52">
        <f>'LO 19'!I12</f>
        <v/>
      </c>
      <c r="F22" s="52">
        <f>'LO 19'!I13</f>
        <v/>
      </c>
      <c r="G22" s="52">
        <f>'LO 19'!I14</f>
        <v/>
      </c>
      <c r="H22" s="52">
        <f>'LO 19'!I15</f>
        <v/>
      </c>
      <c r="I22" s="66">
        <f>'LO 19'!I16</f>
        <v/>
      </c>
      <c r="J22" s="66">
        <f>'LO 19'!I17</f>
        <v/>
      </c>
      <c r="K22" s="60" t="n"/>
      <c r="L22" s="63" t="n"/>
      <c r="M22" s="72">
        <f>'LO 19'!I20</f>
        <v/>
      </c>
      <c r="N22" s="52">
        <f>'LO 19'!I21</f>
        <v/>
      </c>
      <c r="O22" s="52">
        <f>'LO 19'!I22</f>
        <v/>
      </c>
      <c r="P22" s="73">
        <f>'LO 19'!I23</f>
        <v/>
      </c>
      <c r="Q22" s="70">
        <f>'LO 19'!I24</f>
        <v/>
      </c>
      <c r="R22" s="60" t="n"/>
      <c r="S22" s="63" t="n"/>
      <c r="T22" s="72">
        <f>'LO 19'!I27</f>
        <v/>
      </c>
      <c r="U22" s="52">
        <f>'LO 19'!I28</f>
        <v/>
      </c>
      <c r="V22" s="52">
        <f>'LO 19'!I29</f>
        <v/>
      </c>
      <c r="W22" s="66">
        <f>'LO 19'!I30</f>
        <v/>
      </c>
      <c r="X22" s="73">
        <f>'LO 19'!I31</f>
        <v/>
      </c>
      <c r="Y22" s="70">
        <f>'LO 19'!I32</f>
        <v/>
      </c>
      <c r="Z22" s="60" t="n"/>
      <c r="AA22" s="63" t="n"/>
      <c r="AB22" s="52">
        <f>'LO 19'!I35</f>
        <v/>
      </c>
      <c r="AC22" s="52">
        <f>'LO 19'!I36</f>
        <v/>
      </c>
      <c r="AD22" s="52">
        <f>'LO 19'!I37</f>
        <v/>
      </c>
      <c r="AE22" s="73">
        <f>'LO 19'!I38</f>
        <v/>
      </c>
      <c r="AF22" s="70">
        <f>'LO 19'!I39</f>
        <v/>
      </c>
      <c r="AG22" s="60" t="n"/>
      <c r="AH22" s="63" t="n"/>
      <c r="AI22" s="52">
        <f>'LO 19'!I42</f>
        <v/>
      </c>
      <c r="AJ22" s="52">
        <f>'LO 19'!I43</f>
        <v/>
      </c>
      <c r="AK22" s="52">
        <f>'LO 19'!I44</f>
        <v/>
      </c>
      <c r="AL22" s="73">
        <f>'LO 19'!I45</f>
        <v/>
      </c>
      <c r="AM22" s="60" t="n"/>
      <c r="AN22" s="63" t="n"/>
      <c r="AO22" s="52">
        <f>'LO 19'!I48</f>
        <v/>
      </c>
      <c r="AP22" s="52">
        <f>'LO 19'!I49</f>
        <v/>
      </c>
      <c r="AQ22" s="52">
        <f>'LO 19'!I50</f>
        <v/>
      </c>
      <c r="AR22" s="66">
        <f>'LO 19'!I51</f>
        <v/>
      </c>
      <c r="AS22" s="60" t="n"/>
      <c r="AT22" s="63" t="n"/>
      <c r="AU22" s="52">
        <f>'LO 19'!I54</f>
        <v/>
      </c>
      <c r="AV22" s="52">
        <f>'LO 19'!I55</f>
        <v/>
      </c>
      <c r="AW22" s="52">
        <f>'LO 19'!I56</f>
        <v/>
      </c>
      <c r="AX22" s="66">
        <f>'LO 19'!I57</f>
        <v/>
      </c>
      <c r="AY22" s="60" t="n"/>
      <c r="AZ22" s="63" t="n"/>
      <c r="BA22" s="52">
        <f>'LO 19'!I60</f>
        <v/>
      </c>
      <c r="BB22" s="52">
        <f>'LO 19'!I61</f>
        <v/>
      </c>
      <c r="BC22" s="52">
        <f>'LO 19'!I62</f>
        <v/>
      </c>
      <c r="BD22" s="66">
        <f>'LO 19'!I63</f>
        <v/>
      </c>
      <c r="BE22" s="68">
        <f>'LO 19'!I64</f>
        <v/>
      </c>
      <c r="BF22" s="60" t="n"/>
      <c r="BG22" s="63" t="n"/>
      <c r="BH22" s="52">
        <f>'LO 19'!I67</f>
        <v/>
      </c>
      <c r="BI22" s="52">
        <f>'LO 19'!I68</f>
        <v/>
      </c>
      <c r="BJ22" s="52">
        <f>'LO 19'!I69</f>
        <v/>
      </c>
      <c r="BK22" s="66">
        <f>'LO 19'!I70</f>
        <v/>
      </c>
    </row>
    <row r="23" ht="16" customHeight="1">
      <c r="A23" s="50">
        <f>'LO 20'!D2</f>
        <v/>
      </c>
      <c r="B23" s="51" t="inlineStr">
        <is>
          <t>LO 20</t>
        </is>
      </c>
      <c r="D23" s="52">
        <f>'LO 20'!I11</f>
        <v/>
      </c>
      <c r="E23" s="52">
        <f>'LO 20'!I12</f>
        <v/>
      </c>
      <c r="F23" s="52">
        <f>'LO 20'!I13</f>
        <v/>
      </c>
      <c r="G23" s="52">
        <f>'LO 20'!I14</f>
        <v/>
      </c>
      <c r="H23" s="52">
        <f>'LO 20'!I15</f>
        <v/>
      </c>
      <c r="I23" s="66">
        <f>'LO 20'!I16</f>
        <v/>
      </c>
      <c r="J23" s="66">
        <f>'LO 20'!I17</f>
        <v/>
      </c>
      <c r="K23" s="60" t="n"/>
      <c r="L23" s="63" t="n"/>
      <c r="M23" s="72">
        <f>'LO 20'!I20</f>
        <v/>
      </c>
      <c r="N23" s="52">
        <f>'LO 20'!I21</f>
        <v/>
      </c>
      <c r="O23" s="52">
        <f>'LO 20'!I22</f>
        <v/>
      </c>
      <c r="P23" s="73">
        <f>'LO 20'!I23</f>
        <v/>
      </c>
      <c r="Q23" s="70">
        <f>'LO 20'!I24</f>
        <v/>
      </c>
      <c r="R23" s="60" t="n"/>
      <c r="S23" s="63" t="n"/>
      <c r="T23" s="72">
        <f>'LO 20'!I27</f>
        <v/>
      </c>
      <c r="U23" s="52">
        <f>'LO 20'!I28</f>
        <v/>
      </c>
      <c r="V23" s="52">
        <f>'LO 20'!I29</f>
        <v/>
      </c>
      <c r="W23" s="66">
        <f>'LO 20'!I30</f>
        <v/>
      </c>
      <c r="X23" s="73">
        <f>'LO 20'!I31</f>
        <v/>
      </c>
      <c r="Y23" s="70">
        <f>'LO 20'!I32</f>
        <v/>
      </c>
      <c r="Z23" s="60" t="n"/>
      <c r="AA23" s="63" t="n"/>
      <c r="AB23" s="52">
        <f>'LO 20'!I35</f>
        <v/>
      </c>
      <c r="AC23" s="52">
        <f>'LO 20'!I36</f>
        <v/>
      </c>
      <c r="AD23" s="52">
        <f>'LO 20'!I37</f>
        <v/>
      </c>
      <c r="AE23" s="73">
        <f>'LO 20'!I38</f>
        <v/>
      </c>
      <c r="AF23" s="70">
        <f>'LO 20'!I39</f>
        <v/>
      </c>
      <c r="AG23" s="60" t="n"/>
      <c r="AH23" s="63" t="n"/>
      <c r="AI23" s="52">
        <f>'LO 20'!I42</f>
        <v/>
      </c>
      <c r="AJ23" s="52">
        <f>'LO 20'!I43</f>
        <v/>
      </c>
      <c r="AK23" s="52">
        <f>'LO 20'!I44</f>
        <v/>
      </c>
      <c r="AL23" s="73">
        <f>'LO 20'!I45</f>
        <v/>
      </c>
      <c r="AM23" s="60" t="n"/>
      <c r="AN23" s="63" t="n"/>
      <c r="AO23" s="52">
        <f>'LO 20'!I48</f>
        <v/>
      </c>
      <c r="AP23" s="52">
        <f>'LO 20'!I49</f>
        <v/>
      </c>
      <c r="AQ23" s="52">
        <f>'LO 20'!I50</f>
        <v/>
      </c>
      <c r="AR23" s="66">
        <f>'LO 20'!I51</f>
        <v/>
      </c>
      <c r="AS23" s="60" t="n"/>
      <c r="AT23" s="63" t="n"/>
      <c r="AU23" s="52">
        <f>'LO 20'!I54</f>
        <v/>
      </c>
      <c r="AV23" s="52">
        <f>'LO 20'!I55</f>
        <v/>
      </c>
      <c r="AW23" s="52">
        <f>'LO 20'!I56</f>
        <v/>
      </c>
      <c r="AX23" s="66">
        <f>'LO 20'!I57</f>
        <v/>
      </c>
      <c r="AY23" s="60" t="n"/>
      <c r="AZ23" s="63" t="n"/>
      <c r="BA23" s="52">
        <f>'LO 20'!I60</f>
        <v/>
      </c>
      <c r="BB23" s="52">
        <f>'LO 20'!I61</f>
        <v/>
      </c>
      <c r="BC23" s="52">
        <f>'LO 20'!I62</f>
        <v/>
      </c>
      <c r="BD23" s="66">
        <f>'LO 20'!I63</f>
        <v/>
      </c>
      <c r="BE23" s="68">
        <f>'LO 20'!I64</f>
        <v/>
      </c>
      <c r="BF23" s="60" t="n"/>
      <c r="BG23" s="63" t="n"/>
      <c r="BH23" s="52">
        <f>'LO 20'!I67</f>
        <v/>
      </c>
      <c r="BI23" s="52">
        <f>'LO 20'!I68</f>
        <v/>
      </c>
      <c r="BJ23" s="52">
        <f>'LO 20'!I69</f>
        <v/>
      </c>
      <c r="BK23" s="66">
        <f>'LO 20'!I70</f>
        <v/>
      </c>
    </row>
    <row r="24">
      <c r="K24" s="60" t="n"/>
      <c r="R24" s="60" t="n"/>
      <c r="Z24" s="60" t="n"/>
      <c r="AG24" s="60" t="n"/>
      <c r="AM24" s="60" t="n"/>
      <c r="AS24" s="60" t="n"/>
      <c r="AY24" s="60" t="n"/>
      <c r="BF24" s="60" t="n"/>
    </row>
    <row r="25">
      <c r="K25" s="60" t="n"/>
      <c r="R25" s="60" t="n"/>
      <c r="Z25" s="60" t="n"/>
      <c r="AG25" s="60" t="n"/>
      <c r="AM25" s="60" t="n"/>
      <c r="AS25" s="60" t="n"/>
      <c r="AY25" s="60" t="n"/>
      <c r="BF25" s="60" t="n"/>
    </row>
    <row r="26">
      <c r="K26" s="60" t="n"/>
      <c r="R26" s="60" t="n"/>
      <c r="Z26" s="60" t="n"/>
      <c r="AG26" s="60" t="n"/>
      <c r="AM26" s="60" t="n"/>
      <c r="AS26" s="60" t="n"/>
      <c r="AY26" s="60" t="n"/>
      <c r="BF26" s="60" t="n"/>
    </row>
    <row r="27">
      <c r="K27" s="60" t="n"/>
      <c r="R27" s="60" t="n"/>
      <c r="Z27" s="60" t="n"/>
      <c r="AG27" s="60" t="n"/>
      <c r="AM27" s="60" t="n"/>
      <c r="AS27" s="60" t="n"/>
      <c r="AY27" s="60" t="n"/>
      <c r="BF27" s="60" t="n"/>
    </row>
  </sheetData>
  <mergeCells count="9">
    <mergeCell ref="BH2:BK2"/>
    <mergeCell ref="M2:O2"/>
    <mergeCell ref="T2:W2"/>
    <mergeCell ref="AB2:AD2"/>
    <mergeCell ref="D2:H2"/>
    <mergeCell ref="AI2:AJ2"/>
    <mergeCell ref="AO2:AP2"/>
    <mergeCell ref="AU2:AV2"/>
    <mergeCell ref="BA2:BC2"/>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X78"/>
  <sheetViews>
    <sheetView showGridLines="0" topLeftCell="A29" zoomScale="40" zoomScaleNormal="40" workbookViewId="0">
      <selection activeCell="C60" sqref="C60"/>
    </sheetView>
  </sheetViews>
  <sheetFormatPr baseColWidth="10" defaultColWidth="31.1640625" defaultRowHeight="15"/>
  <cols>
    <col width="24.5" customWidth="1" style="27" min="1" max="1"/>
    <col width="34.83203125" customWidth="1" style="27" min="2" max="2"/>
    <col width="14.6640625" customWidth="1" style="27" min="3" max="3"/>
    <col width="31.1640625" customWidth="1" style="27" min="4" max="4"/>
    <col width="19.83203125" customWidth="1" style="27" min="5" max="24"/>
    <col width="31.1640625" customWidth="1" style="27" min="25" max="16384"/>
  </cols>
  <sheetData>
    <row r="1" ht="51" customHeight="1">
      <c r="A1" s="159" t="inlineStr">
        <is>
          <t>Teaching Rubric Tool</t>
        </is>
      </c>
      <c r="B1" s="195" t="n"/>
      <c r="C1" s="195" t="n"/>
      <c r="D1" s="195" t="n"/>
    </row>
    <row r="2" ht="30.75" customHeight="1">
      <c r="A2" s="14" t="inlineStr">
        <is>
          <t>School Name</t>
        </is>
      </c>
      <c r="B2" s="23">
        <f>'LO 1'!B2</f>
        <v/>
      </c>
      <c r="C2" s="138" t="inlineStr">
        <is>
          <t>Subject</t>
        </is>
      </c>
      <c r="D2" s="150" t="inlineStr">
        <is>
          <t>English</t>
        </is>
      </c>
    </row>
    <row r="3" ht="30.75" customHeight="1"/>
    <row r="4" ht="30.75" customHeight="1"/>
    <row r="5" ht="30.75" customHeight="1"/>
    <row r="6" ht="30.75" customHeight="1"/>
    <row r="7" ht="30.75" customHeight="1"/>
    <row r="8" ht="30.75" customHeight="1"/>
    <row r="9" ht="23.25" customHeight="1">
      <c r="C9" s="11" t="n"/>
    </row>
    <row r="10" ht="56.5" customHeight="1">
      <c r="A10" s="1" t="inlineStr">
        <is>
          <t>Domain</t>
        </is>
      </c>
      <c r="B10" s="42" t="inlineStr">
        <is>
          <t>Elements</t>
        </is>
      </c>
      <c r="C10" s="2" t="inlineStr">
        <is>
          <t xml:space="preserve"> Average</t>
        </is>
      </c>
      <c r="E10" s="74" t="inlineStr">
        <is>
          <t>LO 1</t>
        </is>
      </c>
      <c r="F10" s="74" t="inlineStr">
        <is>
          <t>LO 2</t>
        </is>
      </c>
      <c r="G10" s="74" t="inlineStr">
        <is>
          <t>LO 3</t>
        </is>
      </c>
      <c r="H10" s="74" t="inlineStr">
        <is>
          <t>LO 4</t>
        </is>
      </c>
      <c r="I10" s="74" t="inlineStr">
        <is>
          <t>LO 5</t>
        </is>
      </c>
      <c r="J10" s="74" t="inlineStr">
        <is>
          <t>LO 6</t>
        </is>
      </c>
      <c r="K10" s="74" t="inlineStr">
        <is>
          <t>LO 7</t>
        </is>
      </c>
      <c r="L10" s="74" t="inlineStr">
        <is>
          <t>LO 8</t>
        </is>
      </c>
      <c r="M10" s="74" t="inlineStr">
        <is>
          <t>LO 9</t>
        </is>
      </c>
      <c r="N10" s="74" t="inlineStr">
        <is>
          <t>LO 10</t>
        </is>
      </c>
      <c r="O10" s="74" t="inlineStr">
        <is>
          <t>LO 11</t>
        </is>
      </c>
      <c r="P10" s="74" t="inlineStr">
        <is>
          <t>LO 12</t>
        </is>
      </c>
      <c r="Q10" s="74" t="inlineStr">
        <is>
          <t>LO 13</t>
        </is>
      </c>
      <c r="R10" s="74" t="inlineStr">
        <is>
          <t>LO 14</t>
        </is>
      </c>
      <c r="S10" s="74" t="inlineStr">
        <is>
          <t>LO 15</t>
        </is>
      </c>
      <c r="T10" s="74" t="inlineStr">
        <is>
          <t>LO 16</t>
        </is>
      </c>
      <c r="U10" s="74" t="inlineStr">
        <is>
          <t>LO 17</t>
        </is>
      </c>
      <c r="V10" s="74" t="inlineStr">
        <is>
          <t>LO 18</t>
        </is>
      </c>
      <c r="W10" s="74" t="inlineStr">
        <is>
          <t>LO 19</t>
        </is>
      </c>
      <c r="X10" s="74" t="inlineStr">
        <is>
          <t>LO 20</t>
        </is>
      </c>
    </row>
    <row r="11" ht="64" customHeight="1">
      <c r="A11" s="139" t="inlineStr">
        <is>
          <t xml:space="preserve">1. CLASSROOM CULTURE 
        Supportive Learning Environment </t>
        </is>
      </c>
      <c r="B11" s="4" t="inlineStr">
        <is>
          <t>1.1 The teacher treats all students respectfully</t>
        </is>
      </c>
      <c r="C11" s="31">
        <f>IF(SUM(E11:X11)=0,"",AVERAGE(E11:X11))</f>
        <v/>
      </c>
      <c r="E11" s="31">
        <f t="array" ref="E11">_xlfn.XLOOKUP(E$10&amp;D$2,Summary!B:B&amp;Summary!A:A,Summary!D:D,"Not Found")</f>
        <v/>
      </c>
      <c r="F11" s="31">
        <f t="array" ref="F11">_xlfn.XLOOKUP(F$10&amp;D$2,Summary!B:B&amp;Summary!A:A,Summary!D:D,"Not Found")</f>
        <v/>
      </c>
      <c r="G11" s="31">
        <f t="array" ref="G11">_xlfn.XLOOKUP(G$10&amp;D$2,Summary!B:B&amp;Summary!A:A,Summary!D:D,"Not Found")</f>
        <v/>
      </c>
      <c r="H11" s="31">
        <f t="array" ref="H11">_xlfn.XLOOKUP(H$10&amp;D$2,Summary!B:B&amp;Summary!A:A,Summary!D:D,"Not Found")</f>
        <v/>
      </c>
      <c r="I11" s="31">
        <f t="array" ref="I11">_xlfn.XLOOKUP(I$10&amp;D$2,Summary!B:B&amp;Summary!A:A,Summary!D:D,"Not Found")</f>
        <v/>
      </c>
      <c r="J11" s="31">
        <f t="array" ref="J11">_xlfn.XLOOKUP(J$10&amp;D$2,Summary!B:B&amp;Summary!A:A,Summary!D:D,"Not Found")</f>
        <v/>
      </c>
      <c r="K11" s="31">
        <f t="array" ref="K11">_xlfn.XLOOKUP(K$10&amp;D$2,Summary!B:B&amp;Summary!A:A,Summary!D:D,"Not Found")</f>
        <v/>
      </c>
      <c r="L11" s="31">
        <f t="array" ref="L11">_xlfn.XLOOKUP(L$10&amp;D$2,Summary!B:B&amp;Summary!A:A,Summary!D:D,"Not Found")</f>
        <v/>
      </c>
      <c r="M11" s="31">
        <f t="array" ref="M11">_xlfn.XLOOKUP(M$10&amp;D$2,Summary!B:B&amp;Summary!A:A,Summary!D:D,"Not Found")</f>
        <v/>
      </c>
      <c r="N11" s="31">
        <f t="array" ref="N11">_xlfn.XLOOKUP(N$10&amp;D$2,Summary!B:B&amp;Summary!A:A,Summary!D:D,"Not Found")</f>
        <v/>
      </c>
      <c r="O11" s="31">
        <f t="array" ref="O11">_xlfn.XLOOKUP(O$10&amp;D$2,Summary!B:B&amp;Summary!A:A,Summary!D:D,"Not Found")</f>
        <v/>
      </c>
      <c r="P11" s="31">
        <f t="array" ref="P11">_xlfn.XLOOKUP(P$10&amp;D$2,Summary!B:B&amp;Summary!A:A,Summary!D:D,"Not Found")</f>
        <v/>
      </c>
      <c r="Q11" s="31">
        <f t="array" ref="Q11">_xlfn.XLOOKUP(O$10&amp;D$2,Summary!B:B&amp;Summary!A:A,Summary!D:D,"Not Found")</f>
        <v/>
      </c>
      <c r="R11" s="31">
        <f t="array" ref="R11">_xlfn.XLOOKUP(R$10&amp;D$2,Summary!B:B&amp;Summary!A:A,Summary!D:D,"Not Found")</f>
        <v/>
      </c>
      <c r="S11" s="31">
        <f t="array" ref="S11">_xlfn.XLOOKUP(S$10&amp;D$2,Summary!B:B&amp;Summary!A:A,Summary!D:D,"Not Found")</f>
        <v/>
      </c>
      <c r="T11" s="31">
        <f t="array" ref="T11">_xlfn.XLOOKUP(T$10&amp;D$2,Summary!B:B&amp;Summary!A:A,Summary!D:D,"Not Found")</f>
        <v/>
      </c>
      <c r="U11" s="31">
        <f t="array" ref="U11">_xlfn.XLOOKUP(U$10&amp;D$2,Summary!B:B&amp;Summary!A:A,Summary!D:D,"Not Found")</f>
        <v/>
      </c>
      <c r="V11" s="31">
        <f t="array" ref="V11">_xlfn.XLOOKUP(Y$10&amp;D$2,Summary!B:B&amp;Summary!A:A,Summary!D:D,"Not Found")</f>
        <v/>
      </c>
      <c r="W11" s="31">
        <f t="array" ref="W11">_xlfn.XLOOKUP(W$10&amp;D$2,Summary!B:B&amp;Summary!A:A,Summary!D:D,"Not Found")</f>
        <v/>
      </c>
      <c r="X11" s="31">
        <f t="array" ref="X11">_xlfn.XLOOKUP(X$10&amp;D$2,Summary!B:B&amp;Summary!A:A,Summary!D:D,"Not Found")</f>
        <v/>
      </c>
    </row>
    <row r="12" ht="64" customFormat="1" customHeight="1" s="5">
      <c r="A12" s="196" t="n"/>
      <c r="B12" s="4" t="inlineStr">
        <is>
          <t xml:space="preserve">1.2 The teacher uses positive language with students </t>
        </is>
      </c>
      <c r="C12" s="31">
        <f>IF(SUM(E12:X12)=0,"",AVERAGE(E12:X12))</f>
        <v/>
      </c>
      <c r="E12" s="31">
        <f t="array" ref="E12">_xlfn.XLOOKUP(E$10&amp;D$2,Summary!B:B&amp;Summary!A:A,Summary!E:E,"Not Found")</f>
        <v/>
      </c>
      <c r="F12" s="31">
        <f t="array" ref="F12">_xlfn.XLOOKUP(F$10&amp;D$2,Summary!B:B&amp;Summary!A:A,Summary!E:E,"Not Found")</f>
        <v/>
      </c>
      <c r="G12" s="31">
        <f t="array" ref="G12">_xlfn.XLOOKUP(G$10&amp;D$2,Summary!B:B&amp;Summary!A:A,Summary!E:E,"Not Found")</f>
        <v/>
      </c>
      <c r="H12" s="31">
        <f t="array" ref="H12">_xlfn.XLOOKUP(H$10&amp;D$2,Summary!B:B&amp;Summary!A:A,Summary!E:E,"Not Found")</f>
        <v/>
      </c>
      <c r="I12" s="31">
        <f t="array" ref="I12">_xlfn.XLOOKUP(I$10&amp;D$2,Summary!B:B&amp;Summary!A:A,Summary!E:E,"Not Found")</f>
        <v/>
      </c>
      <c r="J12" s="31">
        <f t="array" ref="J12">_xlfn.XLOOKUP(J$10&amp;D$2,Summary!B:B&amp;Summary!A:A,Summary!E:E,"Not Found")</f>
        <v/>
      </c>
      <c r="K12" s="31">
        <f t="array" ref="K12">_xlfn.XLOOKUP(K$10&amp;D$2,Summary!B:B&amp;Summary!A:A,Summary!E:E,"Not Found")</f>
        <v/>
      </c>
      <c r="L12" s="31">
        <f t="array" ref="L12">_xlfn.XLOOKUP(L$10&amp;D$2,Summary!B:B&amp;Summary!A:A,Summary!E:E,"Not Found")</f>
        <v/>
      </c>
      <c r="M12" s="31">
        <f t="array" ref="M12">_xlfn.XLOOKUP(M$10&amp;D$2,Summary!B:B&amp;Summary!A:A,Summary!E:E,"Not Found")</f>
        <v/>
      </c>
      <c r="N12" s="31">
        <f t="array" ref="N12">_xlfn.XLOOKUP(N$10&amp;D$2,Summary!B:B&amp;Summary!A:A,Summary!E:E,"Not Found")</f>
        <v/>
      </c>
      <c r="O12" s="31">
        <f t="array" ref="O12">_xlfn.XLOOKUP(O$10&amp;D$2,Summary!B:B&amp;Summary!A:A,Summary!E:E,"Not Found")</f>
        <v/>
      </c>
      <c r="P12" s="31">
        <f t="array" ref="P12">_xlfn.XLOOKUP(P$10&amp;D$2,Summary!B:B&amp;Summary!A:A,Summary!E:E,"Not Found")</f>
        <v/>
      </c>
      <c r="Q12" s="31">
        <f t="array" ref="Q12">_xlfn.XLOOKUP(O$10&amp;D$2,Summary!B:B&amp;Summary!A:A,Summary!E:E,"Not Found")</f>
        <v/>
      </c>
      <c r="R12" s="31">
        <f t="array" ref="R12">_xlfn.XLOOKUP(R$10&amp;D$2,Summary!B:B&amp;Summary!A:A,Summary!E:E,"Not Found")</f>
        <v/>
      </c>
      <c r="S12" s="31">
        <f t="array" ref="S12">_xlfn.XLOOKUP(S$10&amp;D$2,Summary!B:B&amp;Summary!A:A,Summary!E:E,"Not Found")</f>
        <v/>
      </c>
      <c r="T12" s="31">
        <f t="array" ref="T12">_xlfn.XLOOKUP(T$10&amp;D$2,Summary!B:B&amp;Summary!A:A,Summary!E:E,"Not Found")</f>
        <v/>
      </c>
      <c r="U12" s="31">
        <f t="array" ref="U12">_xlfn.XLOOKUP(U$10&amp;D$2,Summary!B:B&amp;Summary!A:A,Summary!E:E,"Not Found")</f>
        <v/>
      </c>
      <c r="V12" s="31">
        <f t="array" ref="V12">_xlfn.XLOOKUP(Y$10&amp;D$2,Summary!B:B&amp;Summary!A:A,Summary!E:E,"Not Found")</f>
        <v/>
      </c>
      <c r="W12" s="31">
        <f t="array" ref="W12">_xlfn.XLOOKUP(W$10&amp;D$2,Summary!B:B&amp;Summary!A:A,Summary!E:E,"Not Found")</f>
        <v/>
      </c>
      <c r="X12" s="31">
        <f t="array" ref="X12">_xlfn.XLOOKUP(X$10&amp;D$2,Summary!B:B&amp;Summary!A:A,Summary!E:E,"Not Found")</f>
        <v/>
      </c>
    </row>
    <row r="13" ht="64" customFormat="1" customHeight="1" s="5">
      <c r="A13" s="196" t="n"/>
      <c r="B13" s="4" t="inlineStr">
        <is>
          <t>1.3 The teacher does not exhibit bias and challenges stereotypes in the classroom</t>
        </is>
      </c>
      <c r="C13" s="31">
        <f>IF(SUM(E13:X13)=0,"",AVERAGE(E13:X13))</f>
        <v/>
      </c>
      <c r="E13" s="31">
        <f t="array" ref="E13">_xlfn.XLOOKUP(E$10&amp;D$2,Summary!B:B&amp;Summary!A:A,Summary!F:F,"Not Found")</f>
        <v/>
      </c>
      <c r="F13" s="31">
        <f t="array" ref="F13">_xlfn.XLOOKUP(F$10&amp;D$2,Summary!B:B&amp;Summary!A:A,Summary!F:F,"Not Found")</f>
        <v/>
      </c>
      <c r="G13" s="31">
        <f t="array" ref="G13">_xlfn.XLOOKUP(G$10&amp;D$2,Summary!B:B&amp;Summary!A:A,Summary!F:F,"Not Found")</f>
        <v/>
      </c>
      <c r="H13" s="31">
        <f t="array" ref="H13">_xlfn.XLOOKUP(H$10&amp;D$2,Summary!B:B&amp;Summary!A:A,Summary!F:F,"Not Found")</f>
        <v/>
      </c>
      <c r="I13" s="31">
        <f t="array" ref="I13">_xlfn.XLOOKUP(I$10&amp;D$2,Summary!B:B&amp;Summary!A:A,Summary!F:F,"Not Found")</f>
        <v/>
      </c>
      <c r="J13" s="31">
        <f t="array" ref="J13">_xlfn.XLOOKUP(J$10&amp;D$2,Summary!B:B&amp;Summary!A:A,Summary!F:F,"Not Found")</f>
        <v/>
      </c>
      <c r="K13" s="31">
        <f t="array" ref="K13">_xlfn.XLOOKUP(K$10&amp;D$2,Summary!B:B&amp;Summary!A:A,Summary!F:F,"Not Found")</f>
        <v/>
      </c>
      <c r="L13" s="31">
        <f t="array" ref="L13">_xlfn.XLOOKUP(L$10&amp;D$2,Summary!B:B&amp;Summary!A:A,Summary!F:F,"Not Found")</f>
        <v/>
      </c>
      <c r="M13" s="31">
        <f t="array" ref="M13">_xlfn.XLOOKUP(M$10&amp;D$2,Summary!B:B&amp;Summary!A:A,Summary!F:F,"Not Found")</f>
        <v/>
      </c>
      <c r="N13" s="31">
        <f t="array" ref="N13">_xlfn.XLOOKUP(N$10&amp;D$2,Summary!B:B&amp;Summary!A:A,Summary!F:F,"Not Found")</f>
        <v/>
      </c>
      <c r="O13" s="31">
        <f t="array" ref="O13">_xlfn.XLOOKUP(O$10&amp;D$2,Summary!B:B&amp;Summary!A:A,Summary!F:F,"Not Found")</f>
        <v/>
      </c>
      <c r="P13" s="31">
        <f t="array" ref="P13">_xlfn.XLOOKUP(P$10&amp;D$2,Summary!B:B&amp;Summary!A:A,Summary!F:F,"Not Found")</f>
        <v/>
      </c>
      <c r="Q13" s="31">
        <f t="array" ref="Q13">_xlfn.XLOOKUP(O$10&amp;D$2,Summary!B:B&amp;Summary!A:A,Summary!F:F,"Not Found")</f>
        <v/>
      </c>
      <c r="R13" s="31">
        <f t="array" ref="R13">_xlfn.XLOOKUP(R$10&amp;D$2,Summary!B:B&amp;Summary!A:A,Summary!F:F,"Not Found")</f>
        <v/>
      </c>
      <c r="S13" s="31">
        <f t="array" ref="S13">_xlfn.XLOOKUP(S$10&amp;D$2,Summary!B:B&amp;Summary!A:A,Summary!F:F,"Not Found")</f>
        <v/>
      </c>
      <c r="T13" s="31">
        <f t="array" ref="T13">_xlfn.XLOOKUP(T$10&amp;D$2,Summary!B:B&amp;Summary!A:A,Summary!F:F,"Not Found")</f>
        <v/>
      </c>
      <c r="U13" s="31">
        <f t="array" ref="U13">_xlfn.XLOOKUP(U$10&amp;D$2,Summary!B:B&amp;Summary!A:A,Summary!F:F,"Not Found")</f>
        <v/>
      </c>
      <c r="V13" s="31">
        <f t="array" ref="V13">_xlfn.XLOOKUP(Y$10&amp;D$2,Summary!B:B&amp;Summary!A:A,Summary!F:F,"Not Found")</f>
        <v/>
      </c>
      <c r="W13" s="31">
        <f t="array" ref="W13">_xlfn.XLOOKUP(W$10&amp;D$2,Summary!B:B&amp;Summary!A:A,Summary!F:F,"Not Found")</f>
        <v/>
      </c>
      <c r="X13" s="31">
        <f t="array" ref="X13">_xlfn.XLOOKUP(X$10&amp;D$2,Summary!B:B&amp;Summary!A:A,Summary!F:F,"Not Found")</f>
        <v/>
      </c>
    </row>
    <row r="14" ht="64" customFormat="1" customHeight="1" s="5">
      <c r="A14" s="196" t="n"/>
      <c r="B14" s="4" t="inlineStr">
        <is>
          <t>1.4 Gender</t>
        </is>
      </c>
      <c r="C14" s="31">
        <f>IF(SUM(E14:X14)=0,"",AVERAGE(E14:X14))</f>
        <v/>
      </c>
      <c r="E14" s="31">
        <f t="array" ref="E14">_xlfn.XLOOKUP(E$10&amp;D$2,Summary!B:B&amp;Summary!A:A,Summary!G:G,"Not Found")</f>
        <v/>
      </c>
      <c r="F14" s="31">
        <f t="array" ref="F14">_xlfn.XLOOKUP(F$10&amp;D$2,Summary!B:B&amp;Summary!A:A,Summary!G:G,"Not Found")</f>
        <v/>
      </c>
      <c r="G14" s="31">
        <f t="array" ref="G14">_xlfn.XLOOKUP(G$10&amp;D$2,Summary!B:B&amp;Summary!A:A,Summary!G:G,"Not Found")</f>
        <v/>
      </c>
      <c r="H14" s="31">
        <f t="array" ref="H14">_xlfn.XLOOKUP(H$10&amp;D$2,Summary!B:B&amp;Summary!A:A,Summary!G:G,"Not Found")</f>
        <v/>
      </c>
      <c r="I14" s="31">
        <f t="array" ref="I14">_xlfn.XLOOKUP(I$10&amp;D$2,Summary!B:B&amp;Summary!A:A,Summary!G:G,"Not Found")</f>
        <v/>
      </c>
      <c r="J14" s="31">
        <f t="array" ref="J14">_xlfn.XLOOKUP(J$10&amp;D$2,Summary!B:B&amp;Summary!A:A,Summary!G:G,"Not Found")</f>
        <v/>
      </c>
      <c r="K14" s="31">
        <f t="array" ref="K14">_xlfn.XLOOKUP(K$10&amp;D$2,Summary!B:B&amp;Summary!A:A,Summary!G:G,"Not Found")</f>
        <v/>
      </c>
      <c r="L14" s="31">
        <f t="array" ref="L14">_xlfn.XLOOKUP(L$10&amp;D$2,Summary!B:B&amp;Summary!A:A,Summary!G:G,"Not Found")</f>
        <v/>
      </c>
      <c r="M14" s="31">
        <f t="array" ref="M14">_xlfn.XLOOKUP(M$10&amp;D$2,Summary!B:B&amp;Summary!A:A,Summary!G:G,"Not Found")</f>
        <v/>
      </c>
      <c r="N14" s="31">
        <f t="array" ref="N14">_xlfn.XLOOKUP(N$10&amp;D$2,Summary!B:B&amp;Summary!A:A,Summary!G:G,"Not Found")</f>
        <v/>
      </c>
      <c r="O14" s="31">
        <f t="array" ref="O14">_xlfn.XLOOKUP(O$10&amp;D$2,Summary!B:B&amp;Summary!A:A,Summary!G:G,"Not Found")</f>
        <v/>
      </c>
      <c r="P14" s="31">
        <f t="array" ref="P14">_xlfn.XLOOKUP(P$10&amp;D$2,Summary!B:B&amp;Summary!A:A,Summary!G:G,"Not Found")</f>
        <v/>
      </c>
      <c r="Q14" s="31">
        <f t="array" ref="Q14">_xlfn.XLOOKUP(O$10&amp;D$2,Summary!B:B&amp;Summary!A:A,Summary!G:G,"Not Found")</f>
        <v/>
      </c>
      <c r="R14" s="31">
        <f t="array" ref="R14">_xlfn.XLOOKUP(R$10&amp;D$2,Summary!B:B&amp;Summary!A:A,Summary!G:G,"Not Found")</f>
        <v/>
      </c>
      <c r="S14" s="31">
        <f t="array" ref="S14">_xlfn.XLOOKUP(S$10&amp;D$2,Summary!B:B&amp;Summary!A:A,Summary!G:G,"Not Found")</f>
        <v/>
      </c>
      <c r="T14" s="31">
        <f t="array" ref="T14">_xlfn.XLOOKUP(T$10&amp;D$2,Summary!B:B&amp;Summary!A:A,Summary!G:G,"Not Found")</f>
        <v/>
      </c>
      <c r="U14" s="31">
        <f t="array" ref="U14">_xlfn.XLOOKUP(U$10&amp;D$2,Summary!B:B&amp;Summary!A:A,Summary!G:G,"Not Found")</f>
        <v/>
      </c>
      <c r="V14" s="31">
        <f t="array" ref="V14">_xlfn.XLOOKUP(Y$10&amp;D$2,Summary!B:B&amp;Summary!A:A,Summary!G:G,"Not Found")</f>
        <v/>
      </c>
      <c r="W14" s="31">
        <f t="array" ref="W14">_xlfn.XLOOKUP(W$10&amp;D$2,Summary!B:B&amp;Summary!A:A,Summary!G:G,"Not Found")</f>
        <v/>
      </c>
      <c r="X14" s="31">
        <f t="array" ref="X14">_xlfn.XLOOKUP(X$10&amp;D$2,Summary!B:B&amp;Summary!A:A,Summary!G:G,"Not Found")</f>
        <v/>
      </c>
    </row>
    <row r="15" ht="64" customHeight="1">
      <c r="A15" s="196" t="n"/>
      <c r="B15" s="4" t="inlineStr">
        <is>
          <t>1.5 Disability</t>
        </is>
      </c>
      <c r="C15" s="31">
        <f>IF(SUM(E15:X15)=0,"",AVERAGE(E15:X15))</f>
        <v/>
      </c>
      <c r="E15" s="31">
        <f t="array" ref="E15">_xlfn.XLOOKUP(E$10&amp;D$2,Summary!B:B&amp;Summary!A:A,Summary!H:H,"Not Found")</f>
        <v/>
      </c>
      <c r="F15" s="31">
        <f t="array" ref="F15">_xlfn.XLOOKUP(F$10&amp;D$2,Summary!B:B&amp;Summary!A:A,Summary!H:H,"Not Found")</f>
        <v/>
      </c>
      <c r="G15" s="31">
        <f t="array" ref="G15">_xlfn.XLOOKUP(G$10&amp;D$2,Summary!B:B&amp;Summary!A:A,Summary!G:G,"Not Found")</f>
        <v/>
      </c>
      <c r="H15" s="31">
        <f t="array" ref="H15">_xlfn.XLOOKUP(H$10&amp;D$2,Summary!B:B&amp;Summary!A:A,Summary!G:G,"Not Found")</f>
        <v/>
      </c>
      <c r="I15" s="31">
        <f t="array" ref="I15">_xlfn.XLOOKUP(I$10&amp;D$2,Summary!B:B&amp;Summary!A:A,Summary!G:G,"Not Found")</f>
        <v/>
      </c>
      <c r="J15" s="31">
        <f t="array" ref="J15">_xlfn.XLOOKUP(J$10&amp;D$2,Summary!B:B&amp;Summary!A:A,Summary!G:G,"Not Found")</f>
        <v/>
      </c>
      <c r="K15" s="31">
        <f t="array" ref="K15">_xlfn.XLOOKUP(K$10&amp;D$2,Summary!B:B&amp;Summary!A:A,Summary!G:G,"Not Found")</f>
        <v/>
      </c>
      <c r="L15" s="31">
        <f t="array" ref="L15">_xlfn.XLOOKUP(L$10&amp;D$2,Summary!B:B&amp;Summary!A:A,Summary!G:G,"Not Found")</f>
        <v/>
      </c>
      <c r="M15" s="31">
        <f t="array" ref="M15">_xlfn.XLOOKUP(M$10&amp;D$2,Summary!B:B&amp;Summary!A:A,Summary!G:G,"Not Found")</f>
        <v/>
      </c>
      <c r="N15" s="31">
        <f t="array" ref="N15">_xlfn.XLOOKUP(N$10&amp;D$2,Summary!B:B&amp;Summary!A:A,Summary!G:G,"Not Found")</f>
        <v/>
      </c>
      <c r="O15" s="31">
        <f t="array" ref="O15">_xlfn.XLOOKUP(O$10&amp;D$2,Summary!B:B&amp;Summary!A:A,Summary!G:G,"Not Found")</f>
        <v/>
      </c>
      <c r="P15" s="31">
        <f t="array" ref="P15">_xlfn.XLOOKUP(P$10&amp;D$2,Summary!B:B&amp;Summary!A:A,Summary!G:G,"Not Found")</f>
        <v/>
      </c>
      <c r="Q15" s="31">
        <f t="array" ref="Q15">_xlfn.XLOOKUP(O$10&amp;D$2,Summary!B:B&amp;Summary!A:A,Summary!G:G,"Not Found")</f>
        <v/>
      </c>
      <c r="R15" s="31">
        <f t="array" ref="R15">_xlfn.XLOOKUP(R$10&amp;D$2,Summary!B:B&amp;Summary!A:A,Summary!G:G,"Not Found")</f>
        <v/>
      </c>
      <c r="S15" s="31">
        <f t="array" ref="S15">_xlfn.XLOOKUP(S$10&amp;D$2,Summary!B:B&amp;Summary!A:A,Summary!G:G,"Not Found")</f>
        <v/>
      </c>
      <c r="T15" s="31">
        <f t="array" ref="T15">_xlfn.XLOOKUP(T$10&amp;D$2,Summary!B:B&amp;Summary!A:A,Summary!G:G,"Not Found")</f>
        <v/>
      </c>
      <c r="U15" s="31">
        <f t="array" ref="U15">_xlfn.XLOOKUP(U$10&amp;D$2,Summary!B:B&amp;Summary!A:A,Summary!G:G,"Not Found")</f>
        <v/>
      </c>
      <c r="V15" s="31">
        <f t="array" ref="V15">_xlfn.XLOOKUP(Y$10&amp;D$2,Summary!B:B&amp;Summary!A:A,Summary!G:G,"Not Found")</f>
        <v/>
      </c>
      <c r="W15" s="31">
        <f t="array" ref="W15">_xlfn.XLOOKUP(W$10&amp;D$2,Summary!B:B&amp;Summary!A:A,Summary!G:G,"Not Found")</f>
        <v/>
      </c>
      <c r="X15" s="31">
        <f t="array" ref="X15">_xlfn.XLOOKUP(X$10&amp;D$2,Summary!B:B&amp;Summary!A:A,Summary!G:G,"Not Found")</f>
        <v/>
      </c>
    </row>
    <row r="16" ht="28" customFormat="1" customHeight="1" s="5">
      <c r="A16" s="6" t="n"/>
      <c r="B16" s="4" t="n"/>
      <c r="C16" s="31">
        <f>IF(SUM(C11:C15)=0,"",AVERAGE(C11:C15))</f>
        <v/>
      </c>
      <c r="E16" s="31">
        <f t="array" ref="E16">_xlfn.XLOOKUP(E$10&amp;D$2,Summary!B:B&amp;Summary!A:A,Summary!I:I,"Not Found")</f>
        <v/>
      </c>
      <c r="F16" s="31">
        <f t="array" ref="F16">_xlfn.XLOOKUP(F$10&amp;D$2,Summary!B:B&amp;Summary!A:A,Summary!I:I,"Not Found")</f>
        <v/>
      </c>
      <c r="G16" s="31">
        <f t="array" ref="G16">_xlfn.XLOOKUP(G$10&amp;D$2,Summary!B:B&amp;Summary!A:A,Summary!I:I,"Not Found")</f>
        <v/>
      </c>
      <c r="H16" s="31">
        <f t="array" ref="H16">_xlfn.XLOOKUP(H$10&amp;D$2,Summary!B:B&amp;Summary!A:A,Summary!I:I,"Not Found")</f>
        <v/>
      </c>
      <c r="I16" s="31">
        <f t="array" ref="I16">_xlfn.XLOOKUP(I$10&amp;D$2,Summary!B:B&amp;Summary!A:A,Summary!I:I,"Not Found")</f>
        <v/>
      </c>
      <c r="J16" s="31">
        <f t="array" ref="J16">_xlfn.XLOOKUP(J$10&amp;D$2,Summary!B:B&amp;Summary!A:A,Summary!I:I,"Not Found")</f>
        <v/>
      </c>
      <c r="K16" s="31">
        <f t="array" ref="K16">_xlfn.XLOOKUP(K$10&amp;D$2,Summary!B:B&amp;Summary!A:A,Summary!I:I,"Not Found")</f>
        <v/>
      </c>
      <c r="L16" s="31">
        <f t="array" ref="L16">_xlfn.XLOOKUP(L$10&amp;D$2,Summary!B:B&amp;Summary!A:A,Summary!I:I,"Not Found")</f>
        <v/>
      </c>
      <c r="M16" s="31">
        <f t="array" ref="M16">_xlfn.XLOOKUP(M$10&amp;D$2,Summary!B:B&amp;Summary!A:A,Summary!I:I,"Not Found")</f>
        <v/>
      </c>
      <c r="N16" s="31">
        <f t="array" ref="N16">_xlfn.XLOOKUP(N$10&amp;D$2,Summary!B:B&amp;Summary!A:A,Summary!I:I,"Not Found")</f>
        <v/>
      </c>
      <c r="O16" s="31">
        <f t="array" ref="O16">_xlfn.XLOOKUP(O$10&amp;D$2,Summary!B:B&amp;Summary!A:A,Summary!I:I,"Not Found")</f>
        <v/>
      </c>
      <c r="P16" s="31">
        <f t="array" ref="P16">_xlfn.XLOOKUP(P$10&amp;D$2,Summary!B:B&amp;Summary!A:A,Summary!I:I,"Not Found")</f>
        <v/>
      </c>
      <c r="Q16" s="31">
        <f t="array" ref="Q16">_xlfn.XLOOKUP(O$10&amp;D$2,Summary!B:B&amp;Summary!A:A,Summary!I:I,"Not Found")</f>
        <v/>
      </c>
      <c r="R16" s="31">
        <f t="array" ref="R16">_xlfn.XLOOKUP(R$10&amp;D$2,Summary!B:B&amp;Summary!A:A,Summary!I:I,"Not Found")</f>
        <v/>
      </c>
      <c r="S16" s="31">
        <f t="array" ref="S16">_xlfn.XLOOKUP(S$10&amp;D$2,Summary!B:B&amp;Summary!A:A,Summary!I:I,"Not Found")</f>
        <v/>
      </c>
      <c r="T16" s="31">
        <f t="array" ref="T16">_xlfn.XLOOKUP(T$10&amp;D$2,Summary!B:B&amp;Summary!A:A,Summary!I:I,"Not Found")</f>
        <v/>
      </c>
      <c r="U16" s="31">
        <f t="array" ref="U16">_xlfn.XLOOKUP(U$10&amp;D$2,Summary!B:B&amp;Summary!A:A,Summary!I:I,"Not Found")</f>
        <v/>
      </c>
      <c r="V16" s="31">
        <f t="array" ref="V16">_xlfn.XLOOKUP(Y$10&amp;D$2,Summary!B:B&amp;Summary!A:A,Summary!I:I,"Not Found")</f>
        <v/>
      </c>
      <c r="W16" s="31">
        <f t="array" ref="W16">_xlfn.XLOOKUP(W$10&amp;D$2,Summary!B:B&amp;Summary!A:A,Summary!I:I,"Not Found")</f>
        <v/>
      </c>
      <c r="X16" s="31">
        <f t="array" ref="X16">_xlfn.XLOOKUP(X$10&amp;D$2,Summary!B:B&amp;Summary!A:A,Summary!I:I,"Not Found")</f>
        <v/>
      </c>
    </row>
    <row r="17" ht="28" customFormat="1" customHeight="1" s="5">
      <c r="A17" s="6" t="n"/>
      <c r="B17" s="4" t="n"/>
      <c r="C17" s="32">
        <f>IF(C16="","",IF(C16&gt;=5.5,"Outstanding",IF(AND(C16&lt;5.5,C16&gt;=4.5),"Very Good",IF(AND(C16&lt;4.5,C16&gt;=3.5),"Good",IF(AND(C16&lt;3.5,C16&gt;=2.5),"Acceptable",IF(AND(C16&lt;2.5,C16&gt;=1.5),"Weak",IF(AND(C16&lt;1.5),"Very Weak")))))))</f>
        <v/>
      </c>
      <c r="E17" s="46">
        <f t="array" ref="E17">_xlfn.XLOOKUP(E$10&amp;D$2,Summary!B:B&amp;Summary!A:A,Summary!J:J,"Not Found")</f>
        <v/>
      </c>
      <c r="F17" s="46">
        <f t="array" ref="F17">_xlfn.XLOOKUP(F$10&amp;D$2,Summary!B:B&amp;Summary!A:A,Summary!J:J,"Not Found")</f>
        <v/>
      </c>
      <c r="G17" s="46">
        <f t="array" ref="G17">_xlfn.XLOOKUP(G$10&amp;D$2,Summary!B:B&amp;Summary!A:A,Summary!J:J,"Not Found")</f>
        <v/>
      </c>
      <c r="H17" s="46">
        <f t="array" ref="H17">_xlfn.XLOOKUP(H$10&amp;D$2,Summary!B:B&amp;Summary!A:A,Summary!J:J,"Not Found")</f>
        <v/>
      </c>
      <c r="I17" s="46">
        <f t="array" ref="I17">_xlfn.XLOOKUP(I$10&amp;D$2,Summary!B:B&amp;Summary!A:A,Summary!J:J,"Not Found")</f>
        <v/>
      </c>
      <c r="J17" s="46">
        <f t="array" ref="J17">_xlfn.XLOOKUP(J$10&amp;D$2,Summary!B:B&amp;Summary!A:A,Summary!J:J,"Not Found")</f>
        <v/>
      </c>
      <c r="K17" s="46">
        <f t="array" ref="K17">_xlfn.XLOOKUP(K$10&amp;D$2,Summary!B:B&amp;Summary!A:A,Summary!J:J,"Not Found")</f>
        <v/>
      </c>
      <c r="L17" s="46">
        <f t="array" ref="L17">_xlfn.XLOOKUP(L$10&amp;D$2,Summary!B:B&amp;Summary!A:A,Summary!J:J,"Not Found")</f>
        <v/>
      </c>
      <c r="M17" s="46">
        <f t="array" ref="M17">_xlfn.XLOOKUP(M$10&amp;D$2,Summary!B:B&amp;Summary!A:A,Summary!J:J,"Not Found")</f>
        <v/>
      </c>
      <c r="N17" s="46">
        <f t="array" ref="N17">_xlfn.XLOOKUP(N$10&amp;D$2,Summary!B:B&amp;Summary!A:A,Summary!J:J,"Not Found")</f>
        <v/>
      </c>
      <c r="O17" s="46">
        <f t="array" ref="O17">_xlfn.XLOOKUP(O$10&amp;D$2,Summary!B:B&amp;Summary!A:A,Summary!J:J,"Not Found")</f>
        <v/>
      </c>
      <c r="P17" s="46">
        <f t="array" ref="P17">_xlfn.XLOOKUP(P$10&amp;D$2,Summary!B:B&amp;Summary!A:A,Summary!J:J,"Not Found")</f>
        <v/>
      </c>
      <c r="Q17" s="46">
        <f t="array" ref="Q17">_xlfn.XLOOKUP(O$10&amp;D$2,Summary!B:B&amp;Summary!A:A,Summary!J:J,"Not Found")</f>
        <v/>
      </c>
      <c r="R17" s="46">
        <f t="array" ref="R17">_xlfn.XLOOKUP(R$10&amp;D$2,Summary!B:B&amp;Summary!A:A,Summary!J:J,"Not Found")</f>
        <v/>
      </c>
      <c r="S17" s="46">
        <f t="array" ref="S17">_xlfn.XLOOKUP(S$10&amp;D$2,Summary!B:B&amp;Summary!A:A,Summary!J:J,"Not Found")</f>
        <v/>
      </c>
      <c r="T17" s="46">
        <f t="array" ref="T17">_xlfn.XLOOKUP(T$10&amp;D$2,Summary!B:B&amp;Summary!A:A,Summary!J:J,"Not Found")</f>
        <v/>
      </c>
      <c r="U17" s="46">
        <f t="array" ref="U17">_xlfn.XLOOKUP(U$10&amp;D$2,Summary!B:B&amp;Summary!A:A,Summary!J:J,"Not Found")</f>
        <v/>
      </c>
      <c r="V17" s="46">
        <f t="array" ref="V17">_xlfn.XLOOKUP(Y$10&amp;D$2,Summary!B:B&amp;Summary!A:A,Summary!J:J,"Not Found")</f>
        <v/>
      </c>
      <c r="W17" s="46">
        <f t="array" ref="W17">_xlfn.XLOOKUP(W$10&amp;D$2,Summary!B:B&amp;Summary!A:A,Summary!J:J,"Not Found")</f>
        <v/>
      </c>
      <c r="X17" s="46">
        <f t="array" ref="X17">_xlfn.XLOOKUP(X$10&amp;D$2,Summary!B:B&amp;Summary!A:A,Summary!J:J,"Not Found")</f>
        <v/>
      </c>
    </row>
    <row r="19" ht="48.75" customHeight="1">
      <c r="A19" s="1" t="inlineStr">
        <is>
          <t>Domain</t>
        </is>
      </c>
      <c r="B19" s="42" t="inlineStr">
        <is>
          <t>Elements</t>
        </is>
      </c>
      <c r="C19" s="2" t="inlineStr">
        <is>
          <t xml:space="preserve"> Average</t>
        </is>
      </c>
      <c r="E19" s="2" t="inlineStr">
        <is>
          <t xml:space="preserve"> Average</t>
        </is>
      </c>
      <c r="F19" s="2" t="inlineStr">
        <is>
          <t xml:space="preserve"> Average</t>
        </is>
      </c>
      <c r="G19" s="2" t="inlineStr">
        <is>
          <t xml:space="preserve"> Average</t>
        </is>
      </c>
      <c r="H19" s="2" t="inlineStr">
        <is>
          <t xml:space="preserve"> Average</t>
        </is>
      </c>
      <c r="I19" s="2" t="inlineStr">
        <is>
          <t xml:space="preserve"> Average</t>
        </is>
      </c>
      <c r="J19" s="2" t="inlineStr">
        <is>
          <t xml:space="preserve"> Average</t>
        </is>
      </c>
      <c r="K19" s="2" t="inlineStr">
        <is>
          <t xml:space="preserve"> Average</t>
        </is>
      </c>
      <c r="L19" s="2" t="inlineStr">
        <is>
          <t xml:space="preserve"> Average</t>
        </is>
      </c>
      <c r="M19" s="2" t="inlineStr">
        <is>
          <t xml:space="preserve"> Average</t>
        </is>
      </c>
      <c r="N19" s="2" t="inlineStr">
        <is>
          <t xml:space="preserve"> Average</t>
        </is>
      </c>
      <c r="O19" s="2" t="inlineStr">
        <is>
          <t xml:space="preserve"> Average</t>
        </is>
      </c>
      <c r="P19" s="2" t="inlineStr">
        <is>
          <t xml:space="preserve"> Average</t>
        </is>
      </c>
      <c r="Q19" s="2" t="inlineStr">
        <is>
          <t xml:space="preserve"> Average</t>
        </is>
      </c>
      <c r="R19" s="2" t="inlineStr">
        <is>
          <t xml:space="preserve"> Average</t>
        </is>
      </c>
      <c r="S19" s="2" t="inlineStr">
        <is>
          <t xml:space="preserve"> Average</t>
        </is>
      </c>
      <c r="T19" s="2" t="inlineStr">
        <is>
          <t xml:space="preserve"> Average</t>
        </is>
      </c>
      <c r="U19" s="2" t="inlineStr">
        <is>
          <t xml:space="preserve"> Average</t>
        </is>
      </c>
      <c r="V19" s="2" t="inlineStr">
        <is>
          <t xml:space="preserve"> Average</t>
        </is>
      </c>
      <c r="W19" s="2" t="inlineStr">
        <is>
          <t xml:space="preserve"> Average</t>
        </is>
      </c>
      <c r="X19" s="2" t="inlineStr">
        <is>
          <t xml:space="preserve"> Average</t>
        </is>
      </c>
    </row>
    <row r="20" ht="70" customHeight="1">
      <c r="A20" s="131" t="inlineStr">
        <is>
          <t xml:space="preserve">2. CLASSROOM CULTURE Positive Behavioral Expectations </t>
        </is>
      </c>
      <c r="B20" s="4" t="inlineStr">
        <is>
          <t xml:space="preserve">2.1 The teacher sets clear behavioral expectations for classroom activities </t>
        </is>
      </c>
      <c r="C20" s="31">
        <f>IF(SUM(E20:X20)=0,"",AVERAGE(E20:X20))</f>
        <v/>
      </c>
      <c r="E20" s="31">
        <f t="array" ref="E20">_xlfn.XLOOKUP(E$10&amp;D$2,Summary!B:B&amp;Summary!A:A,Summary!M:M,"Not Found")</f>
        <v/>
      </c>
      <c r="F20" s="31">
        <f t="array" ref="F20">_xlfn.XLOOKUP(F$10&amp;D$2,Summary!B:B&amp;Summary!A:A,Summary!M:M,"Not Found")</f>
        <v/>
      </c>
      <c r="G20" s="31">
        <f t="array" ref="G20">_xlfn.XLOOKUP(G$10&amp;D$2,Summary!B:B&amp;Summary!A:A,Summary!M:M,"Not Found")</f>
        <v/>
      </c>
      <c r="H20" s="31">
        <f t="array" ref="H20">_xlfn.XLOOKUP(H$10&amp;D$2,Summary!B:B&amp;Summary!A:A,Summary!M:M,"Not Found")</f>
        <v/>
      </c>
      <c r="I20" s="31">
        <f t="array" ref="I20">_xlfn.XLOOKUP(I$10&amp;D$2,Summary!B:B&amp;Summary!A:A,Summary!M:M,"Not Found")</f>
        <v/>
      </c>
      <c r="J20" s="31">
        <f t="array" ref="J20">_xlfn.XLOOKUP(J$10&amp;D$2,Summary!B:B&amp;Summary!A:A,Summary!M:M,"Not Found")</f>
        <v/>
      </c>
      <c r="K20" s="31">
        <f t="array" ref="K20">_xlfn.XLOOKUP(K$10&amp;D$2,Summary!B:B&amp;Summary!A:A,Summary!M:M,"Not Found")</f>
        <v/>
      </c>
      <c r="L20" s="31">
        <f t="array" ref="L20">_xlfn.XLOOKUP(L$10&amp;D$2,Summary!B:B&amp;Summary!A:A,Summary!M:M,"Not Found")</f>
        <v/>
      </c>
      <c r="M20" s="31">
        <f t="array" ref="M20">_xlfn.XLOOKUP(M$10&amp;D$2,Summary!B:B&amp;Summary!A:A,Summary!M:M,"Not Found")</f>
        <v/>
      </c>
      <c r="N20" s="31">
        <f t="array" ref="N20">_xlfn.XLOOKUP(N$10&amp;D$2,Summary!B:B&amp;Summary!A:A,Summary!M:M,"Not Found")</f>
        <v/>
      </c>
      <c r="O20" s="31">
        <f t="array" ref="O20">_xlfn.XLOOKUP(O$10&amp;D$2,Summary!B:B&amp;Summary!A:A,Summary!M:M,"Not Found")</f>
        <v/>
      </c>
      <c r="P20" s="31">
        <f t="array" ref="P20">_xlfn.XLOOKUP(P$10&amp;D$2,Summary!B:B&amp;Summary!A:A,Summary!M:M,"Not Found")</f>
        <v/>
      </c>
      <c r="Q20" s="31">
        <f t="array" ref="Q20">_xlfn.XLOOKUP(O$10&amp;D$2,Summary!B:B&amp;Summary!A:A,Summary!M:M,"Not Found")</f>
        <v/>
      </c>
      <c r="R20" s="31">
        <f t="array" ref="R20">_xlfn.XLOOKUP(R$10&amp;D$2,Summary!B:B&amp;Summary!A:A,Summary!M:M,"Not Found")</f>
        <v/>
      </c>
      <c r="S20" s="31">
        <f t="array" ref="S20">_xlfn.XLOOKUP(S$10&amp;D$2,Summary!B:B&amp;Summary!A:A,Summary!M:M,"Not Found")</f>
        <v/>
      </c>
      <c r="T20" s="31">
        <f t="array" ref="T20">_xlfn.XLOOKUP(T$10&amp;D$2,Summary!B:B&amp;Summary!A:A,Summary!M:M,"Not Found")</f>
        <v/>
      </c>
      <c r="U20" s="31">
        <f t="array" ref="U20">_xlfn.XLOOKUP(U$10&amp;D$2,Summary!B:B&amp;Summary!A:A,Summary!M:M,"Not Found")</f>
        <v/>
      </c>
      <c r="V20" s="31">
        <f t="array" ref="V20">_xlfn.XLOOKUP(Y$10&amp;D$2,Summary!B:B&amp;Summary!A:A,Summary!M:M,"Not Found")</f>
        <v/>
      </c>
      <c r="W20" s="31">
        <f t="array" ref="W20">_xlfn.XLOOKUP(W$10&amp;D$2,Summary!B:B&amp;Summary!A:A,Summary!M:M,"Not Found")</f>
        <v/>
      </c>
      <c r="X20" s="31">
        <f t="array" ref="X20">_xlfn.XLOOKUP(X$10&amp;D$2,Summary!B:B&amp;Summary!A:A,Summary!M:M,"Not Found")</f>
        <v/>
      </c>
    </row>
    <row r="21" ht="70" customHeight="1">
      <c r="A21" s="199" t="n"/>
      <c r="B21" s="4" t="inlineStr">
        <is>
          <t xml:space="preserve">2.2 The teacher acknowledges positive student behavior </t>
        </is>
      </c>
      <c r="C21" s="31">
        <f>IF(SUM(E21:X21)=0,"",AVERAGE(E21:X21))</f>
        <v/>
      </c>
      <c r="E21" s="31">
        <f t="array" ref="E21">_xlfn.XLOOKUP(E$10&amp;D$2,Summary!B:B&amp;Summary!A:A,Summary!N:N,"Not Found")</f>
        <v/>
      </c>
      <c r="F21" s="31">
        <f t="array" ref="F21">_xlfn.XLOOKUP(F$10&amp;D$2,Summary!B:B&amp;Summary!A:A,Summary!N:N,"Not Found")</f>
        <v/>
      </c>
      <c r="G21" s="31">
        <f t="array" ref="G21">_xlfn.XLOOKUP(G$10&amp;D$2,Summary!B:B&amp;Summary!A:A,Summary!N:N,"Not Found")</f>
        <v/>
      </c>
      <c r="H21" s="31">
        <f t="array" ref="H21">_xlfn.XLOOKUP(H$10&amp;D$2,Summary!B:B&amp;Summary!A:A,Summary!N:N,"Not Found")</f>
        <v/>
      </c>
      <c r="I21" s="31">
        <f t="array" ref="I21">_xlfn.XLOOKUP(I$10&amp;D$2,Summary!B:B&amp;Summary!A:A,Summary!N:N,"Not Found")</f>
        <v/>
      </c>
      <c r="J21" s="31">
        <f t="array" ref="J21">_xlfn.XLOOKUP(J$10&amp;D$2,Summary!B:B&amp;Summary!A:A,Summary!N:N,"Not Found")</f>
        <v/>
      </c>
      <c r="K21" s="31">
        <f t="array" ref="K21">_xlfn.XLOOKUP(K$10&amp;D$2,Summary!B:B&amp;Summary!A:A,Summary!N:N,"Not Found")</f>
        <v/>
      </c>
      <c r="L21" s="31">
        <f t="array" ref="L21">_xlfn.XLOOKUP(L$10&amp;D$2,Summary!B:B&amp;Summary!A:A,Summary!N:N,"Not Found")</f>
        <v/>
      </c>
      <c r="M21" s="31">
        <f t="array" ref="M21">_xlfn.XLOOKUP(M$10&amp;D$2,Summary!B:B&amp;Summary!A:A,Summary!N:N,"Not Found")</f>
        <v/>
      </c>
      <c r="N21" s="31">
        <f t="array" ref="N21">_xlfn.XLOOKUP(N$10&amp;D$2,Summary!B:B&amp;Summary!A:A,Summary!N:N,"Not Found")</f>
        <v/>
      </c>
      <c r="O21" s="31">
        <f t="array" ref="O21">_xlfn.XLOOKUP(O$10&amp;D$2,Summary!B:B&amp;Summary!A:A,Summary!N:N,"Not Found")</f>
        <v/>
      </c>
      <c r="P21" s="31">
        <f t="array" ref="P21">_xlfn.XLOOKUP(P$10&amp;D$2,Summary!B:B&amp;Summary!A:A,Summary!N:N,"Not Found")</f>
        <v/>
      </c>
      <c r="Q21" s="31">
        <f t="array" ref="Q21">_xlfn.XLOOKUP(O$10&amp;D$2,Summary!B:B&amp;Summary!A:A,Summary!N:N,"Not Found")</f>
        <v/>
      </c>
      <c r="R21" s="31">
        <f t="array" ref="R21">_xlfn.XLOOKUP(R$10&amp;D$2,Summary!B:B&amp;Summary!A:A,Summary!N:N,"Not Found")</f>
        <v/>
      </c>
      <c r="S21" s="31">
        <f t="array" ref="S21">_xlfn.XLOOKUP(S$10&amp;D$2,Summary!B:B&amp;Summary!A:A,Summary!N:N,"Not Found")</f>
        <v/>
      </c>
      <c r="T21" s="31">
        <f t="array" ref="T21">_xlfn.XLOOKUP(T$10&amp;D$2,Summary!B:B&amp;Summary!A:A,Summary!N:N,"Not Found")</f>
        <v/>
      </c>
      <c r="U21" s="31">
        <f t="array" ref="U21">_xlfn.XLOOKUP(U$10&amp;D$2,Summary!B:B&amp;Summary!A:A,Summary!N:N,"Not Found")</f>
        <v/>
      </c>
      <c r="V21" s="31">
        <f t="array" ref="V21">_xlfn.XLOOKUP(Y$10&amp;D$2,Summary!B:B&amp;Summary!A:A,Summary!N:N,"Not Found")</f>
        <v/>
      </c>
      <c r="W21" s="31">
        <f t="array" ref="W21">_xlfn.XLOOKUP(W$10&amp;D$2,Summary!B:B&amp;Summary!A:A,Summary!N:N,"Not Found")</f>
        <v/>
      </c>
      <c r="X21" s="31">
        <f t="array" ref="X21">_xlfn.XLOOKUP(X$10&amp;D$2,Summary!B:B&amp;Summary!A:A,Summary!N:N,"Not Found")</f>
        <v/>
      </c>
    </row>
    <row r="22" ht="70" customHeight="1">
      <c r="A22" s="199" t="n"/>
      <c r="B22" s="4" t="inlineStr">
        <is>
          <t xml:space="preserve">2.3 The teacher redirects misbehavior and focuses on the expected behavior, rather than the undesired behavior </t>
        </is>
      </c>
      <c r="C22" s="31">
        <f>IF(SUM(E22:X22)=0,"",AVERAGE(E22:X22))</f>
        <v/>
      </c>
      <c r="E22" s="31">
        <f t="array" ref="E22">_xlfn.XLOOKUP(E$10&amp;D$2,Summary!B:B&amp;Summary!A:A,Summary!O:O,"Not Found")</f>
        <v/>
      </c>
      <c r="F22" s="31">
        <f t="array" ref="F22">_xlfn.XLOOKUP(F$10&amp;D$2,Summary!B:B&amp;Summary!A:A,Summary!O:O,"Not Found")</f>
        <v/>
      </c>
      <c r="G22" s="31">
        <f t="array" ref="G22">_xlfn.XLOOKUP(G$10&amp;D$2,Summary!B:B&amp;Summary!A:A,Summary!O:O,"Not Found")</f>
        <v/>
      </c>
      <c r="H22" s="31">
        <f t="array" ref="H22">_xlfn.XLOOKUP(H$10&amp;D$2,Summary!B:B&amp;Summary!A:A,Summary!O:O,"Not Found")</f>
        <v/>
      </c>
      <c r="I22" s="31">
        <f t="array" ref="I22">_xlfn.XLOOKUP(I$10&amp;D$2,Summary!B:B&amp;Summary!A:A,Summary!O:O,"Not Found")</f>
        <v/>
      </c>
      <c r="J22" s="31">
        <f t="array" ref="J22">_xlfn.XLOOKUP(J$10&amp;D$2,Summary!B:B&amp;Summary!A:A,Summary!O:O,"Not Found")</f>
        <v/>
      </c>
      <c r="K22" s="31">
        <f t="array" ref="K22">_xlfn.XLOOKUP(K$10&amp;D$2,Summary!B:B&amp;Summary!A:A,Summary!O:O,"Not Found")</f>
        <v/>
      </c>
      <c r="L22" s="31">
        <f t="array" ref="L22">_xlfn.XLOOKUP(L$10&amp;D$2,Summary!B:B&amp;Summary!A:A,Summary!O:O,"Not Found")</f>
        <v/>
      </c>
      <c r="M22" s="31">
        <f t="array" ref="M22">_xlfn.XLOOKUP(M$10&amp;D$2,Summary!B:B&amp;Summary!A:A,Summary!O:O,"Not Found")</f>
        <v/>
      </c>
      <c r="N22" s="31">
        <f t="array" ref="N22">_xlfn.XLOOKUP(N$10&amp;D$2,Summary!B:B&amp;Summary!A:A,Summary!O:O,"Not Found")</f>
        <v/>
      </c>
      <c r="O22" s="31">
        <f t="array" ref="O22">_xlfn.XLOOKUP(O$10&amp;D$2,Summary!B:B&amp;Summary!A:A,Summary!O:O,"Not Found")</f>
        <v/>
      </c>
      <c r="P22" s="31">
        <f t="array" ref="P22">_xlfn.XLOOKUP(P$10&amp;D$2,Summary!B:B&amp;Summary!A:A,Summary!O:O,"Not Found")</f>
        <v/>
      </c>
      <c r="Q22" s="31">
        <f t="array" ref="Q22">_xlfn.XLOOKUP(O$10&amp;D$2,Summary!B:B&amp;Summary!A:A,Summary!O:O,"Not Found")</f>
        <v/>
      </c>
      <c r="R22" s="31">
        <f t="array" ref="R22">_xlfn.XLOOKUP(R$10&amp;D$2,Summary!B:B&amp;Summary!A:A,Summary!O:O,"Not Found")</f>
        <v/>
      </c>
      <c r="S22" s="31">
        <f t="array" ref="S22">_xlfn.XLOOKUP(S$10&amp;D$2,Summary!B:B&amp;Summary!A:A,Summary!O:O,"Not Found")</f>
        <v/>
      </c>
      <c r="T22" s="31">
        <f t="array" ref="T22">_xlfn.XLOOKUP(T$10&amp;D$2,Summary!B:B&amp;Summary!A:A,Summary!O:O,"Not Found")</f>
        <v/>
      </c>
      <c r="U22" s="31">
        <f t="array" ref="U22">_xlfn.XLOOKUP(U$10&amp;D$2,Summary!B:B&amp;Summary!A:A,Summary!O:O,"Not Found")</f>
        <v/>
      </c>
      <c r="V22" s="31">
        <f t="array" ref="V22">_xlfn.XLOOKUP(Y$10&amp;D$2,Summary!B:B&amp;Summary!A:A,Summary!O:O,"Not Found")</f>
        <v/>
      </c>
      <c r="W22" s="31">
        <f t="array" ref="W22">_xlfn.XLOOKUP(W$10&amp;D$2,Summary!B:B&amp;Summary!A:A,Summary!O:O,"Not Found")</f>
        <v/>
      </c>
      <c r="X22" s="31">
        <f t="array" ref="X22">_xlfn.XLOOKUP(X$10&amp;D$2,Summary!B:B&amp;Summary!A:A,Summary!O:O,"Not Found")</f>
        <v/>
      </c>
    </row>
    <row r="23" ht="28" customFormat="1" customHeight="1" s="5">
      <c r="A23" s="6" t="n"/>
      <c r="B23" s="4" t="n"/>
      <c r="C23" s="31">
        <f>IF(SUM(C20:C22)=0,"",AVERAGE(C20:C22))</f>
        <v/>
      </c>
      <c r="E23" s="31">
        <f t="array" ref="E23">_xlfn.XLOOKUP(E$10&amp;D$2,Summary!B:B&amp;Summary!A:A,Summary!P:P,"Not Found")</f>
        <v/>
      </c>
      <c r="F23" s="31">
        <f t="array" ref="F23">_xlfn.XLOOKUP(F$10&amp;D$2,Summary!C:C&amp;Summary!B:B,Summary!P:P,"Not Found")</f>
        <v/>
      </c>
      <c r="G23" s="31">
        <f t="array" ref="G23">_xlfn.XLOOKUP(G$10&amp;D$2,Summary!C:C&amp;Summary!B:B,Summary!P:P,"Not Found")</f>
        <v/>
      </c>
      <c r="H23" s="31">
        <f t="array" ref="H23">_xlfn.XLOOKUP(H$10&amp;D$2,Summary!C:C&amp;Summary!B:B,Summary!P:P,"Not Found")</f>
        <v/>
      </c>
      <c r="I23" s="31">
        <f t="array" ref="I23">_xlfn.XLOOKUP(I$10&amp;D$2,Summary!C:C&amp;Summary!B:B,Summary!P:P,"Not Found")</f>
        <v/>
      </c>
      <c r="J23" s="31">
        <f t="array" ref="J23">_xlfn.XLOOKUP(J$10&amp;D$2,Summary!C:C&amp;Summary!B:B,Summary!P:P,"Not Found")</f>
        <v/>
      </c>
      <c r="K23" s="31">
        <f t="array" ref="K23">_xlfn.XLOOKUP(K$10&amp;D$2,Summary!C:C&amp;Summary!B:B,Summary!P:P,"Not Found")</f>
        <v/>
      </c>
      <c r="L23" s="31">
        <f t="array" ref="L23">_xlfn.XLOOKUP(L$10&amp;D$2,Summary!C:C&amp;Summary!B:B,Summary!P:P,"Not Found")</f>
        <v/>
      </c>
      <c r="M23" s="31">
        <f t="array" ref="M23">_xlfn.XLOOKUP(M$10&amp;D$2,Summary!C:C&amp;Summary!B:B,Summary!P:P,"Not Found")</f>
        <v/>
      </c>
      <c r="N23" s="31">
        <f t="array" ref="N23">_xlfn.XLOOKUP(N$10&amp;D$2,Summary!C:C&amp;Summary!B:B,Summary!P:P,"Not Found")</f>
        <v/>
      </c>
      <c r="O23" s="31">
        <f t="array" ref="O23">_xlfn.XLOOKUP(O$10&amp;D$2,Summary!C:C&amp;Summary!B:B,Summary!P:P,"Not Found")</f>
        <v/>
      </c>
      <c r="P23" s="31">
        <f t="array" ref="P23">_xlfn.XLOOKUP(P$10&amp;D$2,Summary!C:C&amp;Summary!B:B,Summary!P:P,"Not Found")</f>
        <v/>
      </c>
      <c r="Q23" s="31">
        <f t="array" ref="Q23">_xlfn.XLOOKUP(O$10&amp;D$2,Summary!C:C&amp;Summary!B:B,Summary!P:P,"Not Found")</f>
        <v/>
      </c>
      <c r="R23" s="31">
        <f t="array" ref="R23">_xlfn.XLOOKUP(R$10&amp;D$2,Summary!C:C&amp;Summary!B:B,Summary!P:P,"Not Found")</f>
        <v/>
      </c>
      <c r="S23" s="31">
        <f t="array" ref="S23">_xlfn.XLOOKUP(S$10&amp;D$2,Summary!C:C&amp;Summary!B:B,Summary!P:P,"Not Found")</f>
        <v/>
      </c>
      <c r="T23" s="31">
        <f t="array" ref="T23">_xlfn.XLOOKUP(T$10&amp;D$2,Summary!C:C&amp;Summary!B:B,Summary!P:P,"Not Found")</f>
        <v/>
      </c>
      <c r="U23" s="31">
        <f t="array" ref="U23">_xlfn.XLOOKUP(U$10&amp;D$2,Summary!C:C&amp;Summary!B:B,Summary!P:P,"Not Found")</f>
        <v/>
      </c>
      <c r="V23" s="31">
        <f t="array" ref="V23">_xlfn.XLOOKUP(Y$10&amp;D$2,Summary!C:C&amp;Summary!B:B,Summary!P:P,"Not Found")</f>
        <v/>
      </c>
      <c r="W23" s="31">
        <f t="array" ref="W23">_xlfn.XLOOKUP(W$10&amp;D$2,Summary!C:C&amp;Summary!B:B,Summary!P:P,"Not Found")</f>
        <v/>
      </c>
      <c r="X23" s="31">
        <f t="array" ref="X23">_xlfn.XLOOKUP(X$10&amp;D$2,Summary!C:C&amp;Summary!B:B,Summary!P:P,"Not Found")</f>
        <v/>
      </c>
    </row>
    <row r="24" ht="28" customFormat="1" customHeight="1" s="5">
      <c r="A24" s="6" t="n"/>
      <c r="B24" s="4" t="n"/>
      <c r="C24" s="32">
        <f>IF(C23="","",IF(C23&gt;=5.5,"Outstanding",IF(AND(C23&lt;5.5,C23&gt;=4.5),"Very Good",IF(AND(C23&lt;4.5,C23&gt;=3.5),"Good",IF(AND(C23&lt;3.5,C23&gt;=2.5),"Acceptable",IF(AND(C23&lt;2.5,C23&gt;=1.5),"Weak",IF(AND(C23&lt;1.5),"Very Weak")))))))</f>
        <v/>
      </c>
      <c r="E24" s="31">
        <f t="array" ref="E24">_xlfn.XLOOKUP(E$10&amp;D$2,Summary!B:B&amp;Summary!A:A,Summary!Q:Q,"Not Found")</f>
        <v/>
      </c>
      <c r="F24" s="46">
        <f t="array" ref="F24">_xlfn.XLOOKUP(F$10&amp;D$2,Summary!C:C&amp;Summary!B:B,Summary!Q:Q,"Not Found")</f>
        <v/>
      </c>
      <c r="G24" s="46">
        <f t="array" ref="G24">_xlfn.XLOOKUP(G$10&amp;D$2,Summary!C:C&amp;Summary!B:B,Summary!Q:Q,"Not Found")</f>
        <v/>
      </c>
      <c r="H24" s="46">
        <f t="array" ref="H24">_xlfn.XLOOKUP(H$10&amp;D$2,Summary!C:C&amp;Summary!B:B,Summary!Q:Q,"Not Found")</f>
        <v/>
      </c>
      <c r="I24" s="46">
        <f t="array" ref="I24">_xlfn.XLOOKUP(I$10&amp;D$2,Summary!C:C&amp;Summary!B:B,Summary!Q:Q,"Not Found")</f>
        <v/>
      </c>
      <c r="J24" s="46">
        <f t="array" ref="J24">_xlfn.XLOOKUP(J$10&amp;D$2,Summary!C:C&amp;Summary!B:B,Summary!Q:Q,"Not Found")</f>
        <v/>
      </c>
      <c r="K24" s="46">
        <f t="array" ref="K24">_xlfn.XLOOKUP(K$10&amp;D$2,Summary!C:C&amp;Summary!B:B,Summary!Q:Q,"Not Found")</f>
        <v/>
      </c>
      <c r="L24" s="46">
        <f t="array" ref="L24">_xlfn.XLOOKUP(L$10&amp;D$2,Summary!C:C&amp;Summary!B:B,Summary!Q:Q,"Not Found")</f>
        <v/>
      </c>
      <c r="M24" s="46">
        <f t="array" ref="M24">_xlfn.XLOOKUP(M$10&amp;D$2,Summary!C:C&amp;Summary!B:B,Summary!Q:Q,"Not Found")</f>
        <v/>
      </c>
      <c r="N24" s="46">
        <f t="array" ref="N24">_xlfn.XLOOKUP(N$10&amp;D$2,Summary!C:C&amp;Summary!B:B,Summary!Q:Q,"Not Found")</f>
        <v/>
      </c>
      <c r="O24" s="46">
        <f t="array" ref="O24">_xlfn.XLOOKUP(O$10&amp;D$2,Summary!C:C&amp;Summary!B:B,Summary!Q:Q,"Not Found")</f>
        <v/>
      </c>
      <c r="P24" s="46">
        <f t="array" ref="P24">_xlfn.XLOOKUP(P$10&amp;D$2,Summary!C:C&amp;Summary!B:B,Summary!Q:Q,"Not Found")</f>
        <v/>
      </c>
      <c r="Q24" s="46">
        <f t="array" ref="Q24">_xlfn.XLOOKUP(O$10&amp;D$2,Summary!C:C&amp;Summary!B:B,Summary!Q:Q,"Not Found")</f>
        <v/>
      </c>
      <c r="R24" s="46">
        <f t="array" ref="R24">_xlfn.XLOOKUP(R$10&amp;D$2,Summary!C:C&amp;Summary!B:B,Summary!Q:Q,"Not Found")</f>
        <v/>
      </c>
      <c r="S24" s="46">
        <f t="array" ref="S24">_xlfn.XLOOKUP(S$10&amp;D$2,Summary!C:C&amp;Summary!B:B,Summary!Q:Q,"Not Found")</f>
        <v/>
      </c>
      <c r="T24" s="46">
        <f t="array" ref="T24">_xlfn.XLOOKUP(T$10&amp;D$2,Summary!C:C&amp;Summary!B:B,Summary!Q:Q,"Not Found")</f>
        <v/>
      </c>
      <c r="U24" s="46">
        <f t="array" ref="U24">_xlfn.XLOOKUP(U$10&amp;D$2,Summary!C:C&amp;Summary!B:B,Summary!Q:Q,"Not Found")</f>
        <v/>
      </c>
      <c r="V24" s="46">
        <f t="array" ref="V24">_xlfn.XLOOKUP(Y$10&amp;D$2,Summary!C:C&amp;Summary!B:B,Summary!Q:Q,"Not Found")</f>
        <v/>
      </c>
      <c r="W24" s="46">
        <f t="array" ref="W24">_xlfn.XLOOKUP(W$10&amp;D$2,Summary!C:C&amp;Summary!B:B,Summary!Q:Q,"Not Found")</f>
        <v/>
      </c>
      <c r="X24" s="46">
        <f t="array" ref="X24">_xlfn.XLOOKUP(X$10&amp;D$2,Summary!C:C&amp;Summary!B:B,Summary!Q:Q,"Not Found")</f>
        <v/>
      </c>
    </row>
    <row r="25" ht="29.25" customHeight="1"/>
    <row r="26" ht="32.25" customHeight="1">
      <c r="A26" s="1" t="inlineStr">
        <is>
          <t>Domain</t>
        </is>
      </c>
      <c r="B26" s="42" t="inlineStr">
        <is>
          <t>Elements</t>
        </is>
      </c>
      <c r="C26" s="2" t="inlineStr">
        <is>
          <t xml:space="preserve"> Average</t>
        </is>
      </c>
      <c r="E26" s="2" t="inlineStr">
        <is>
          <t xml:space="preserve"> Average</t>
        </is>
      </c>
      <c r="F26" s="2" t="inlineStr">
        <is>
          <t xml:space="preserve"> Average</t>
        </is>
      </c>
      <c r="G26" s="2" t="inlineStr">
        <is>
          <t xml:space="preserve"> Average</t>
        </is>
      </c>
      <c r="H26" s="2" t="inlineStr">
        <is>
          <t xml:space="preserve"> Average</t>
        </is>
      </c>
      <c r="I26" s="2" t="inlineStr">
        <is>
          <t xml:space="preserve"> Average</t>
        </is>
      </c>
      <c r="J26" s="2" t="inlineStr">
        <is>
          <t xml:space="preserve"> Average</t>
        </is>
      </c>
      <c r="K26" s="2" t="inlineStr">
        <is>
          <t xml:space="preserve"> Average</t>
        </is>
      </c>
      <c r="L26" s="2" t="inlineStr">
        <is>
          <t xml:space="preserve"> Average</t>
        </is>
      </c>
      <c r="M26" s="2" t="inlineStr">
        <is>
          <t xml:space="preserve"> Average</t>
        </is>
      </c>
      <c r="N26" s="2" t="inlineStr">
        <is>
          <t xml:space="preserve"> Average</t>
        </is>
      </c>
      <c r="O26" s="2" t="inlineStr">
        <is>
          <t xml:space="preserve"> Average</t>
        </is>
      </c>
      <c r="P26" s="2" t="inlineStr">
        <is>
          <t xml:space="preserve"> Average</t>
        </is>
      </c>
      <c r="Q26" s="2" t="inlineStr">
        <is>
          <t xml:space="preserve"> Average</t>
        </is>
      </c>
      <c r="R26" s="2" t="inlineStr">
        <is>
          <t xml:space="preserve"> Average</t>
        </is>
      </c>
      <c r="S26" s="2" t="inlineStr">
        <is>
          <t xml:space="preserve"> Average</t>
        </is>
      </c>
      <c r="T26" s="2" t="inlineStr">
        <is>
          <t xml:space="preserve"> Average</t>
        </is>
      </c>
      <c r="U26" s="2" t="inlineStr">
        <is>
          <t xml:space="preserve"> Average</t>
        </is>
      </c>
      <c r="V26" s="2" t="inlineStr">
        <is>
          <t xml:space="preserve"> Average</t>
        </is>
      </c>
      <c r="W26" s="2" t="inlineStr">
        <is>
          <t xml:space="preserve"> Average</t>
        </is>
      </c>
      <c r="X26" s="2" t="inlineStr">
        <is>
          <t xml:space="preserve"> Average</t>
        </is>
      </c>
    </row>
    <row r="27" ht="71.25" customHeight="1">
      <c r="A27" s="131" t="inlineStr">
        <is>
          <t xml:space="preserve">3. INSTRUCTION Lesson Facilitation    </t>
        </is>
      </c>
      <c r="B27" s="4" t="inlineStr">
        <is>
          <t xml:space="preserve">3.1 The teacher explicitly articulates the objectives of the lesson and relates classroom activities to the objectives </t>
        </is>
      </c>
      <c r="C27" s="31">
        <f>IF(SUM(E27:X27)=0,"",AVERAGE(E27:X27))</f>
        <v/>
      </c>
      <c r="E27" s="31">
        <f t="array" ref="E27">_xlfn.XLOOKUP(E$10&amp;D$2,Summary!B:B&amp;Summary!A:A,Summary!T:T,"Not Found")</f>
        <v/>
      </c>
      <c r="F27" s="31">
        <f t="array" ref="F27">_xlfn.XLOOKUP(F$10&amp;D$2,Summary!B:B&amp;Summary!A:A,Summary!T:T,"Not Found")</f>
        <v/>
      </c>
      <c r="G27" s="31">
        <f t="array" ref="G27">_xlfn.XLOOKUP(G$10&amp;D$2,Summary!B:B&amp;Summary!A:A,Summary!T:T,"Not Found")</f>
        <v/>
      </c>
      <c r="H27" s="31">
        <f t="array" ref="H27">_xlfn.XLOOKUP(H$10&amp;D$2,Summary!B:B&amp;Summary!A:A,Summary!T:T,"Not Found")</f>
        <v/>
      </c>
      <c r="I27" s="31">
        <f t="array" ref="I27">_xlfn.XLOOKUP(I$10&amp;D$2,Summary!B:B&amp;Summary!A:A,Summary!T:T,"Not Found")</f>
        <v/>
      </c>
      <c r="J27" s="31">
        <f t="array" ref="J27">_xlfn.XLOOKUP(J$10&amp;D$2,Summary!B:B&amp;Summary!A:A,Summary!T:T,"Not Found")</f>
        <v/>
      </c>
      <c r="K27" s="31">
        <f t="array" ref="K27">_xlfn.XLOOKUP(K$10&amp;D$2,Summary!B:B&amp;Summary!A:A,Summary!T:T,"Not Found")</f>
        <v/>
      </c>
      <c r="L27" s="31">
        <f t="array" ref="L27">_xlfn.XLOOKUP(L$10&amp;D$2,Summary!B:B&amp;Summary!A:A,Summary!T:T,"Not Found")</f>
        <v/>
      </c>
      <c r="M27" s="31">
        <f t="array" ref="M27">_xlfn.XLOOKUP(M$10&amp;D$2,Summary!B:B&amp;Summary!A:A,Summary!T:T,"Not Found")</f>
        <v/>
      </c>
      <c r="N27" s="31">
        <f t="array" ref="N27">_xlfn.XLOOKUP(N$10&amp;D$2,Summary!B:B&amp;Summary!A:A,Summary!T:T,"Not Found")</f>
        <v/>
      </c>
      <c r="O27" s="31">
        <f t="array" ref="O27">_xlfn.XLOOKUP(O$10&amp;D$2,Summary!B:B&amp;Summary!A:A,Summary!T:T,"Not Found")</f>
        <v/>
      </c>
      <c r="P27" s="31">
        <f t="array" ref="P27">_xlfn.XLOOKUP(P$10&amp;D$2,Summary!B:B&amp;Summary!A:A,Summary!T:T,"Not Found")</f>
        <v/>
      </c>
      <c r="Q27" s="31">
        <f t="array" ref="Q27">_xlfn.XLOOKUP(O$10&amp;D$2,Summary!B:B&amp;Summary!A:A,Summary!T:T,"Not Found")</f>
        <v/>
      </c>
      <c r="R27" s="31">
        <f t="array" ref="R27">_xlfn.XLOOKUP(R$10&amp;D$2,Summary!B:B&amp;Summary!A:A,Summary!T:T,"Not Found")</f>
        <v/>
      </c>
      <c r="S27" s="31">
        <f t="array" ref="S27">_xlfn.XLOOKUP(S$10&amp;D$2,Summary!B:B&amp;Summary!A:A,Summary!T:T,"Not Found")</f>
        <v/>
      </c>
      <c r="T27" s="31">
        <f t="array" ref="T27">_xlfn.XLOOKUP(T$10&amp;D$2,Summary!B:B&amp;Summary!A:A,Summary!T:T,"Not Found")</f>
        <v/>
      </c>
      <c r="U27" s="31">
        <f t="array" ref="U27">_xlfn.XLOOKUP(U$10&amp;D$2,Summary!B:B&amp;Summary!A:A,Summary!T:T,"Not Found")</f>
        <v/>
      </c>
      <c r="V27" s="31">
        <f t="array" ref="V27">_xlfn.XLOOKUP(V$10&amp;D$2,Summary!B:B&amp;Summary!A:A,Summary!T:T,"Not Found")</f>
        <v/>
      </c>
      <c r="W27" s="31">
        <f t="array" ref="W27">_xlfn.XLOOKUP(W$10&amp;D$2,Summary!B:B&amp;Summary!A:A,Summary!T:T,"Not Found")</f>
        <v/>
      </c>
      <c r="X27" s="31">
        <f t="array" ref="X27">_xlfn.XLOOKUP(X$10&amp;D$2,Summary!B:B&amp;Summary!A:A,Summary!T:T,"Not Found")</f>
        <v/>
      </c>
    </row>
    <row r="28" ht="71.25" customHeight="1">
      <c r="A28" s="199" t="n"/>
      <c r="B28" s="4" t="inlineStr">
        <is>
          <t xml:space="preserve">3.2 The teacher explains content using multiple forms of representation </t>
        </is>
      </c>
      <c r="C28" s="31">
        <f>IF(SUM(E28:X28)=0,"",AVERAGE(E28:X28))</f>
        <v/>
      </c>
      <c r="E28" s="31">
        <f t="array" ref="E28">_xlfn.XLOOKUP(E$10&amp;D$2,Summary!B:B&amp;Summary!A:A,Summary!U:U,"Not Found")</f>
        <v/>
      </c>
      <c r="F28" s="31">
        <f t="array" ref="F28">_xlfn.XLOOKUP(F$10&amp;D$2,Summary!B:B&amp;Summary!A:A,Summary!U:U,"Not Found")</f>
        <v/>
      </c>
      <c r="G28" s="31">
        <f t="array" ref="G28">_xlfn.XLOOKUP(G$10&amp;D$2,Summary!B:B&amp;Summary!A:A,Summary!U:U,"Not Found")</f>
        <v/>
      </c>
      <c r="H28" s="31">
        <f t="array" ref="H28">_xlfn.XLOOKUP(H$10&amp;D$2,Summary!B:B&amp;Summary!A:A,Summary!U:U,"Not Found")</f>
        <v/>
      </c>
      <c r="I28" s="31">
        <f t="array" ref="I28">_xlfn.XLOOKUP(I$10&amp;D$2,Summary!B:B&amp;Summary!A:A,Summary!U:U,"Not Found")</f>
        <v/>
      </c>
      <c r="J28" s="31">
        <f t="array" ref="J28">_xlfn.XLOOKUP(J$10&amp;D$2,Summary!B:B&amp;Summary!A:A,Summary!U:U,"Not Found")</f>
        <v/>
      </c>
      <c r="K28" s="31">
        <f t="array" ref="K28">_xlfn.XLOOKUP(K$10&amp;D$2,Summary!B:B&amp;Summary!A:A,Summary!U:U,"Not Found")</f>
        <v/>
      </c>
      <c r="L28" s="31">
        <f t="array" ref="L28">_xlfn.XLOOKUP(L$10&amp;D$2,Summary!B:B&amp;Summary!A:A,Summary!U:U,"Not Found")</f>
        <v/>
      </c>
      <c r="M28" s="31">
        <f t="array" ref="M28">_xlfn.XLOOKUP(M$10&amp;D$2,Summary!B:B&amp;Summary!A:A,Summary!U:U,"Not Found")</f>
        <v/>
      </c>
      <c r="N28" s="31">
        <f t="array" ref="N28">_xlfn.XLOOKUP(N$10&amp;D$2,Summary!B:B&amp;Summary!A:A,Summary!U:U,"Not Found")</f>
        <v/>
      </c>
      <c r="O28" s="31">
        <f t="array" ref="O28">_xlfn.XLOOKUP(O$10&amp;D$2,Summary!B:B&amp;Summary!A:A,Summary!U:U,"Not Found")</f>
        <v/>
      </c>
      <c r="P28" s="31">
        <f t="array" ref="P28">_xlfn.XLOOKUP(P$10&amp;D$2,Summary!B:B&amp;Summary!A:A,Summary!U:U,"Not Found")</f>
        <v/>
      </c>
      <c r="Q28" s="31">
        <f t="array" ref="Q28">_xlfn.XLOOKUP(O$10&amp;D$2,Summary!B:B&amp;Summary!A:A,Summary!U:U,"Not Found")</f>
        <v/>
      </c>
      <c r="R28" s="31">
        <f t="array" ref="R28">_xlfn.XLOOKUP(R$10&amp;D$2,Summary!B:B&amp;Summary!A:A,Summary!U:U,"Not Found")</f>
        <v/>
      </c>
      <c r="S28" s="31">
        <f t="array" ref="S28">_xlfn.XLOOKUP(S$10&amp;D$2,Summary!B:B&amp;Summary!A:A,Summary!U:U,"Not Found")</f>
        <v/>
      </c>
      <c r="T28" s="31">
        <f t="array" ref="T28">_xlfn.XLOOKUP(T$10&amp;D$2,Summary!B:B&amp;Summary!A:A,Summary!U:U,"Not Found")</f>
        <v/>
      </c>
      <c r="U28" s="31">
        <f t="array" ref="U28">_xlfn.XLOOKUP(U$10&amp;D$2,Summary!B:B&amp;Summary!A:A,Summary!U:U,"Not Found")</f>
        <v/>
      </c>
      <c r="V28" s="31">
        <f t="array" ref="V28">_xlfn.XLOOKUP(V$10&amp;D$2,Summary!B:B&amp;Summary!A:A,Summary!U:U,"Not Found")</f>
        <v/>
      </c>
      <c r="W28" s="31">
        <f t="array" ref="W28">_xlfn.XLOOKUP(W$10&amp;D$2,Summary!B:B&amp;Summary!A:A,Summary!U:U,"Not Found")</f>
        <v/>
      </c>
      <c r="X28" s="31">
        <f t="array" ref="X28">_xlfn.XLOOKUP(X$10&amp;D$2,Summary!B:B&amp;Summary!A:A,Summary!U:U,"Not Found")</f>
        <v/>
      </c>
    </row>
    <row r="29" ht="71.25" customHeight="1">
      <c r="A29" s="199" t="n"/>
      <c r="B29" s="4" t="inlineStr">
        <is>
          <t xml:space="preserve">3.3 The teacher makes connections in the lesson that relate to other content knowledge or students’ daily lives </t>
        </is>
      </c>
      <c r="C29" s="31">
        <f>IF(SUM(E29:X29)=0,"",AVERAGE(E29:X29))</f>
        <v/>
      </c>
      <c r="E29" s="31">
        <f t="array" ref="E29">_xlfn.XLOOKUP(E$10&amp;D$2,Summary!B:B&amp;Summary!A:A,Summary!V:V,"Not Found")</f>
        <v/>
      </c>
      <c r="F29" s="31">
        <f t="array" ref="F29">_xlfn.XLOOKUP(F$10&amp;D$2,Summary!B:B&amp;Summary!A:A,Summary!V:V,"Not Found")</f>
        <v/>
      </c>
      <c r="G29" s="31">
        <f t="array" ref="G29">_xlfn.XLOOKUP(G$10&amp;D$2,Summary!B:B&amp;Summary!A:A,Summary!V:V,"Not Found")</f>
        <v/>
      </c>
      <c r="H29" s="31">
        <f t="array" ref="H29">_xlfn.XLOOKUP(H$10&amp;D$2,Summary!B:B&amp;Summary!A:A,Summary!V:V,"Not Found")</f>
        <v/>
      </c>
      <c r="I29" s="31">
        <f t="array" ref="I29">_xlfn.XLOOKUP(I$10&amp;D$2,Summary!B:B&amp;Summary!A:A,Summary!V:V,"Not Found")</f>
        <v/>
      </c>
      <c r="J29" s="31">
        <f t="array" ref="J29">_xlfn.XLOOKUP(J$10&amp;D$2,Summary!B:B&amp;Summary!A:A,Summary!V:V,"Not Found")</f>
        <v/>
      </c>
      <c r="K29" s="31">
        <f t="array" ref="K29">_xlfn.XLOOKUP(K$10&amp;D$2,Summary!B:B&amp;Summary!A:A,Summary!V:V,"Not Found")</f>
        <v/>
      </c>
      <c r="L29" s="31">
        <f t="array" ref="L29">_xlfn.XLOOKUP(L$10&amp;D$2,Summary!B:B&amp;Summary!A:A,Summary!V:V,"Not Found")</f>
        <v/>
      </c>
      <c r="M29" s="31">
        <f t="array" ref="M29">_xlfn.XLOOKUP(M$10&amp;D$2,Summary!B:B&amp;Summary!A:A,Summary!V:V,"Not Found")</f>
        <v/>
      </c>
      <c r="N29" s="31">
        <f t="array" ref="N29">_xlfn.XLOOKUP(N$10&amp;D$2,Summary!B:B&amp;Summary!A:A,Summary!V:V,"Not Found")</f>
        <v/>
      </c>
      <c r="O29" s="31">
        <f t="array" ref="O29">_xlfn.XLOOKUP(O$10&amp;D$2,Summary!B:B&amp;Summary!A:A,Summary!V:V,"Not Found")</f>
        <v/>
      </c>
      <c r="P29" s="31">
        <f t="array" ref="P29">_xlfn.XLOOKUP(P$10&amp;D$2,Summary!B:B&amp;Summary!A:A,Summary!V:V,"Not Found")</f>
        <v/>
      </c>
      <c r="Q29" s="31">
        <f t="array" ref="Q29">_xlfn.XLOOKUP(O$10&amp;D$2,Summary!B:B&amp;Summary!A:A,Summary!V:V,"Not Found")</f>
        <v/>
      </c>
      <c r="R29" s="31">
        <f t="array" ref="R29">_xlfn.XLOOKUP(R$10&amp;D$2,Summary!B:B&amp;Summary!A:A,Summary!V:V,"Not Found")</f>
        <v/>
      </c>
      <c r="S29" s="31">
        <f t="array" ref="S29">_xlfn.XLOOKUP(S$10&amp;D$2,Summary!B:B&amp;Summary!A:A,Summary!V:V,"Not Found")</f>
        <v/>
      </c>
      <c r="T29" s="31">
        <f t="array" ref="T29">_xlfn.XLOOKUP(T$10&amp;D$2,Summary!B:B&amp;Summary!A:A,Summary!V:V,"Not Found")</f>
        <v/>
      </c>
      <c r="U29" s="31">
        <f t="array" ref="U29">_xlfn.XLOOKUP(U$10&amp;D$2,Summary!B:B&amp;Summary!A:A,Summary!V:V,"Not Found")</f>
        <v/>
      </c>
      <c r="V29" s="31">
        <f t="array" ref="V29">_xlfn.XLOOKUP(V$10&amp;D$2,Summary!B:B&amp;Summary!A:A,Summary!V:V,"Not Found")</f>
        <v/>
      </c>
      <c r="W29" s="31">
        <f t="array" ref="W29">_xlfn.XLOOKUP(W$10&amp;D$2,Summary!B:B&amp;Summary!A:A,Summary!V:V,"Not Found")</f>
        <v/>
      </c>
      <c r="X29" s="31">
        <f t="array" ref="X29">_xlfn.XLOOKUP(X$10&amp;D$2,Summary!B:B&amp;Summary!A:A,Summary!V:V,"Not Found")</f>
        <v/>
      </c>
    </row>
    <row r="30" ht="71.25" customHeight="1">
      <c r="A30" s="199" t="n"/>
      <c r="B30" s="4" t="inlineStr">
        <is>
          <t>3.4 The teacher models by enacting or thinking aloud</t>
        </is>
      </c>
      <c r="C30" s="31">
        <f>IF(SUM(E30:X30)=0,"",AVERAGE(E30:X30))</f>
        <v/>
      </c>
      <c r="E30" s="31">
        <f t="array" ref="E30">_xlfn.XLOOKUP(E$10&amp;D$2,Summary!B:B&amp;Summary!A:A,Summary!W:W,"Not Found")</f>
        <v/>
      </c>
      <c r="F30" s="31">
        <f t="array" ref="F30">_xlfn.XLOOKUP(F$10&amp;D$2,Summary!B:B&amp;Summary!A:A,Summary!W:W,"Not Found")</f>
        <v/>
      </c>
      <c r="G30" s="31">
        <f t="array" ref="G30">_xlfn.XLOOKUP(G$10&amp;D$2,Summary!B:B&amp;Summary!A:A,Summary!W:W,"Not Found")</f>
        <v/>
      </c>
      <c r="H30" s="31">
        <f t="array" ref="H30">_xlfn.XLOOKUP(H$10&amp;D$2,Summary!B:B&amp;Summary!A:A,Summary!W:W,"Not Found")</f>
        <v/>
      </c>
      <c r="I30" s="31">
        <f t="array" ref="I30">_xlfn.XLOOKUP(I$10&amp;D$2,Summary!B:B&amp;Summary!A:A,Summary!W:W,"Not Found")</f>
        <v/>
      </c>
      <c r="J30" s="31">
        <f t="array" ref="J30">_xlfn.XLOOKUP(J$10&amp;D$2,Summary!B:B&amp;Summary!A:A,Summary!W:W,"Not Found")</f>
        <v/>
      </c>
      <c r="K30" s="31">
        <f t="array" ref="K30">_xlfn.XLOOKUP(K$10&amp;D$2,Summary!B:B&amp;Summary!A:A,Summary!W:W,"Not Found")</f>
        <v/>
      </c>
      <c r="L30" s="31">
        <f t="array" ref="L30">_xlfn.XLOOKUP(L$10&amp;D$2,Summary!B:B&amp;Summary!A:A,Summary!W:W,"Not Found")</f>
        <v/>
      </c>
      <c r="M30" s="31">
        <f t="array" ref="M30">_xlfn.XLOOKUP(M$10&amp;D$2,Summary!B:B&amp;Summary!A:A,Summary!W:W,"Not Found")</f>
        <v/>
      </c>
      <c r="N30" s="31">
        <f t="array" ref="N30">_xlfn.XLOOKUP(N$10&amp;D$2,Summary!B:B&amp;Summary!A:A,Summary!W:W,"Not Found")</f>
        <v/>
      </c>
      <c r="O30" s="31">
        <f t="array" ref="O30">_xlfn.XLOOKUP(O$10&amp;D$2,Summary!B:B&amp;Summary!A:A,Summary!W:W,"Not Found")</f>
        <v/>
      </c>
      <c r="P30" s="31">
        <f t="array" ref="P30">_xlfn.XLOOKUP(P$10&amp;D$2,Summary!B:B&amp;Summary!A:A,Summary!W:W,"Not Found")</f>
        <v/>
      </c>
      <c r="Q30" s="31">
        <f t="array" ref="Q30">_xlfn.XLOOKUP(O$10&amp;D$2,Summary!B:B&amp;Summary!A:A,Summary!W:W,"Not Found")</f>
        <v/>
      </c>
      <c r="R30" s="31">
        <f t="array" ref="R30">_xlfn.XLOOKUP(R$10&amp;D$2,Summary!B:B&amp;Summary!A:A,Summary!W:W,"Not Found")</f>
        <v/>
      </c>
      <c r="S30" s="31">
        <f t="array" ref="S30">_xlfn.XLOOKUP(S$10&amp;D$2,Summary!B:B&amp;Summary!A:A,Summary!W:W,"Not Found")</f>
        <v/>
      </c>
      <c r="T30" s="31">
        <f t="array" ref="T30">_xlfn.XLOOKUP(T$10&amp;D$2,Summary!B:B&amp;Summary!A:A,Summary!W:W,"Not Found")</f>
        <v/>
      </c>
      <c r="U30" s="31">
        <f t="array" ref="U30">_xlfn.XLOOKUP(U$10&amp;D$2,Summary!B:B&amp;Summary!A:A,Summary!W:W,"Not Found")</f>
        <v/>
      </c>
      <c r="V30" s="31">
        <f t="array" ref="V30">_xlfn.XLOOKUP(V$10&amp;D$2,Summary!B:B&amp;Summary!A:A,Summary!W:W,"Not Found")</f>
        <v/>
      </c>
      <c r="W30" s="31">
        <f t="array" ref="W30">_xlfn.XLOOKUP(W$10&amp;D$2,Summary!B:B&amp;Summary!A:A,Summary!W:W,"Not Found")</f>
        <v/>
      </c>
      <c r="X30" s="31">
        <f t="array" ref="X30">_xlfn.XLOOKUP(X$10&amp;D$2,Summary!B:B&amp;Summary!A:A,Summary!W:W,"Not Found")</f>
        <v/>
      </c>
    </row>
    <row r="31" ht="22" customFormat="1" customHeight="1" s="5">
      <c r="A31" s="8" t="n"/>
      <c r="B31" s="4" t="n"/>
      <c r="C31" s="31">
        <f>IF(SUM(C27:C30)=0,"",AVERAGE(C27:C30))</f>
        <v/>
      </c>
      <c r="E31" s="31">
        <f t="array" ref="E31">_xlfn.XLOOKUP(E$10&amp;D$2,Summary!B:B&amp;Summary!A:A,Summary!X:X,"Not Found")</f>
        <v/>
      </c>
      <c r="F31" s="31">
        <f t="array" ref="F31">_xlfn.XLOOKUP(F$10&amp;D$2,Summary!B:B&amp;Summary!A:A,Summary!X:X,"Not Found")</f>
        <v/>
      </c>
      <c r="G31" s="31">
        <f t="array" ref="G31">_xlfn.XLOOKUP(G$10&amp;D$2,Summary!B:B&amp;Summary!A:A,Summary!X:X,"Not Found")</f>
        <v/>
      </c>
      <c r="H31" s="31">
        <f t="array" ref="H31">_xlfn.XLOOKUP(H$10&amp;D$2,Summary!B:B&amp;Summary!A:A,Summary!X:X,"Not Found")</f>
        <v/>
      </c>
      <c r="I31" s="31">
        <f t="array" ref="I31">_xlfn.XLOOKUP(I$10&amp;D$2,Summary!B:B&amp;Summary!A:A,Summary!X:X,"Not Found")</f>
        <v/>
      </c>
      <c r="J31" s="31">
        <f t="array" ref="J31">_xlfn.XLOOKUP(J$10&amp;D$2,Summary!B:B&amp;Summary!A:A,Summary!X:X,"Not Found")</f>
        <v/>
      </c>
      <c r="K31" s="31">
        <f t="array" ref="K31">_xlfn.XLOOKUP(K$10&amp;D$2,Summary!B:B&amp;Summary!A:A,Summary!X:X,"Not Found")</f>
        <v/>
      </c>
      <c r="L31" s="31">
        <f t="array" ref="L31">_xlfn.XLOOKUP(L$10&amp;D$2,Summary!B:B&amp;Summary!A:A,Summary!X:X,"Not Found")</f>
        <v/>
      </c>
      <c r="M31" s="31">
        <f t="array" ref="M31">_xlfn.XLOOKUP(M$10&amp;D$2,Summary!B:B&amp;Summary!A:A,Summary!X:X,"Not Found")</f>
        <v/>
      </c>
      <c r="N31" s="31">
        <f t="array" ref="N31">_xlfn.XLOOKUP(N$10&amp;D$2,Summary!B:B&amp;Summary!A:A,Summary!X:X,"Not Found")</f>
        <v/>
      </c>
      <c r="O31" s="31">
        <f t="array" ref="O31">_xlfn.XLOOKUP(O$10&amp;D$2,Summary!B:B&amp;Summary!A:A,Summary!X:X,"Not Found")</f>
        <v/>
      </c>
      <c r="P31" s="31">
        <f t="array" ref="P31">_xlfn.XLOOKUP(P$10&amp;D$2,Summary!B:B&amp;Summary!A:A,Summary!X:X,"Not Found")</f>
        <v/>
      </c>
      <c r="Q31" s="31">
        <f t="array" ref="Q31">_xlfn.XLOOKUP(O$10&amp;D$2,Summary!B:B&amp;Summary!A:A,Summary!X:X,"Not Found")</f>
        <v/>
      </c>
      <c r="R31" s="31">
        <f t="array" ref="R31">_xlfn.XLOOKUP(R$10&amp;D$2,Summary!B:B&amp;Summary!A:A,Summary!X:X,"Not Found")</f>
        <v/>
      </c>
      <c r="S31" s="31">
        <f t="array" ref="S31">_xlfn.XLOOKUP(S$10&amp;D$2,Summary!B:B&amp;Summary!A:A,Summary!X:X,"Not Found")</f>
        <v/>
      </c>
      <c r="T31" s="31">
        <f t="array" ref="T31">_xlfn.XLOOKUP(T$10&amp;D$2,Summary!B:B&amp;Summary!A:A,Summary!X:X,"Not Found")</f>
        <v/>
      </c>
      <c r="U31" s="31">
        <f t="array" ref="U31">_xlfn.XLOOKUP(U$10&amp;D$2,Summary!B:B&amp;Summary!A:A,Summary!X:X,"Not Found")</f>
        <v/>
      </c>
      <c r="V31" s="31">
        <f t="array" ref="V31">_xlfn.XLOOKUP(V$10&amp;D$2,Summary!B:B&amp;Summary!A:A,Summary!X:X,"Not Found")</f>
        <v/>
      </c>
      <c r="W31" s="31">
        <f t="array" ref="W31">_xlfn.XLOOKUP(W$10&amp;D$2,Summary!B:B&amp;Summary!A:A,Summary!X:X,"Not Found")</f>
        <v/>
      </c>
      <c r="X31" s="31">
        <f t="array" ref="X31">_xlfn.XLOOKUP(X$10&amp;D$2,Summary!B:B&amp;Summary!A:A,Summary!X:X,"Not Found")</f>
        <v/>
      </c>
    </row>
    <row r="32" ht="27.75" customHeight="1">
      <c r="A32" s="8" t="n"/>
      <c r="B32" s="4" t="n"/>
      <c r="C32" s="32">
        <f>IF(C31="","",IF(C31&gt;=5.5,"Outstanding",IF(AND(C31&lt;5.5,C31&gt;=4.5),"Very Good",IF(AND(C31&lt;4.5,C31&gt;=3.5),"Good",IF(AND(C31&lt;3.5,C31&gt;=2.5),"Acceptable",IF(AND(C31&lt;2.5,C31&gt;=1.5),"Weak",IF(AND(C31&lt;1.5),"Very Weak")))))))</f>
        <v/>
      </c>
      <c r="E32" s="31">
        <f t="array" ref="E32">_xlfn.XLOOKUP(E$10&amp;D$2,Summary!B:B&amp;Summary!A:A,Summary!Y:Y,"Not Found")</f>
        <v/>
      </c>
      <c r="F32" s="46">
        <f t="array" ref="F32">_xlfn.XLOOKUP(F$10&amp;D$2,Summary!B:B&amp;Summary!A:A,Summary!Y:Y,"Not Found")</f>
        <v/>
      </c>
      <c r="G32" s="46">
        <f t="array" ref="G32">_xlfn.XLOOKUP(G$10&amp;D$2,Summary!B:B&amp;Summary!A:A,Summary!Y:Y,"Not Found")</f>
        <v/>
      </c>
      <c r="H32" s="46">
        <f t="array" ref="H32">_xlfn.XLOOKUP(H$10&amp;D$2,Summary!B:B&amp;Summary!A:A,Summary!Y:Y,"Not Found")</f>
        <v/>
      </c>
      <c r="I32" s="46">
        <f t="array" ref="I32">_xlfn.XLOOKUP(I$10&amp;D$2,Summary!B:B&amp;Summary!A:A,Summary!Y:Y,"Not Found")</f>
        <v/>
      </c>
      <c r="J32" s="46">
        <f t="array" ref="J32">_xlfn.XLOOKUP(J$10&amp;D$2,Summary!B:B&amp;Summary!A:A,Summary!Y:Y,"Not Found")</f>
        <v/>
      </c>
      <c r="K32" s="46">
        <f t="array" ref="K32">_xlfn.XLOOKUP(K$10&amp;D$2,Summary!B:B&amp;Summary!A:A,Summary!Y:Y,"Not Found")</f>
        <v/>
      </c>
      <c r="L32" s="46">
        <f t="array" ref="L32">_xlfn.XLOOKUP(L$10&amp;D$2,Summary!B:B&amp;Summary!A:A,Summary!Y:Y,"Not Found")</f>
        <v/>
      </c>
      <c r="M32" s="46">
        <f t="array" ref="M32">_xlfn.XLOOKUP(M$10&amp;D$2,Summary!B:B&amp;Summary!A:A,Summary!Y:Y,"Not Found")</f>
        <v/>
      </c>
      <c r="N32" s="46">
        <f t="array" ref="N32">_xlfn.XLOOKUP(N$10&amp;D$2,Summary!B:B&amp;Summary!A:A,Summary!Y:Y,"Not Found")</f>
        <v/>
      </c>
      <c r="O32" s="46">
        <f t="array" ref="O32">_xlfn.XLOOKUP(O$10&amp;D$2,Summary!B:B&amp;Summary!A:A,Summary!Y:Y,"Not Found")</f>
        <v/>
      </c>
      <c r="P32" s="46">
        <f t="array" ref="P32">_xlfn.XLOOKUP(P$10&amp;D$2,Summary!B:B&amp;Summary!A:A,Summary!Y:Y,"Not Found")</f>
        <v/>
      </c>
      <c r="Q32" s="46">
        <f t="array" ref="Q32">_xlfn.XLOOKUP(O$10&amp;D$2,Summary!B:B&amp;Summary!A:A,Summary!Y:Y,"Not Found")</f>
        <v/>
      </c>
      <c r="R32" s="46">
        <f t="array" ref="R32">_xlfn.XLOOKUP(R$10&amp;D$2,Summary!B:B&amp;Summary!A:A,Summary!Y:Y,"Not Found")</f>
        <v/>
      </c>
      <c r="S32" s="46">
        <f t="array" ref="S32">_xlfn.XLOOKUP(S$10&amp;D$2,Summary!B:B&amp;Summary!A:A,Summary!Y:Y,"Not Found")</f>
        <v/>
      </c>
      <c r="T32" s="46">
        <f t="array" ref="T32">_xlfn.XLOOKUP(T$10&amp;D$2,Summary!B:B&amp;Summary!A:A,Summary!Y:Y,"Not Found")</f>
        <v/>
      </c>
      <c r="U32" s="46">
        <f t="array" ref="U32">_xlfn.XLOOKUP(U$10&amp;D$2,Summary!B:B&amp;Summary!A:A,Summary!Y:Y,"Not Found")</f>
        <v/>
      </c>
      <c r="V32" s="46">
        <f t="array" ref="V32">_xlfn.XLOOKUP(V$10&amp;D$2,Summary!B:B&amp;Summary!A:A,Summary!Y:Y,"Not Found")</f>
        <v/>
      </c>
      <c r="W32" s="46">
        <f t="array" ref="W32">_xlfn.XLOOKUP(W$10&amp;D$2,Summary!B:B&amp;Summary!A:A,Summary!Y:Y,"Not Found")</f>
        <v/>
      </c>
      <c r="X32" s="46">
        <f t="array" ref="X32">_xlfn.XLOOKUP(X$10&amp;D$2,Summary!B:B&amp;Summary!A:A,Summary!Y:Y,"Not Found")</f>
        <v/>
      </c>
    </row>
    <row r="34" ht="37" customHeight="1">
      <c r="A34" s="1" t="inlineStr">
        <is>
          <t>Domain</t>
        </is>
      </c>
      <c r="B34" s="42" t="inlineStr">
        <is>
          <t>Elements</t>
        </is>
      </c>
      <c r="C34" s="2" t="inlineStr">
        <is>
          <t xml:space="preserve"> Average</t>
        </is>
      </c>
      <c r="E34" s="2" t="inlineStr">
        <is>
          <t xml:space="preserve"> Average</t>
        </is>
      </c>
      <c r="F34" s="2" t="inlineStr">
        <is>
          <t xml:space="preserve"> Average</t>
        </is>
      </c>
      <c r="G34" s="2" t="inlineStr">
        <is>
          <t xml:space="preserve"> Average</t>
        </is>
      </c>
      <c r="H34" s="2" t="inlineStr">
        <is>
          <t xml:space="preserve"> Average</t>
        </is>
      </c>
      <c r="I34" s="2" t="inlineStr">
        <is>
          <t xml:space="preserve"> Average</t>
        </is>
      </c>
      <c r="J34" s="2" t="inlineStr">
        <is>
          <t xml:space="preserve"> Average</t>
        </is>
      </c>
      <c r="K34" s="2" t="inlineStr">
        <is>
          <t xml:space="preserve"> Average</t>
        </is>
      </c>
      <c r="L34" s="2" t="inlineStr">
        <is>
          <t xml:space="preserve"> Average</t>
        </is>
      </c>
      <c r="M34" s="2" t="inlineStr">
        <is>
          <t xml:space="preserve"> Average</t>
        </is>
      </c>
      <c r="N34" s="2" t="inlineStr">
        <is>
          <t xml:space="preserve"> Average</t>
        </is>
      </c>
      <c r="O34" s="2" t="inlineStr">
        <is>
          <t xml:space="preserve"> Average</t>
        </is>
      </c>
      <c r="P34" s="2" t="inlineStr">
        <is>
          <t xml:space="preserve"> Average</t>
        </is>
      </c>
      <c r="Q34" s="2" t="inlineStr">
        <is>
          <t xml:space="preserve"> Average</t>
        </is>
      </c>
      <c r="R34" s="2" t="inlineStr">
        <is>
          <t xml:space="preserve"> Average</t>
        </is>
      </c>
      <c r="S34" s="2" t="inlineStr">
        <is>
          <t xml:space="preserve"> Average</t>
        </is>
      </c>
      <c r="T34" s="2" t="inlineStr">
        <is>
          <t xml:space="preserve"> Average</t>
        </is>
      </c>
      <c r="U34" s="2" t="inlineStr">
        <is>
          <t xml:space="preserve"> Average</t>
        </is>
      </c>
      <c r="V34" s="2" t="inlineStr">
        <is>
          <t xml:space="preserve"> Average</t>
        </is>
      </c>
      <c r="W34" s="2" t="inlineStr">
        <is>
          <t xml:space="preserve"> Average</t>
        </is>
      </c>
      <c r="X34" s="2" t="inlineStr">
        <is>
          <t xml:space="preserve"> Average</t>
        </is>
      </c>
    </row>
    <row r="35" ht="78" customHeight="1">
      <c r="A35" s="131" t="inlineStr">
        <is>
          <t xml:space="preserve">4. INSTRUCTION
 Checks for Understanding         </t>
        </is>
      </c>
      <c r="B35" s="4" t="inlineStr">
        <is>
          <t xml:space="preserve">4.1 The teacher uses questions, prompts or other strategies to determine students’ level of understanding </t>
        </is>
      </c>
      <c r="C35" s="31">
        <f>IF(SUM(E35:X35)=0,"",AVERAGE(E35:X35))</f>
        <v/>
      </c>
      <c r="E35" s="31">
        <f t="array" ref="E35">_xlfn.XLOOKUP(E$10&amp;D$2,Summary!B:B&amp;Summary!A:A,Summary!AB:AB,"Not Found")</f>
        <v/>
      </c>
      <c r="F35" s="31">
        <f t="array" ref="F35">_xlfn.XLOOKUP(F$10&amp;D$2,Summary!B:B&amp;Summary!A:A,Summary!AB:AB,"Not Found")</f>
        <v/>
      </c>
      <c r="G35" s="31">
        <f t="array" ref="G35">_xlfn.XLOOKUP(G$10&amp;D$2,Summary!B:B&amp;Summary!A:A,Summary!AB:AB,"Not Found")</f>
        <v/>
      </c>
      <c r="H35" s="31">
        <f t="array" ref="H35">_xlfn.XLOOKUP(H$10&amp;D$2,Summary!B:B&amp;Summary!A:A,Summary!AB:AB,"Not Found")</f>
        <v/>
      </c>
      <c r="I35" s="31">
        <f t="array" ref="I35">_xlfn.XLOOKUP(I$10&amp;D$2,Summary!B:B&amp;Summary!A:A,Summary!AB:AB,"Not Found")</f>
        <v/>
      </c>
      <c r="J35" s="31">
        <f t="array" ref="J35">_xlfn.XLOOKUP(J$10&amp;D$2,Summary!B:B&amp;Summary!A:A,Summary!AB:AB,"Not Found")</f>
        <v/>
      </c>
      <c r="K35" s="31">
        <f t="array" ref="K35">_xlfn.XLOOKUP(K$10&amp;D$2,Summary!B:B&amp;Summary!A:A,Summary!AB:AB,"Not Found")</f>
        <v/>
      </c>
      <c r="L35" s="31">
        <f t="array" ref="L35">_xlfn.XLOOKUP(L$10&amp;D$2,Summary!B:B&amp;Summary!A:A,Summary!AB:AB,"Not Found")</f>
        <v/>
      </c>
      <c r="M35" s="31">
        <f t="array" ref="M35">_xlfn.XLOOKUP(M$10&amp;D$2,Summary!B:B&amp;Summary!A:A,Summary!AB:AB,"Not Found")</f>
        <v/>
      </c>
      <c r="N35" s="31">
        <f t="array" ref="N35">_xlfn.XLOOKUP(N$10&amp;D$2,Summary!B:B&amp;Summary!A:A,Summary!AB:AB,"Not Found")</f>
        <v/>
      </c>
      <c r="O35" s="31">
        <f t="array" ref="O35">_xlfn.XLOOKUP(O$10&amp;D$2,Summary!B:B&amp;Summary!A:A,Summary!AB:AB,"Not Found")</f>
        <v/>
      </c>
      <c r="P35" s="31">
        <f t="array" ref="P35">_xlfn.XLOOKUP(P$10&amp;D$2,Summary!B:B&amp;Summary!A:A,Summary!AB:AB,"Not Found")</f>
        <v/>
      </c>
      <c r="Q35" s="31">
        <f t="array" ref="Q35">_xlfn.XLOOKUP(O$10&amp;D$2,Summary!B:B&amp;Summary!A:A,Summary!AB:AB,"Not Found")</f>
        <v/>
      </c>
      <c r="R35" s="31">
        <f t="array" ref="R35">_xlfn.XLOOKUP(R$10&amp;D$2,Summary!B:B&amp;Summary!A:A,Summary!AB:AB,"Not Found")</f>
        <v/>
      </c>
      <c r="S35" s="31">
        <f t="array" ref="S35">_xlfn.XLOOKUP(S$10&amp;D$2,Summary!B:B&amp;Summary!A:A,Summary!AB:AB,"Not Found")</f>
        <v/>
      </c>
      <c r="T35" s="31">
        <f t="array" ref="T35">_xlfn.XLOOKUP(T$10&amp;D$2,Summary!B:B&amp;Summary!A:A,Summary!AB:AB,"Not Found")</f>
        <v/>
      </c>
      <c r="U35" s="31">
        <f t="array" ref="U35">_xlfn.XLOOKUP(U$10&amp;D$2,Summary!B:B&amp;Summary!A:A,Summary!AB:AB,"Not Found")</f>
        <v/>
      </c>
      <c r="V35" s="31">
        <f t="array" ref="V35">_xlfn.XLOOKUP(V$10&amp;D$2,Summary!B:B&amp;Summary!A:A,Summary!AB:AB,"Not Found")</f>
        <v/>
      </c>
      <c r="W35" s="31">
        <f t="array" ref="W35">_xlfn.XLOOKUP(W$10&amp;D$2,Summary!B:B&amp;Summary!A:A,Summary!AB:AB,"Not Found")</f>
        <v/>
      </c>
      <c r="X35" s="31">
        <f t="array" ref="X35">_xlfn.XLOOKUP(X$10&amp;D$2,Summary!B:B&amp;Summary!A:A,Summary!AB:AB,"Not Found")</f>
        <v/>
      </c>
    </row>
    <row r="36" ht="78" customHeight="1">
      <c r="A36" s="199" t="n"/>
      <c r="B36" s="33" t="inlineStr">
        <is>
          <t>4.2 The teacher monitors most students during independent/group work</t>
        </is>
      </c>
      <c r="C36" s="31">
        <f>IF(SUM(E36:X36)=0,"",AVERAGE(E36:X36))</f>
        <v/>
      </c>
      <c r="E36" s="31">
        <f t="array" ref="E36">_xlfn.XLOOKUP(E$10&amp;D$2,Summary!B:B&amp;Summary!A:A,Summary!AC:AC,"Not Found")</f>
        <v/>
      </c>
      <c r="F36" s="31">
        <f t="array" ref="F36">_xlfn.XLOOKUP(F$10&amp;D$2,Summary!B:B&amp;Summary!A:A,Summary!AC:AC,"Not Found")</f>
        <v/>
      </c>
      <c r="G36" s="31">
        <f t="array" ref="G36">_xlfn.XLOOKUP(G$10&amp;D$2,Summary!B:B&amp;Summary!A:A,Summary!AC:AC,"Not Found")</f>
        <v/>
      </c>
      <c r="H36" s="31">
        <f t="array" ref="H36">_xlfn.XLOOKUP(H$10&amp;D$2,Summary!B:B&amp;Summary!A:A,Summary!AC:AC,"Not Found")</f>
        <v/>
      </c>
      <c r="I36" s="31">
        <f t="array" ref="I36">_xlfn.XLOOKUP(I$10&amp;D$2,Summary!B:B&amp;Summary!A:A,Summary!AC:AC,"Not Found")</f>
        <v/>
      </c>
      <c r="J36" s="31">
        <f t="array" ref="J36">_xlfn.XLOOKUP(J$10&amp;D$2,Summary!B:B&amp;Summary!A:A,Summary!AC:AC,"Not Found")</f>
        <v/>
      </c>
      <c r="K36" s="31">
        <f t="array" ref="K36">_xlfn.XLOOKUP(K$10&amp;D$2,Summary!B:B&amp;Summary!A:A,Summary!AC:AC,"Not Found")</f>
        <v/>
      </c>
      <c r="L36" s="31">
        <f t="array" ref="L36">_xlfn.XLOOKUP(L$10&amp;D$2,Summary!B:B&amp;Summary!A:A,Summary!AC:AC,"Not Found")</f>
        <v/>
      </c>
      <c r="M36" s="31">
        <f t="array" ref="M36">_xlfn.XLOOKUP(M$10&amp;D$2,Summary!B:B&amp;Summary!A:A,Summary!AC:AC,"Not Found")</f>
        <v/>
      </c>
      <c r="N36" s="31">
        <f t="array" ref="N36">_xlfn.XLOOKUP(N$10&amp;D$2,Summary!B:B&amp;Summary!A:A,Summary!AC:AC,"Not Found")</f>
        <v/>
      </c>
      <c r="O36" s="31">
        <f t="array" ref="O36">_xlfn.XLOOKUP(O$10&amp;D$2,Summary!B:B&amp;Summary!A:A,Summary!AC:AC,"Not Found")</f>
        <v/>
      </c>
      <c r="P36" s="31">
        <f t="array" ref="P36">_xlfn.XLOOKUP(P$10&amp;D$2,Summary!B:B&amp;Summary!A:A,Summary!AC:AC,"Not Found")</f>
        <v/>
      </c>
      <c r="Q36" s="31">
        <f t="array" ref="Q36">_xlfn.XLOOKUP(O$10&amp;D$2,Summary!B:B&amp;Summary!A:A,Summary!AC:AC,"Not Found")</f>
        <v/>
      </c>
      <c r="R36" s="31">
        <f t="array" ref="R36">_xlfn.XLOOKUP(R$10&amp;D$2,Summary!B:B&amp;Summary!A:A,Summary!AC:AC,"Not Found")</f>
        <v/>
      </c>
      <c r="S36" s="31">
        <f t="array" ref="S36">_xlfn.XLOOKUP(S$10&amp;D$2,Summary!B:B&amp;Summary!A:A,Summary!AC:AC,"Not Found")</f>
        <v/>
      </c>
      <c r="T36" s="31">
        <f t="array" ref="T36">_xlfn.XLOOKUP(T$10&amp;D$2,Summary!B:B&amp;Summary!A:A,Summary!AC:AC,"Not Found")</f>
        <v/>
      </c>
      <c r="U36" s="31">
        <f t="array" ref="U36">_xlfn.XLOOKUP(U$10&amp;D$2,Summary!B:B&amp;Summary!A:A,Summary!AC:AC,"Not Found")</f>
        <v/>
      </c>
      <c r="V36" s="31">
        <f t="array" ref="V36">_xlfn.XLOOKUP(V$10&amp;D$2,Summary!B:B&amp;Summary!A:A,Summary!AC:AC,"Not Found")</f>
        <v/>
      </c>
      <c r="W36" s="31">
        <f t="array" ref="W36">_xlfn.XLOOKUP(W$10&amp;D$2,Summary!B:B&amp;Summary!A:A,Summary!AC:AC,"Not Found")</f>
        <v/>
      </c>
      <c r="X36" s="31">
        <f t="array" ref="X36">_xlfn.XLOOKUP(X$10&amp;D$2,Summary!B:B&amp;Summary!A:A,Summary!AC:AC,"Not Found")</f>
        <v/>
      </c>
    </row>
    <row r="37" ht="78" customHeight="1">
      <c r="A37" s="199" t="n"/>
      <c r="B37" s="4" t="inlineStr">
        <is>
          <t xml:space="preserve">4.3 The teacher adjusts teaching to the level of students </t>
        </is>
      </c>
      <c r="C37" s="31">
        <f>IF(SUM(E37:X37)=0,"",AVERAGE(E37:X37))</f>
        <v/>
      </c>
      <c r="E37" s="31">
        <f t="array" ref="E37">_xlfn.XLOOKUP(E$10&amp;D$2,Summary!B:B&amp;Summary!A:A,Summary!AD:AD,"Not Found")</f>
        <v/>
      </c>
      <c r="F37" s="31">
        <f t="array" ref="F37">_xlfn.XLOOKUP(F$10&amp;D$2,Summary!B:B&amp;Summary!A:A,Summary!AD:AD,"Not Found")</f>
        <v/>
      </c>
      <c r="G37" s="31">
        <f t="array" ref="G37">_xlfn.XLOOKUP(G$10&amp;D$2,Summary!B:B&amp;Summary!A:A,Summary!AD:AD,"Not Found")</f>
        <v/>
      </c>
      <c r="H37" s="31">
        <f t="array" ref="H37">_xlfn.XLOOKUP(H$10&amp;D$2,Summary!B:B&amp;Summary!A:A,Summary!AD:AD,"Not Found")</f>
        <v/>
      </c>
      <c r="I37" s="31">
        <f t="array" ref="I37">_xlfn.XLOOKUP(I$10&amp;D$2,Summary!B:B&amp;Summary!A:A,Summary!AD:AD,"Not Found")</f>
        <v/>
      </c>
      <c r="J37" s="31">
        <f t="array" ref="J37">_xlfn.XLOOKUP(J$10&amp;D$2,Summary!B:B&amp;Summary!A:A,Summary!AD:AD,"Not Found")</f>
        <v/>
      </c>
      <c r="K37" s="31">
        <f t="array" ref="K37">_xlfn.XLOOKUP(K$10&amp;D$2,Summary!B:B&amp;Summary!A:A,Summary!AD:AD,"Not Found")</f>
        <v/>
      </c>
      <c r="L37" s="31">
        <f t="array" ref="L37">_xlfn.XLOOKUP(L$10&amp;D$2,Summary!B:B&amp;Summary!A:A,Summary!AD:AD,"Not Found")</f>
        <v/>
      </c>
      <c r="M37" s="31">
        <f t="array" ref="M37">_xlfn.XLOOKUP(M$10&amp;D$2,Summary!B:B&amp;Summary!A:A,Summary!AD:AD,"Not Found")</f>
        <v/>
      </c>
      <c r="N37" s="31">
        <f t="array" ref="N37">_xlfn.XLOOKUP(N$10&amp;D$2,Summary!B:B&amp;Summary!A:A,Summary!AD:AD,"Not Found")</f>
        <v/>
      </c>
      <c r="O37" s="31">
        <f t="array" ref="O37">_xlfn.XLOOKUP(O$10&amp;D$2,Summary!B:B&amp;Summary!A:A,Summary!AD:AD,"Not Found")</f>
        <v/>
      </c>
      <c r="P37" s="31">
        <f t="array" ref="P37">_xlfn.XLOOKUP(P$10&amp;D$2,Summary!B:B&amp;Summary!A:A,Summary!AD:AD,"Not Found")</f>
        <v/>
      </c>
      <c r="Q37" s="31">
        <f t="array" ref="Q37">_xlfn.XLOOKUP(O$10&amp;D$2,Summary!B:B&amp;Summary!A:A,Summary!AD:AD,"Not Found")</f>
        <v/>
      </c>
      <c r="R37" s="31">
        <f t="array" ref="R37">_xlfn.XLOOKUP(R$10&amp;D$2,Summary!B:B&amp;Summary!A:A,Summary!AD:AD,"Not Found")</f>
        <v/>
      </c>
      <c r="S37" s="31">
        <f t="array" ref="S37">_xlfn.XLOOKUP(S$10&amp;D$2,Summary!B:B&amp;Summary!A:A,Summary!AD:AD,"Not Found")</f>
        <v/>
      </c>
      <c r="T37" s="31">
        <f t="array" ref="T37">_xlfn.XLOOKUP(T$10&amp;D$2,Summary!B:B&amp;Summary!A:A,Summary!AD:AD,"Not Found")</f>
        <v/>
      </c>
      <c r="U37" s="31">
        <f t="array" ref="U37">_xlfn.XLOOKUP(U$10&amp;D$2,Summary!B:B&amp;Summary!A:A,Summary!AD:AD,"Not Found")</f>
        <v/>
      </c>
      <c r="V37" s="31">
        <f t="array" ref="V37">_xlfn.XLOOKUP(V$10&amp;D$2,Summary!B:B&amp;Summary!A:A,Summary!AD:AD,"Not Found")</f>
        <v/>
      </c>
      <c r="W37" s="31">
        <f t="array" ref="W37">_xlfn.XLOOKUP(W$10&amp;D$2,Summary!B:B&amp;Summary!A:A,Summary!AD:AD,"Not Found")</f>
        <v/>
      </c>
      <c r="X37" s="31">
        <f t="array" ref="X37">_xlfn.XLOOKUP(X$10&amp;D$2,Summary!B:B&amp;Summary!A:A,Summary!AD:AD,"Not Found")</f>
        <v/>
      </c>
    </row>
    <row r="38" ht="29.25" customFormat="1" customHeight="1" s="5">
      <c r="A38" s="8" t="n"/>
      <c r="B38" s="34" t="n"/>
      <c r="C38" s="31">
        <f>IF(SUM(C35:C37)=0,"",AVERAGE(C35:C37))</f>
        <v/>
      </c>
      <c r="E38" s="31">
        <f t="array" ref="E38">_xlfn.XLOOKUP(E$10&amp;D$2,Summary!B:B&amp;Summary!A:A,Summary!AE:AE,"Not Found")</f>
        <v/>
      </c>
      <c r="F38" s="31">
        <f t="array" ref="F38">_xlfn.XLOOKUP(F$10&amp;D$2,Summary!B:B&amp;Summary!A:A,Summary!AE:AE,"Not Found")</f>
        <v/>
      </c>
      <c r="G38" s="31">
        <f t="array" ref="G38">_xlfn.XLOOKUP(G$10&amp;D$2,Summary!B:B&amp;Summary!A:A,Summary!AE:AE,"Not Found")</f>
        <v/>
      </c>
      <c r="H38" s="31">
        <f t="array" ref="H38">_xlfn.XLOOKUP(H$10&amp;D$2,Summary!B:B&amp;Summary!A:A,Summary!AE:AE,"Not Found")</f>
        <v/>
      </c>
      <c r="I38" s="31">
        <f t="array" ref="I38">_xlfn.XLOOKUP(I$10&amp;D$2,Summary!B:B&amp;Summary!A:A,Summary!AE:AE,"Not Found")</f>
        <v/>
      </c>
      <c r="J38" s="31">
        <f t="array" ref="J38">_xlfn.XLOOKUP(J$10&amp;D$2,Summary!B:B&amp;Summary!A:A,Summary!AE:AE,"Not Found")</f>
        <v/>
      </c>
      <c r="K38" s="31">
        <f t="array" ref="K38">_xlfn.XLOOKUP(K$10&amp;D$2,Summary!B:B&amp;Summary!A:A,Summary!AE:AE,"Not Found")</f>
        <v/>
      </c>
      <c r="L38" s="31">
        <f t="array" ref="L38">_xlfn.XLOOKUP(L$10&amp;D$2,Summary!B:B&amp;Summary!A:A,Summary!AE:AE,"Not Found")</f>
        <v/>
      </c>
      <c r="M38" s="31">
        <f t="array" ref="M38">_xlfn.XLOOKUP(M$10&amp;D$2,Summary!B:B&amp;Summary!A:A,Summary!AE:AE,"Not Found")</f>
        <v/>
      </c>
      <c r="N38" s="31">
        <f t="array" ref="N38">_xlfn.XLOOKUP(N$10&amp;D$2,Summary!B:B&amp;Summary!A:A,Summary!AE:AE,"Not Found")</f>
        <v/>
      </c>
      <c r="O38" s="31">
        <f t="array" ref="O38">_xlfn.XLOOKUP(O$10&amp;D$2,Summary!B:B&amp;Summary!A:A,Summary!AE:AE,"Not Found")</f>
        <v/>
      </c>
      <c r="P38" s="31">
        <f t="array" ref="P38">_xlfn.XLOOKUP(P$10&amp;D$2,Summary!B:B&amp;Summary!A:A,Summary!AE:AE,"Not Found")</f>
        <v/>
      </c>
      <c r="Q38" s="31">
        <f t="array" ref="Q38">_xlfn.XLOOKUP(O$10&amp;D$2,Summary!B:B&amp;Summary!A:A,Summary!AE:AE,"Not Found")</f>
        <v/>
      </c>
      <c r="R38" s="31">
        <f t="array" ref="R38">_xlfn.XLOOKUP(R$10&amp;D$2,Summary!B:B&amp;Summary!A:A,Summary!AE:AE,"Not Found")</f>
        <v/>
      </c>
      <c r="S38" s="31">
        <f t="array" ref="S38">_xlfn.XLOOKUP(S$10&amp;D$2,Summary!B:B&amp;Summary!A:A,Summary!AE:AE,"Not Found")</f>
        <v/>
      </c>
      <c r="T38" s="31">
        <f t="array" ref="T38">_xlfn.XLOOKUP(T$10&amp;D$2,Summary!B:B&amp;Summary!A:A,Summary!AE:AE,"Not Found")</f>
        <v/>
      </c>
      <c r="U38" s="31">
        <f t="array" ref="U38">_xlfn.XLOOKUP(U$10&amp;D$2,Summary!B:B&amp;Summary!A:A,Summary!AE:AE,"Not Found")</f>
        <v/>
      </c>
      <c r="V38" s="31">
        <f t="array" ref="V38">_xlfn.XLOOKUP(V$10&amp;D$2,Summary!B:B&amp;Summary!A:A,Summary!AE:AE,"Not Found")</f>
        <v/>
      </c>
      <c r="W38" s="31">
        <f t="array" ref="W38">_xlfn.XLOOKUP(W$10&amp;D$2,Summary!B:B&amp;Summary!A:A,Summary!AE:AE,"Not Found")</f>
        <v/>
      </c>
      <c r="X38" s="31">
        <f t="array" ref="X38">_xlfn.XLOOKUP(X$10&amp;D$2,Summary!B:B&amp;Summary!A:A,Summary!AE:AE,"Not Found")</f>
        <v/>
      </c>
    </row>
    <row r="39" ht="34.5" customHeight="1">
      <c r="A39" s="8" t="n"/>
      <c r="B39" s="35" t="n"/>
      <c r="C39" s="46">
        <f>IF(C38="","",IF(C38&gt;=5.5,"Outstanding",IF(AND(C38&lt;5.5,C38&gt;=4.5),"Very Good",IF(AND(C38&lt;4.5,C38&gt;=3.5),"Good",IF(AND(C38&lt;3.5,C38&gt;=2.5),"Acceptable",IF(AND(C38&lt;2.5,C38&gt;=1.5),"Weak",IF(AND(C38&lt;1.5),"Very Weak")))))))</f>
        <v/>
      </c>
      <c r="E39" s="31">
        <f t="array" ref="E39">_xlfn.XLOOKUP(E$10&amp;D$2,Summary!B:B&amp;Summary!A:A,Summary!AF:AF,"Not Found")</f>
        <v/>
      </c>
      <c r="F39" s="46">
        <f t="array" ref="F39">_xlfn.XLOOKUP(F$10&amp;D$2,Summary!B:B&amp;Summary!A:A,Summary!AF:AF,"Not Found")</f>
        <v/>
      </c>
      <c r="G39" s="46">
        <f t="array" ref="G39">_xlfn.XLOOKUP(G$10&amp;D$2,Summary!B:B&amp;Summary!A:A,Summary!AF:AF,"Not Found")</f>
        <v/>
      </c>
      <c r="H39" s="46">
        <f t="array" ref="H39">_xlfn.XLOOKUP(H$10&amp;D$2,Summary!B:B&amp;Summary!A:A,Summary!AF:AF,"Not Found")</f>
        <v/>
      </c>
      <c r="I39" s="46">
        <f t="array" ref="I39">_xlfn.XLOOKUP(I$10&amp;D$2,Summary!B:B&amp;Summary!A:A,Summary!AF:AF,"Not Found")</f>
        <v/>
      </c>
      <c r="J39" s="46">
        <f t="array" ref="J39">_xlfn.XLOOKUP(J$10&amp;D$2,Summary!B:B&amp;Summary!A:A,Summary!AF:AF,"Not Found")</f>
        <v/>
      </c>
      <c r="K39" s="46">
        <f t="array" ref="K39">_xlfn.XLOOKUP(K$10&amp;D$2,Summary!B:B&amp;Summary!A:A,Summary!AF:AF,"Not Found")</f>
        <v/>
      </c>
      <c r="L39" s="46">
        <f t="array" ref="L39">_xlfn.XLOOKUP(L$10&amp;D$2,Summary!B:B&amp;Summary!A:A,Summary!AF:AF,"Not Found")</f>
        <v/>
      </c>
      <c r="M39" s="46">
        <f t="array" ref="M39">_xlfn.XLOOKUP(M$10&amp;D$2,Summary!B:B&amp;Summary!A:A,Summary!AF:AF,"Not Found")</f>
        <v/>
      </c>
      <c r="N39" s="46">
        <f t="array" ref="N39">_xlfn.XLOOKUP(N$10&amp;D$2,Summary!B:B&amp;Summary!A:A,Summary!AF:AF,"Not Found")</f>
        <v/>
      </c>
      <c r="O39" s="46">
        <f t="array" ref="O39">_xlfn.XLOOKUP(O$10&amp;D$2,Summary!B:B&amp;Summary!A:A,Summary!AF:AF,"Not Found")</f>
        <v/>
      </c>
      <c r="P39" s="46">
        <f t="array" ref="P39">_xlfn.XLOOKUP(P$10&amp;D$2,Summary!B:B&amp;Summary!A:A,Summary!AF:AF,"Not Found")</f>
        <v/>
      </c>
      <c r="Q39" s="46">
        <f t="array" ref="Q39">_xlfn.XLOOKUP(O$10&amp;D$2,Summary!B:B&amp;Summary!A:A,Summary!AF:AF,"Not Found")</f>
        <v/>
      </c>
      <c r="R39" s="46">
        <f t="array" ref="R39">_xlfn.XLOOKUP(R$10&amp;D$2,Summary!B:B&amp;Summary!A:A,Summary!AF:AF,"Not Found")</f>
        <v/>
      </c>
      <c r="S39" s="46">
        <f t="array" ref="S39">_xlfn.XLOOKUP(S$10&amp;D$2,Summary!B:B&amp;Summary!A:A,Summary!AF:AF,"Not Found")</f>
        <v/>
      </c>
      <c r="T39" s="46">
        <f t="array" ref="T39">_xlfn.XLOOKUP(T$10&amp;D$2,Summary!B:B&amp;Summary!A:A,Summary!AF:AF,"Not Found")</f>
        <v/>
      </c>
      <c r="U39" s="46">
        <f t="array" ref="U39">_xlfn.XLOOKUP(U$10&amp;D$2,Summary!B:B&amp;Summary!A:A,Summary!AF:AF,"Not Found")</f>
        <v/>
      </c>
      <c r="V39" s="46">
        <f t="array" ref="V39">_xlfn.XLOOKUP(V$10&amp;D$2,Summary!B:B&amp;Summary!A:A,Summary!AF:AF,"Not Found")</f>
        <v/>
      </c>
      <c r="W39" s="46">
        <f t="array" ref="W39">_xlfn.XLOOKUP(W$10&amp;D$2,Summary!B:B&amp;Summary!A:A,Summary!AF:AF,"Not Found")</f>
        <v/>
      </c>
      <c r="X39" s="46">
        <f t="array" ref="X39">_xlfn.XLOOKUP(X$10&amp;D$2,Summary!B:B&amp;Summary!A:A,Summary!AF:AF,"Not Found")</f>
        <v/>
      </c>
    </row>
    <row r="40" ht="31.5" customHeight="1"/>
    <row r="41" ht="32.25" customHeight="1">
      <c r="A41" s="1" t="inlineStr">
        <is>
          <t>Domain</t>
        </is>
      </c>
      <c r="B41" s="42" t="inlineStr">
        <is>
          <t>Elements</t>
        </is>
      </c>
      <c r="C41" s="2" t="inlineStr">
        <is>
          <t>Average</t>
        </is>
      </c>
      <c r="E41" s="2" t="inlineStr">
        <is>
          <t>Average</t>
        </is>
      </c>
      <c r="F41" s="2" t="inlineStr">
        <is>
          <t>Average</t>
        </is>
      </c>
      <c r="G41" s="2" t="inlineStr">
        <is>
          <t>Average</t>
        </is>
      </c>
      <c r="H41" s="2" t="inlineStr">
        <is>
          <t>Average</t>
        </is>
      </c>
      <c r="I41" s="2" t="inlineStr">
        <is>
          <t>Average</t>
        </is>
      </c>
      <c r="J41" s="2" t="inlineStr">
        <is>
          <t>Average</t>
        </is>
      </c>
      <c r="K41" s="2" t="inlineStr">
        <is>
          <t>Average</t>
        </is>
      </c>
      <c r="L41" s="2" t="inlineStr">
        <is>
          <t>Average</t>
        </is>
      </c>
      <c r="M41" s="2" t="inlineStr">
        <is>
          <t>Average</t>
        </is>
      </c>
      <c r="N41" s="2" t="inlineStr">
        <is>
          <t>Average</t>
        </is>
      </c>
      <c r="O41" s="2" t="inlineStr">
        <is>
          <t>Average</t>
        </is>
      </c>
      <c r="P41" s="2" t="inlineStr">
        <is>
          <t>Average</t>
        </is>
      </c>
      <c r="Q41" s="2" t="inlineStr">
        <is>
          <t>Average</t>
        </is>
      </c>
      <c r="R41" s="2" t="inlineStr">
        <is>
          <t>Average</t>
        </is>
      </c>
      <c r="S41" s="2" t="inlineStr">
        <is>
          <t>Average</t>
        </is>
      </c>
      <c r="T41" s="2" t="inlineStr">
        <is>
          <t>Average</t>
        </is>
      </c>
      <c r="U41" s="2" t="inlineStr">
        <is>
          <t>Average</t>
        </is>
      </c>
      <c r="V41" s="2" t="inlineStr">
        <is>
          <t>Average</t>
        </is>
      </c>
      <c r="W41" s="2" t="inlineStr">
        <is>
          <t>Average</t>
        </is>
      </c>
      <c r="X41" s="2" t="inlineStr">
        <is>
          <t>Average</t>
        </is>
      </c>
    </row>
    <row r="42" ht="73.5" customHeight="1">
      <c r="A42" s="131" t="inlineStr">
        <is>
          <t xml:space="preserve">5. INSTRUCTION Feedback         </t>
        </is>
      </c>
      <c r="B42" s="4" t="inlineStr">
        <is>
          <t xml:space="preserve">5.1 The teacher provides specific comments or prompts that help clarify students’ misunderstandings </t>
        </is>
      </c>
      <c r="C42" s="31">
        <f>IF(SUM(E42:X42)=0,"",AVERAGE(E42:X42))</f>
        <v/>
      </c>
      <c r="E42" s="31">
        <f t="array" ref="E42">_xlfn.XLOOKUP(E$10&amp;D$2,Summary!B:B&amp;Summary!A:A,Summary!AI:AI,"Not Found")</f>
        <v/>
      </c>
      <c r="F42" s="31">
        <f t="array" ref="F42">_xlfn.XLOOKUP(F$10&amp;D$2,Summary!B:B&amp;Summary!A:A,Summary!AI:AI,"Not Found")</f>
        <v/>
      </c>
      <c r="G42" s="31">
        <f t="array" ref="G42">_xlfn.XLOOKUP(G$10&amp;D$2,Summary!B:B&amp;Summary!A:A,Summary!AI:AI,"Not Found")</f>
        <v/>
      </c>
      <c r="H42" s="31">
        <f t="array" ref="H42">_xlfn.XLOOKUP(H$10&amp;D$2,Summary!B:B&amp;Summary!A:A,Summary!AI:AI,"Not Found")</f>
        <v/>
      </c>
      <c r="I42" s="31">
        <f t="array" ref="I42">_xlfn.XLOOKUP(I$10&amp;D$2,Summary!B:B&amp;Summary!A:A,Summary!AI:AI,"Not Found")</f>
        <v/>
      </c>
      <c r="J42" s="31">
        <f t="array" ref="J42">_xlfn.XLOOKUP(J$10&amp;D$2,Summary!B:B&amp;Summary!A:A,Summary!AI:AI,"Not Found")</f>
        <v/>
      </c>
      <c r="K42" s="31">
        <f t="array" ref="K42">_xlfn.XLOOKUP(K$10&amp;D$2,Summary!B:B&amp;Summary!A:A,Summary!AI:AI,"Not Found")</f>
        <v/>
      </c>
      <c r="L42" s="31">
        <f t="array" ref="L42">_xlfn.XLOOKUP(L$10&amp;D$2,Summary!B:B&amp;Summary!A:A,Summary!AI:AI,"Not Found")</f>
        <v/>
      </c>
      <c r="M42" s="31">
        <f t="array" ref="M42">_xlfn.XLOOKUP(M$10&amp;D$2,Summary!B:B&amp;Summary!A:A,Summary!AI:AI,"Not Found")</f>
        <v/>
      </c>
      <c r="N42" s="31">
        <f t="array" ref="N42">_xlfn.XLOOKUP(N$10&amp;D$2,Summary!B:B&amp;Summary!A:A,Summary!AI:AI,"Not Found")</f>
        <v/>
      </c>
      <c r="O42" s="31">
        <f t="array" ref="O42">_xlfn.XLOOKUP(O$10&amp;D$2,Summary!B:B&amp;Summary!A:A,Summary!AI:AI,"Not Found")</f>
        <v/>
      </c>
      <c r="P42" s="31">
        <f t="array" ref="P42">_xlfn.XLOOKUP(P$10&amp;D$2,Summary!B:B&amp;Summary!A:A,Summary!AI:AI,"Not Found")</f>
        <v/>
      </c>
      <c r="Q42" s="31">
        <f t="array" ref="Q42">_xlfn.XLOOKUP(O$10&amp;D$2,Summary!B:B&amp;Summary!A:A,Summary!AI:AI,"Not Found")</f>
        <v/>
      </c>
      <c r="R42" s="31">
        <f t="array" ref="R42">_xlfn.XLOOKUP(R$10&amp;D$2,Summary!B:B&amp;Summary!A:A,Summary!AI:AI,"Not Found")</f>
        <v/>
      </c>
      <c r="S42" s="31">
        <f t="array" ref="S42">_xlfn.XLOOKUP(S$10&amp;D$2,Summary!B:B&amp;Summary!A:A,Summary!AI:AI,"Not Found")</f>
        <v/>
      </c>
      <c r="T42" s="31">
        <f t="array" ref="T42">_xlfn.XLOOKUP(T$10&amp;D$2,Summary!B:B&amp;Summary!A:A,Summary!AI:AI,"Not Found")</f>
        <v/>
      </c>
      <c r="U42" s="31">
        <f t="array" ref="U42">_xlfn.XLOOKUP(U$10&amp;D$2,Summary!B:B&amp;Summary!A:A,Summary!AI:AI,"Not Found")</f>
        <v/>
      </c>
      <c r="V42" s="31">
        <f t="array" ref="V42">_xlfn.XLOOKUP(V$10&amp;D$2,Summary!B:B&amp;Summary!A:A,Summary!AI:AI,"Not Found")</f>
        <v/>
      </c>
      <c r="W42" s="31">
        <f t="array" ref="W42">_xlfn.XLOOKUP(W$10&amp;D$2,Summary!B:B&amp;Summary!A:A,Summary!AI:AI,"Not Found")</f>
        <v/>
      </c>
      <c r="X42" s="31">
        <f t="array" ref="X42">_xlfn.XLOOKUP(X$10&amp;D$2,Summary!B:B&amp;Summary!A:A,Summary!AI:AI,"Not Found")</f>
        <v/>
      </c>
    </row>
    <row r="43" ht="73.5" customHeight="1">
      <c r="A43" s="199" t="n"/>
      <c r="B43" s="4" t="inlineStr">
        <is>
          <t xml:space="preserve">5.2 The teacher provides specific comments or prompts that help identify students’ successes  </t>
        </is>
      </c>
      <c r="C43" s="31">
        <f>IF(SUM(E43:X43)=0,"",AVERAGE(E43:X43))</f>
        <v/>
      </c>
      <c r="E43" s="31">
        <f t="array" ref="E43">_xlfn.XLOOKUP(E$10&amp;D$2,Summary!B:B&amp;Summary!A:A,Summary!AJ:AJ,"Not Found")</f>
        <v/>
      </c>
      <c r="F43" s="31">
        <f t="array" ref="F43">_xlfn.XLOOKUP(F$10&amp;D$2,Summary!B:B&amp;Summary!A:A,Summary!AJ:AJ,"Not Found")</f>
        <v/>
      </c>
      <c r="G43" s="31">
        <f t="array" ref="G43">_xlfn.XLOOKUP(G$10&amp;D$2,Summary!B:B&amp;Summary!A:A,Summary!AJ:AJ,"Not Found")</f>
        <v/>
      </c>
      <c r="H43" s="31">
        <f t="array" ref="H43">_xlfn.XLOOKUP(H$10&amp;D$2,Summary!B:B&amp;Summary!A:A,Summary!AJ:AJ,"Not Found")</f>
        <v/>
      </c>
      <c r="I43" s="31">
        <f t="array" ref="I43">_xlfn.XLOOKUP(I$10&amp;D$2,Summary!B:B&amp;Summary!A:A,Summary!AJ:AJ,"Not Found")</f>
        <v/>
      </c>
      <c r="J43" s="31">
        <f t="array" ref="J43">_xlfn.XLOOKUP(J$10&amp;D$2,Summary!B:B&amp;Summary!A:A,Summary!AJ:AJ,"Not Found")</f>
        <v/>
      </c>
      <c r="K43" s="31">
        <f t="array" ref="K43">_xlfn.XLOOKUP(K$10&amp;D$2,Summary!B:B&amp;Summary!A:A,Summary!AJ:AJ,"Not Found")</f>
        <v/>
      </c>
      <c r="L43" s="31">
        <f t="array" ref="L43">_xlfn.XLOOKUP(L$10&amp;D$2,Summary!B:B&amp;Summary!A:A,Summary!AJ:AJ,"Not Found")</f>
        <v/>
      </c>
      <c r="M43" s="31">
        <f t="array" ref="M43">_xlfn.XLOOKUP(M$10&amp;D$2,Summary!B:B&amp;Summary!A:A,Summary!AJ:AJ,"Not Found")</f>
        <v/>
      </c>
      <c r="N43" s="31">
        <f t="array" ref="N43">_xlfn.XLOOKUP(N$10&amp;D$2,Summary!B:B&amp;Summary!A:A,Summary!AJ:AJ,"Not Found")</f>
        <v/>
      </c>
      <c r="O43" s="31">
        <f t="array" ref="O43">_xlfn.XLOOKUP(O$10&amp;D$2,Summary!B:B&amp;Summary!A:A,Summary!AJ:AJ,"Not Found")</f>
        <v/>
      </c>
      <c r="P43" s="31">
        <f t="array" ref="P43">_xlfn.XLOOKUP(P$10&amp;D$2,Summary!B:B&amp;Summary!A:A,Summary!AJ:AJ,"Not Found")</f>
        <v/>
      </c>
      <c r="Q43" s="31">
        <f t="array" ref="Q43">_xlfn.XLOOKUP(O$10&amp;D$2,Summary!B:B&amp;Summary!A:A,Summary!AJ:AJ,"Not Found")</f>
        <v/>
      </c>
      <c r="R43" s="31">
        <f t="array" ref="R43">_xlfn.XLOOKUP(R$10&amp;D$2,Summary!B:B&amp;Summary!A:A,Summary!AJ:AJ,"Not Found")</f>
        <v/>
      </c>
      <c r="S43" s="31">
        <f t="array" ref="S43">_xlfn.XLOOKUP(S$10&amp;D$2,Summary!B:B&amp;Summary!A:A,Summary!AJ:AJ,"Not Found")</f>
        <v/>
      </c>
      <c r="T43" s="31">
        <f t="array" ref="T43">_xlfn.XLOOKUP(T$10&amp;D$2,Summary!B:B&amp;Summary!A:A,Summary!AJ:AJ,"Not Found")</f>
        <v/>
      </c>
      <c r="U43" s="31">
        <f t="array" ref="U43">_xlfn.XLOOKUP(U$10&amp;D$2,Summary!B:B&amp;Summary!A:A,Summary!AJ:AJ,"Not Found")</f>
        <v/>
      </c>
      <c r="V43" s="31">
        <f t="array" ref="V43">_xlfn.XLOOKUP(V$10&amp;D$2,Summary!B:B&amp;Summary!A:A,Summary!AJ:AJ,"Not Found")</f>
        <v/>
      </c>
      <c r="W43" s="31">
        <f t="array" ref="W43">_xlfn.XLOOKUP(W$10&amp;D$2,Summary!B:B&amp;Summary!A:A,Summary!AJ:AJ,"Not Found")</f>
        <v/>
      </c>
      <c r="X43" s="31">
        <f t="array" ref="X43">_xlfn.XLOOKUP(X$10&amp;D$2,Summary!B:B&amp;Summary!A:A,Summary!AJ:AJ,"Not Found")</f>
        <v/>
      </c>
    </row>
    <row r="44" ht="21" customFormat="1" customHeight="1" s="5">
      <c r="A44" s="9" t="n"/>
      <c r="B44" s="34" t="n"/>
      <c r="C44" s="31">
        <f>IF(SUM(C42:C43)=0,"",AVERAGE(C42:C43))</f>
        <v/>
      </c>
      <c r="E44" s="31">
        <f t="array" ref="E44">_xlfn.XLOOKUP(E$10&amp;D$2,Summary!B:B&amp;Summary!A:A,Summary!AK:AK,"Not Found")</f>
        <v/>
      </c>
      <c r="F44" s="31">
        <f t="array" ref="F44">_xlfn.XLOOKUP(F$10&amp;D$2,Summary!B:B&amp;Summary!A:A,Summary!AK:AK,"Not Found")</f>
        <v/>
      </c>
      <c r="G44" s="31">
        <f t="array" ref="G44">_xlfn.XLOOKUP(G$10&amp;D$2,Summary!B:B&amp;Summary!A:A,Summary!AK:AK,"Not Found")</f>
        <v/>
      </c>
      <c r="H44" s="31">
        <f t="array" ref="H44">_xlfn.XLOOKUP(H$10&amp;D$2,Summary!B:B&amp;Summary!A:A,Summary!AK:AK,"Not Found")</f>
        <v/>
      </c>
      <c r="I44" s="31">
        <f t="array" ref="I44">_xlfn.XLOOKUP(I$10&amp;D$2,Summary!B:B&amp;Summary!A:A,Summary!AK:AK,"Not Found")</f>
        <v/>
      </c>
      <c r="J44" s="31">
        <f t="array" ref="J44">_xlfn.XLOOKUP(J$10&amp;D$2,Summary!B:B&amp;Summary!A:A,Summary!AK:AK,"Not Found")</f>
        <v/>
      </c>
      <c r="K44" s="31">
        <f t="array" ref="K44">_xlfn.XLOOKUP(K$10&amp;D$2,Summary!B:B&amp;Summary!A:A,Summary!AK:AK,"Not Found")</f>
        <v/>
      </c>
      <c r="L44" s="31">
        <f t="array" ref="L44">_xlfn.XLOOKUP(L$10&amp;D$2,Summary!B:B&amp;Summary!A:A,Summary!AK:AK,"Not Found")</f>
        <v/>
      </c>
      <c r="M44" s="31">
        <f t="array" ref="M44">_xlfn.XLOOKUP(M$10&amp;D$2,Summary!B:B&amp;Summary!A:A,Summary!AK:AK,"Not Found")</f>
        <v/>
      </c>
      <c r="N44" s="31">
        <f t="array" ref="N44">_xlfn.XLOOKUP(N$10&amp;D$2,Summary!B:B&amp;Summary!A:A,Summary!AK:AK,"Not Found")</f>
        <v/>
      </c>
      <c r="O44" s="31">
        <f t="array" ref="O44">_xlfn.XLOOKUP(O$10&amp;D$2,Summary!B:B&amp;Summary!A:A,Summary!AK:AK,"Not Found")</f>
        <v/>
      </c>
      <c r="P44" s="31">
        <f t="array" ref="P44">_xlfn.XLOOKUP(P$10&amp;D$2,Summary!B:B&amp;Summary!A:A,Summary!AK:AK,"Not Found")</f>
        <v/>
      </c>
      <c r="Q44" s="31">
        <f t="array" ref="Q44">_xlfn.XLOOKUP(O$10&amp;D$2,Summary!B:B&amp;Summary!A:A,Summary!AK:AK,"Not Found")</f>
        <v/>
      </c>
      <c r="R44" s="31">
        <f t="array" ref="R44">_xlfn.XLOOKUP(R$10&amp;D$2,Summary!B:B&amp;Summary!A:A,Summary!AK:AK,"Not Found")</f>
        <v/>
      </c>
      <c r="S44" s="31">
        <f t="array" ref="S44">_xlfn.XLOOKUP(S$10&amp;D$2,Summary!B:B&amp;Summary!A:A,Summary!AK:AK,"Not Found")</f>
        <v/>
      </c>
      <c r="T44" s="31">
        <f t="array" ref="T44">_xlfn.XLOOKUP(T$10&amp;D$2,Summary!B:B&amp;Summary!A:A,Summary!AK:AK,"Not Found")</f>
        <v/>
      </c>
      <c r="U44" s="31">
        <f t="array" ref="U44">_xlfn.XLOOKUP(U$10&amp;D$2,Summary!B:B&amp;Summary!A:A,Summary!AK:AK,"Not Found")</f>
        <v/>
      </c>
      <c r="V44" s="31">
        <f t="array" ref="V44">_xlfn.XLOOKUP(V$10&amp;D$2,Summary!B:B&amp;Summary!A:A,Summary!AK:AK,"Not Found")</f>
        <v/>
      </c>
      <c r="W44" s="31">
        <f t="array" ref="W44">_xlfn.XLOOKUP(W$10&amp;D$2,Summary!B:B&amp;Summary!A:A,Summary!AK:AK,"Not Found")</f>
        <v/>
      </c>
      <c r="X44" s="31">
        <f t="array" ref="X44">_xlfn.XLOOKUP(X$10&amp;D$2,Summary!B:B&amp;Summary!A:A,Summary!AK:AK,"Not Found")</f>
        <v/>
      </c>
    </row>
    <row r="45" ht="21" customHeight="1">
      <c r="A45" s="9" t="n"/>
      <c r="B45" s="35" t="n"/>
      <c r="C45" s="46">
        <f>IF(C44="","",IF(C44&gt;=5.5,"Outstanding",IF(AND(C44&lt;5.5,C44&gt;=4.5),"Very Good",IF(AND(C44&lt;4.5,C44&gt;=3.5),"Good",IF(AND(C44&lt;3.5,C44&gt;=2.5),"Acceptable",IF(AND(C44&lt;2.5,C44&gt;=1.5),"Weak",IF(AND(C44&lt;1.5),"Very Weak")))))))</f>
        <v/>
      </c>
      <c r="E45" s="31">
        <f t="array" ref="E45">_xlfn.XLOOKUP(E$10&amp;D$2,Summary!B:B&amp;Summary!A:A,Summary!AL:AL,"Not Found")</f>
        <v/>
      </c>
      <c r="F45" s="46">
        <f t="array" ref="F45">_xlfn.XLOOKUP(F$10&amp;D$2,Summary!B:B&amp;Summary!A:A,Summary!AL:AL,"Not Found")</f>
        <v/>
      </c>
      <c r="G45" s="46">
        <f t="array" ref="G45">_xlfn.XLOOKUP(G$10&amp;D$2,Summary!B:B&amp;Summary!A:A,Summary!AL:AL,"Not Found")</f>
        <v/>
      </c>
      <c r="H45" s="46">
        <f t="array" ref="H45">_xlfn.XLOOKUP(H$10&amp;D$2,Summary!B:B&amp;Summary!A:A,Summary!AL:AL,"Not Found")</f>
        <v/>
      </c>
      <c r="I45" s="46">
        <f t="array" ref="I45">_xlfn.XLOOKUP(I$10&amp;D$2,Summary!B:B&amp;Summary!A:A,Summary!AL:AL,"Not Found")</f>
        <v/>
      </c>
      <c r="J45" s="46">
        <f t="array" ref="J45">_xlfn.XLOOKUP(J$10&amp;D$2,Summary!B:B&amp;Summary!A:A,Summary!AL:AL,"Not Found")</f>
        <v/>
      </c>
      <c r="K45" s="46">
        <f t="array" ref="K45">_xlfn.XLOOKUP(K$10&amp;D$2,Summary!B:B&amp;Summary!A:A,Summary!AL:AL,"Not Found")</f>
        <v/>
      </c>
      <c r="L45" s="46">
        <f t="array" ref="L45">_xlfn.XLOOKUP(L$10&amp;D$2,Summary!B:B&amp;Summary!A:A,Summary!AL:AL,"Not Found")</f>
        <v/>
      </c>
      <c r="M45" s="46">
        <f t="array" ref="M45">_xlfn.XLOOKUP(M$10&amp;D$2,Summary!B:B&amp;Summary!A:A,Summary!AL:AL,"Not Found")</f>
        <v/>
      </c>
      <c r="N45" s="46">
        <f t="array" ref="N45">_xlfn.XLOOKUP(N$10&amp;D$2,Summary!B:B&amp;Summary!A:A,Summary!AL:AL,"Not Found")</f>
        <v/>
      </c>
      <c r="O45" s="46">
        <f t="array" ref="O45">_xlfn.XLOOKUP(O$10&amp;D$2,Summary!B:B&amp;Summary!A:A,Summary!AL:AL,"Not Found")</f>
        <v/>
      </c>
      <c r="P45" s="46">
        <f t="array" ref="P45">_xlfn.XLOOKUP(P$10&amp;D$2,Summary!B:B&amp;Summary!A:A,Summary!AL:AL,"Not Found")</f>
        <v/>
      </c>
      <c r="Q45" s="46">
        <f t="array" ref="Q45">_xlfn.XLOOKUP(O$10&amp;D$2,Summary!B:B&amp;Summary!A:A,Summary!AL:AL,"Not Found")</f>
        <v/>
      </c>
      <c r="R45" s="46">
        <f t="array" ref="R45">_xlfn.XLOOKUP(R$10&amp;D$2,Summary!B:B&amp;Summary!A:A,Summary!AL:AL,"Not Found")</f>
        <v/>
      </c>
      <c r="S45" s="46">
        <f t="array" ref="S45">_xlfn.XLOOKUP(S$10&amp;D$2,Summary!B:B&amp;Summary!A:A,Summary!AL:AL,"Not Found")</f>
        <v/>
      </c>
      <c r="T45" s="46">
        <f t="array" ref="T45">_xlfn.XLOOKUP(T$10&amp;D$2,Summary!B:B&amp;Summary!A:A,Summary!AL:AL,"Not Found")</f>
        <v/>
      </c>
      <c r="U45" s="46">
        <f t="array" ref="U45">_xlfn.XLOOKUP(U$10&amp;D$2,Summary!B:B&amp;Summary!A:A,Summary!AL:AL,"Not Found")</f>
        <v/>
      </c>
      <c r="V45" s="46">
        <f t="array" ref="V45">_xlfn.XLOOKUP(V$10&amp;D$2,Summary!B:B&amp;Summary!A:A,Summary!AL:AL,"Not Found")</f>
        <v/>
      </c>
      <c r="W45" s="46">
        <f t="array" ref="W45">_xlfn.XLOOKUP(W$10&amp;D$2,Summary!B:B&amp;Summary!A:A,Summary!AL:AL,"Not Found")</f>
        <v/>
      </c>
      <c r="X45" s="46">
        <f t="array" ref="X45">_xlfn.XLOOKUP(X$10&amp;D$2,Summary!B:B&amp;Summary!A:A,Summary!AL:AL,"Not Found")</f>
        <v/>
      </c>
    </row>
    <row r="46" ht="73.5" customHeight="1"/>
    <row r="47" ht="73.5" customHeight="1">
      <c r="A47" s="1" t="inlineStr">
        <is>
          <t>Domain</t>
        </is>
      </c>
      <c r="B47" s="42" t="inlineStr">
        <is>
          <t>Elements</t>
        </is>
      </c>
      <c r="C47" s="2" t="inlineStr">
        <is>
          <t>Average</t>
        </is>
      </c>
      <c r="E47" s="2" t="inlineStr">
        <is>
          <t>Average</t>
        </is>
      </c>
      <c r="F47" s="2" t="inlineStr">
        <is>
          <t>Average</t>
        </is>
      </c>
      <c r="G47" s="2" t="inlineStr">
        <is>
          <t>Average</t>
        </is>
      </c>
      <c r="H47" s="2" t="inlineStr">
        <is>
          <t>Average</t>
        </is>
      </c>
      <c r="I47" s="2" t="inlineStr">
        <is>
          <t>Average</t>
        </is>
      </c>
      <c r="J47" s="2" t="inlineStr">
        <is>
          <t>Average</t>
        </is>
      </c>
      <c r="K47" s="2" t="inlineStr">
        <is>
          <t>Average</t>
        </is>
      </c>
      <c r="L47" s="2" t="inlineStr">
        <is>
          <t>Average</t>
        </is>
      </c>
      <c r="M47" s="2" t="inlineStr">
        <is>
          <t>Average</t>
        </is>
      </c>
      <c r="N47" s="2" t="inlineStr">
        <is>
          <t>Average</t>
        </is>
      </c>
      <c r="O47" s="2" t="inlineStr">
        <is>
          <t>Average</t>
        </is>
      </c>
      <c r="P47" s="2" t="inlineStr">
        <is>
          <t>Average</t>
        </is>
      </c>
      <c r="Q47" s="2" t="inlineStr">
        <is>
          <t>Average</t>
        </is>
      </c>
      <c r="R47" s="2" t="inlineStr">
        <is>
          <t>Average</t>
        </is>
      </c>
      <c r="S47" s="2" t="inlineStr">
        <is>
          <t>Average</t>
        </is>
      </c>
      <c r="T47" s="2" t="inlineStr">
        <is>
          <t>Average</t>
        </is>
      </c>
      <c r="U47" s="2" t="inlineStr">
        <is>
          <t>Average</t>
        </is>
      </c>
      <c r="V47" s="2" t="inlineStr">
        <is>
          <t>Average</t>
        </is>
      </c>
      <c r="W47" s="2" t="inlineStr">
        <is>
          <t>Average</t>
        </is>
      </c>
      <c r="X47" s="2" t="inlineStr">
        <is>
          <t>Average</t>
        </is>
      </c>
    </row>
    <row r="48" ht="73.5" customHeight="1">
      <c r="A48" s="131" t="inlineStr">
        <is>
          <t>6. INSTRUCTION
Critical Thinking</t>
        </is>
      </c>
      <c r="B48" s="4" t="inlineStr">
        <is>
          <t xml:space="preserve">6.1 The teacher asks open-ended questions </t>
        </is>
      </c>
      <c r="C48" s="31">
        <f>IF(SUM(E48:X48)=0,"",AVERAGE(E48:X48))</f>
        <v/>
      </c>
      <c r="E48" s="31">
        <f t="array" ref="E48">_xlfn.XLOOKUP(E$10&amp;D$2,Summary!B:B&amp;Summary!A:A,Summary!AO:AO,"Not Found")</f>
        <v/>
      </c>
      <c r="F48" s="31">
        <f t="array" ref="F48">_xlfn.XLOOKUP(F$10&amp;D$2,Summary!C:C&amp;Summary!B:B,Summary!AO:AO,"Not Found")</f>
        <v/>
      </c>
      <c r="G48" s="31">
        <f t="array" ref="G48">_xlfn.XLOOKUP(G$10&amp;D$2,Summary!C:C&amp;Summary!B:B,Summary!AO:AO,"Not Found")</f>
        <v/>
      </c>
      <c r="H48" s="31">
        <f t="array" ref="H48">_xlfn.XLOOKUP(H$10&amp;D$2,Summary!C:C&amp;Summary!B:B,Summary!AO:AO,"Not Found")</f>
        <v/>
      </c>
      <c r="I48" s="31">
        <f t="array" ref="I48">_xlfn.XLOOKUP(I$10&amp;D$2,Summary!C:C&amp;Summary!B:B,Summary!AO:AO,"Not Found")</f>
        <v/>
      </c>
      <c r="J48" s="31">
        <f t="array" ref="J48">_xlfn.XLOOKUP(J$10&amp;D$2,Summary!C:C&amp;Summary!B:B,Summary!AO:AO,"Not Found")</f>
        <v/>
      </c>
      <c r="K48" s="31">
        <f t="array" ref="K48">_xlfn.XLOOKUP(K$10&amp;D$2,Summary!C:C&amp;Summary!B:B,Summary!AO:AO,"Not Found")</f>
        <v/>
      </c>
      <c r="L48" s="31">
        <f t="array" ref="L48">_xlfn.XLOOKUP(L$10&amp;D$2,Summary!C:C&amp;Summary!B:B,Summary!AO:AO,"Not Found")</f>
        <v/>
      </c>
      <c r="M48" s="31">
        <f t="array" ref="M48">_xlfn.XLOOKUP(M$10&amp;D$2,Summary!C:C&amp;Summary!B:B,Summary!AO:AO,"Not Found")</f>
        <v/>
      </c>
      <c r="N48" s="31">
        <f t="array" ref="N48">_xlfn.XLOOKUP(N$10&amp;D$2,Summary!C:C&amp;Summary!B:B,Summary!AO:AO,"Not Found")</f>
        <v/>
      </c>
      <c r="O48" s="31">
        <f t="array" ref="O48">_xlfn.XLOOKUP(O$10&amp;D$2,Summary!C:C&amp;Summary!B:B,Summary!AO:AO,"Not Found")</f>
        <v/>
      </c>
      <c r="P48" s="31">
        <f t="array" ref="P48">_xlfn.XLOOKUP(P$10&amp;D$2,Summary!C:C&amp;Summary!B:B,Summary!AO:AO,"Not Found")</f>
        <v/>
      </c>
      <c r="Q48" s="31">
        <f t="array" ref="Q48">_xlfn.XLOOKUP(O$10&amp;D$2,Summary!C:C&amp;Summary!B:B,Summary!AO:AO,"Not Found")</f>
        <v/>
      </c>
      <c r="R48" s="31">
        <f t="array" ref="R48">_xlfn.XLOOKUP(R$10&amp;D$2,Summary!C:C&amp;Summary!B:B,Summary!AO:AO,"Not Found")</f>
        <v/>
      </c>
      <c r="S48" s="31">
        <f t="array" ref="S48">_xlfn.XLOOKUP(S$10&amp;D$2,Summary!C:C&amp;Summary!B:B,Summary!AO:AO,"Not Found")</f>
        <v/>
      </c>
      <c r="T48" s="31">
        <f t="array" ref="T48">_xlfn.XLOOKUP(T$10&amp;D$2,Summary!C:C&amp;Summary!B:B,Summary!AO:AO,"Not Found")</f>
        <v/>
      </c>
      <c r="U48" s="31">
        <f t="array" ref="U48">_xlfn.XLOOKUP(U$10&amp;D$2,Summary!C:C&amp;Summary!B:B,Summary!AO:AO,"Not Found")</f>
        <v/>
      </c>
      <c r="V48" s="31">
        <f t="array" ref="V48">_xlfn.XLOOKUP(V$10&amp;D$2,Summary!C:C&amp;Summary!B:B,Summary!AO:AO,"Not Found")</f>
        <v/>
      </c>
      <c r="W48" s="31">
        <f t="array" ref="W48">_xlfn.XLOOKUP(W$10&amp;D$2,Summary!C:C&amp;Summary!B:B,Summary!AO:AO,"Not Found")</f>
        <v/>
      </c>
      <c r="X48" s="31">
        <f t="array" ref="X48">_xlfn.XLOOKUP(X$10&amp;D$2,Summary!C:C&amp;Summary!B:B,Summary!AO:AO,"Not Found")</f>
        <v/>
      </c>
    </row>
    <row r="49" ht="73.5" customHeight="1">
      <c r="A49" s="199" t="n"/>
      <c r="B49" s="4" t="inlineStr">
        <is>
          <t xml:space="preserve">6.2 The teacher provides thinking tasks </t>
        </is>
      </c>
      <c r="C49" s="31">
        <f>IF(SUM(E49:X49)=0,"",AVERAGE(E49:X49))</f>
        <v/>
      </c>
      <c r="E49" s="31">
        <f t="array" ref="E49">_xlfn.XLOOKUP(E$10&amp;D$2,Summary!B:B&amp;Summary!A:A,Summary!AP:AP,"Not Found")</f>
        <v/>
      </c>
      <c r="F49" s="31">
        <f t="array" ref="F49">_xlfn.XLOOKUP(F$10&amp;D$2,Summary!C:C&amp;Summary!B:B,Summary!AO:AO,"Not Found")</f>
        <v/>
      </c>
      <c r="G49" s="31">
        <f t="array" ref="G49">_xlfn.XLOOKUP(G$10&amp;D$2,Summary!C:C&amp;Summary!B:B,Summary!AO:AO,"Not Found")</f>
        <v/>
      </c>
      <c r="H49" s="31">
        <f t="array" ref="H49">_xlfn.XLOOKUP(H$10&amp;D$2,Summary!C:C&amp;Summary!B:B,Summary!AO:AO,"Not Found")</f>
        <v/>
      </c>
      <c r="I49" s="31">
        <f t="array" ref="I49">_xlfn.XLOOKUP(I$10&amp;D$2,Summary!C:C&amp;Summary!B:B,Summary!AO:AO,"Not Found")</f>
        <v/>
      </c>
      <c r="J49" s="31">
        <f t="array" ref="J49">_xlfn.XLOOKUP(J$10&amp;D$2,Summary!C:C&amp;Summary!B:B,Summary!AO:AO,"Not Found")</f>
        <v/>
      </c>
      <c r="K49" s="31">
        <f t="array" ref="K49">_xlfn.XLOOKUP(K$10&amp;D$2,Summary!C:C&amp;Summary!B:B,Summary!AO:AO,"Not Found")</f>
        <v/>
      </c>
      <c r="L49" s="31">
        <f t="array" ref="L49">_xlfn.XLOOKUP(L$10&amp;D$2,Summary!C:C&amp;Summary!B:B,Summary!AO:AO,"Not Found")</f>
        <v/>
      </c>
      <c r="M49" s="31">
        <f t="array" ref="M49">_xlfn.XLOOKUP(M$10&amp;D$2,Summary!C:C&amp;Summary!B:B,Summary!AO:AO,"Not Found")</f>
        <v/>
      </c>
      <c r="N49" s="31">
        <f t="array" ref="N49">_xlfn.XLOOKUP(N$10&amp;D$2,Summary!C:C&amp;Summary!B:B,Summary!AO:AO,"Not Found")</f>
        <v/>
      </c>
      <c r="O49" s="31">
        <f t="array" ref="O49">_xlfn.XLOOKUP(O$10&amp;D$2,Summary!C:C&amp;Summary!B:B,Summary!AO:AO,"Not Found")</f>
        <v/>
      </c>
      <c r="P49" s="31">
        <f t="array" ref="P49">_xlfn.XLOOKUP(P$10&amp;D$2,Summary!C:C&amp;Summary!B:B,Summary!AO:AO,"Not Found")</f>
        <v/>
      </c>
      <c r="Q49" s="31">
        <f t="array" ref="Q49">_xlfn.XLOOKUP(O$10&amp;D$2,Summary!C:C&amp;Summary!B:B,Summary!AO:AO,"Not Found")</f>
        <v/>
      </c>
      <c r="R49" s="31">
        <f t="array" ref="R49">_xlfn.XLOOKUP(R$10&amp;D$2,Summary!C:C&amp;Summary!B:B,Summary!AO:AO,"Not Found")</f>
        <v/>
      </c>
      <c r="S49" s="31">
        <f t="array" ref="S49">_xlfn.XLOOKUP(S$10&amp;D$2,Summary!C:C&amp;Summary!B:B,Summary!AO:AO,"Not Found")</f>
        <v/>
      </c>
      <c r="T49" s="31">
        <f t="array" ref="T49">_xlfn.XLOOKUP(T$10&amp;D$2,Summary!C:C&amp;Summary!B:B,Summary!AO:AO,"Not Found")</f>
        <v/>
      </c>
      <c r="U49" s="31">
        <f t="array" ref="U49">_xlfn.XLOOKUP(U$10&amp;D$2,Summary!C:C&amp;Summary!B:B,Summary!AO:AO,"Not Found")</f>
        <v/>
      </c>
      <c r="V49" s="31">
        <f t="array" ref="V49">_xlfn.XLOOKUP(V$10&amp;D$2,Summary!C:C&amp;Summary!B:B,Summary!AO:AO,"Not Found")</f>
        <v/>
      </c>
      <c r="W49" s="31">
        <f t="array" ref="W49">_xlfn.XLOOKUP(W$10&amp;D$2,Summary!C:C&amp;Summary!B:B,Summary!AO:AO,"Not Found")</f>
        <v/>
      </c>
      <c r="X49" s="31">
        <f t="array" ref="X49">_xlfn.XLOOKUP(X$10&amp;D$2,Summary!C:C&amp;Summary!B:B,Summary!AO:AO,"Not Found")</f>
        <v/>
      </c>
    </row>
    <row r="50" ht="22" customHeight="1">
      <c r="A50" s="9" t="n"/>
      <c r="B50" s="34" t="n"/>
      <c r="C50" s="31">
        <f>IF(SUM(C48:C49)=0,"",AVERAGE(C48:C49))</f>
        <v/>
      </c>
      <c r="E50" s="31">
        <f t="array" ref="E50">_xlfn.XLOOKUP(E$10&amp;D$2,Summary!B:B&amp;Summary!A:A,Summary!AQ:AQ,"Not Found")</f>
        <v/>
      </c>
      <c r="F50" s="31">
        <f t="array" ref="F50">_xlfn.XLOOKUP(F$10&amp;D$2,Summary!B:B&amp;Summary!A:A,Summary!AQ:AQ,"Not Found")</f>
        <v/>
      </c>
      <c r="G50" s="31">
        <f t="array" ref="G50">_xlfn.XLOOKUP(G$10&amp;D$2,Summary!B:B&amp;Summary!A:A,Summary!AQ:AQ,"Not Found")</f>
        <v/>
      </c>
      <c r="H50" s="31">
        <f t="array" ref="H50">_xlfn.XLOOKUP(H$10&amp;D$2,Summary!B:B&amp;Summary!A:A,Summary!AQ:AQ,"Not Found")</f>
        <v/>
      </c>
      <c r="I50" s="31">
        <f t="array" ref="I50">_xlfn.XLOOKUP(I$10&amp;D$2,Summary!B:B&amp;Summary!A:A,Summary!AQ:AQ,"Not Found")</f>
        <v/>
      </c>
      <c r="J50" s="31">
        <f t="array" ref="J50">_xlfn.XLOOKUP(J$10&amp;D$2,Summary!B:B&amp;Summary!A:A,Summary!AQ:AQ,"Not Found")</f>
        <v/>
      </c>
      <c r="K50" s="31">
        <f t="array" ref="K50">_xlfn.XLOOKUP(K$10&amp;D$2,Summary!B:B&amp;Summary!A:A,Summary!AQ:AQ,"Not Found")</f>
        <v/>
      </c>
      <c r="L50" s="31">
        <f t="array" ref="L50">_xlfn.XLOOKUP(L$10&amp;D$2,Summary!B:B&amp;Summary!A:A,Summary!AQ:AQ,"Not Found")</f>
        <v/>
      </c>
      <c r="M50" s="31">
        <f t="array" ref="M50">_xlfn.XLOOKUP(M$10&amp;D$2,Summary!B:B&amp;Summary!A:A,Summary!AQ:AQ,"Not Found")</f>
        <v/>
      </c>
      <c r="N50" s="31">
        <f t="array" ref="N50">_xlfn.XLOOKUP(N$10&amp;D$2,Summary!B:B&amp;Summary!A:A,Summary!AQ:AQ,"Not Found")</f>
        <v/>
      </c>
      <c r="O50" s="31">
        <f t="array" ref="O50">_xlfn.XLOOKUP(O$10&amp;D$2,Summary!B:B&amp;Summary!A:A,Summary!AQ:AQ,"Not Found")</f>
        <v/>
      </c>
      <c r="P50" s="31">
        <f t="array" ref="P50">_xlfn.XLOOKUP(P$10&amp;D$2,Summary!B:B&amp;Summary!A:A,Summary!AQ:AQ,"Not Found")</f>
        <v/>
      </c>
      <c r="Q50" s="31">
        <f t="array" ref="Q50">_xlfn.XLOOKUP(O$10&amp;D$2,Summary!B:B&amp;Summary!A:A,Summary!AQ:AQ,"Not Found")</f>
        <v/>
      </c>
      <c r="R50" s="31">
        <f t="array" ref="R50">_xlfn.XLOOKUP(R$10&amp;D$2,Summary!B:B&amp;Summary!A:A,Summary!AQ:AQ,"Not Found")</f>
        <v/>
      </c>
      <c r="S50" s="31">
        <f t="array" ref="S50">_xlfn.XLOOKUP(S$10&amp;D$2,Summary!B:B&amp;Summary!A:A,Summary!AQ:AQ,"Not Found")</f>
        <v/>
      </c>
      <c r="T50" s="31">
        <f t="array" ref="T50">_xlfn.XLOOKUP(T$10&amp;D$2,Summary!B:B&amp;Summary!A:A,Summary!AQ:AQ,"Not Found")</f>
        <v/>
      </c>
      <c r="U50" s="31">
        <f t="array" ref="U50">_xlfn.XLOOKUP(U$10&amp;D$2,Summary!B:B&amp;Summary!A:A,Summary!AQ:AQ,"Not Found")</f>
        <v/>
      </c>
      <c r="V50" s="31">
        <f t="array" ref="V50">_xlfn.XLOOKUP(V$10&amp;D$2,Summary!B:B&amp;Summary!A:A,Summary!AQ:AQ,"Not Found")</f>
        <v/>
      </c>
      <c r="W50" s="31">
        <f t="array" ref="W50">_xlfn.XLOOKUP(W$10&amp;D$2,Summary!B:B&amp;Summary!A:A,Summary!AQ:AQ,"Not Found")</f>
        <v/>
      </c>
      <c r="X50" s="31">
        <f t="array" ref="X50">_xlfn.XLOOKUP(X$10&amp;D$2,Summary!B:B&amp;Summary!A:A,Summary!AQ:AQ,"Not Found")</f>
        <v/>
      </c>
    </row>
    <row r="51" ht="22" customHeight="1">
      <c r="A51" s="9" t="n"/>
      <c r="B51" s="35" t="n"/>
      <c r="C51" s="46">
        <f>IF(C50="","",IF(C50&gt;=5.5,"Outstanding",IF(AND(C50&lt;5.5,C50&gt;=4.5),"Very Good",IF(AND(C50&lt;4.5,C50&gt;=3.5),"Good",IF(AND(C50&lt;3.5,C50&gt;=2.5),"Acceptable",IF(AND(C50&lt;2.5,C50&gt;=1.5),"Weak",IF(AND(C50&lt;1.5),"Very Weak")))))))</f>
        <v/>
      </c>
      <c r="E51" s="31">
        <f t="array" ref="E51">_xlfn.XLOOKUP(E$10&amp;D$2,Summary!B:B&amp;Summary!A:A,Summary!AR:AR,"Not Found")</f>
        <v/>
      </c>
      <c r="F51" s="31">
        <f t="array" ref="F51">_xlfn.XLOOKUP(F$10&amp;D$2,Summary!B:B&amp;Summary!A:A,Summary!AR:AR,"Not Found")</f>
        <v/>
      </c>
      <c r="G51" s="46">
        <f t="array" ref="G51">_xlfn.XLOOKUP(G$10&amp;D$2,Summary!B:B&amp;Summary!A:A,Summary!AR:AR,"Not Found")</f>
        <v/>
      </c>
      <c r="H51" s="46">
        <f t="array" ref="H51">_xlfn.XLOOKUP(H$10&amp;D$2,Summary!B:B&amp;Summary!A:A,Summary!AR:AR,"Not Found")</f>
        <v/>
      </c>
      <c r="I51" s="46">
        <f t="array" ref="I51">_xlfn.XLOOKUP(I$10&amp;D$2,Summary!B:B&amp;Summary!A:A,Summary!AR:AR,"Not Found")</f>
        <v/>
      </c>
      <c r="J51" s="46">
        <f t="array" ref="J51">_xlfn.XLOOKUP(J$10&amp;D$2,Summary!B:B&amp;Summary!A:A,Summary!AR:AR,"Not Found")</f>
        <v/>
      </c>
      <c r="K51" s="46">
        <f t="array" ref="K51">_xlfn.XLOOKUP(K$10&amp;D$2,Summary!B:B&amp;Summary!A:A,Summary!AR:AR,"Not Found")</f>
        <v/>
      </c>
      <c r="L51" s="46">
        <f t="array" ref="L51">_xlfn.XLOOKUP(L$10&amp;D$2,Summary!B:B&amp;Summary!A:A,Summary!AR:AR,"Not Found")</f>
        <v/>
      </c>
      <c r="M51" s="46">
        <f t="array" ref="M51">_xlfn.XLOOKUP(M$10&amp;D$2,Summary!B:B&amp;Summary!A:A,Summary!AR:AR,"Not Found")</f>
        <v/>
      </c>
      <c r="N51" s="46">
        <f t="array" ref="N51">_xlfn.XLOOKUP(N$10&amp;D$2,Summary!B:B&amp;Summary!A:A,Summary!AR:AR,"Not Found")</f>
        <v/>
      </c>
      <c r="O51" s="46">
        <f t="array" ref="O51">_xlfn.XLOOKUP(O$10&amp;D$2,Summary!B:B&amp;Summary!A:A,Summary!AR:AR,"Not Found")</f>
        <v/>
      </c>
      <c r="P51" s="46">
        <f t="array" ref="P51">_xlfn.XLOOKUP(P$10&amp;D$2,Summary!B:B&amp;Summary!A:A,Summary!AR:AR,"Not Found")</f>
        <v/>
      </c>
      <c r="Q51" s="46">
        <f t="array" ref="Q51">_xlfn.XLOOKUP(O$10&amp;D$2,Summary!B:B&amp;Summary!A:A,Summary!AR:AR,"Not Found")</f>
        <v/>
      </c>
      <c r="R51" s="46">
        <f t="array" ref="R51">_xlfn.XLOOKUP(R$10&amp;D$2,Summary!B:B&amp;Summary!A:A,Summary!AR:AR,"Not Found")</f>
        <v/>
      </c>
      <c r="S51" s="46">
        <f t="array" ref="S51">_xlfn.XLOOKUP(S$10&amp;D$2,Summary!B:B&amp;Summary!A:A,Summary!AR:AR,"Not Found")</f>
        <v/>
      </c>
      <c r="T51" s="46">
        <f t="array" ref="T51">_xlfn.XLOOKUP(T$10&amp;D$2,Summary!B:B&amp;Summary!A:A,Summary!AR:AR,"Not Found")</f>
        <v/>
      </c>
      <c r="U51" s="46">
        <f t="array" ref="U51">_xlfn.XLOOKUP(U$10&amp;D$2,Summary!B:B&amp;Summary!A:A,Summary!AR:AR,"Not Found")</f>
        <v/>
      </c>
      <c r="V51" s="46">
        <f t="array" ref="V51">_xlfn.XLOOKUP(V$10&amp;D$2,Summary!B:B&amp;Summary!A:A,Summary!AR:AR,"Not Found")</f>
        <v/>
      </c>
      <c r="W51" s="46">
        <f t="array" ref="W51">_xlfn.XLOOKUP(W$10&amp;D$2,Summary!B:B&amp;Summary!A:A,Summary!AR:AR,"Not Found")</f>
        <v/>
      </c>
      <c r="X51" s="46">
        <f t="array" ref="X51">_xlfn.XLOOKUP(X$10&amp;D$2,Summary!B:B&amp;Summary!A:A,Summary!AR:AR,"Not Found")</f>
        <v/>
      </c>
    </row>
    <row r="52" ht="25" customHeight="1"/>
    <row r="53" ht="73.5" customHeight="1">
      <c r="A53" s="1" t="inlineStr">
        <is>
          <t>Domain</t>
        </is>
      </c>
      <c r="B53" s="42" t="inlineStr">
        <is>
          <t>Elements</t>
        </is>
      </c>
      <c r="C53" s="2" t="inlineStr">
        <is>
          <t>Average</t>
        </is>
      </c>
      <c r="E53" s="2" t="inlineStr">
        <is>
          <t>Average</t>
        </is>
      </c>
      <c r="F53" s="2" t="inlineStr">
        <is>
          <t>Average</t>
        </is>
      </c>
      <c r="G53" s="2" t="inlineStr">
        <is>
          <t>Average</t>
        </is>
      </c>
      <c r="H53" s="2" t="inlineStr">
        <is>
          <t>Average</t>
        </is>
      </c>
      <c r="I53" s="2" t="inlineStr">
        <is>
          <t>Average</t>
        </is>
      </c>
      <c r="J53" s="2" t="inlineStr">
        <is>
          <t>Average</t>
        </is>
      </c>
      <c r="K53" s="2" t="inlineStr">
        <is>
          <t>Average</t>
        </is>
      </c>
      <c r="L53" s="2" t="inlineStr">
        <is>
          <t>Average</t>
        </is>
      </c>
      <c r="M53" s="2" t="inlineStr">
        <is>
          <t>Average</t>
        </is>
      </c>
      <c r="N53" s="2" t="inlineStr">
        <is>
          <t>Average</t>
        </is>
      </c>
      <c r="O53" s="2" t="inlineStr">
        <is>
          <t>Average</t>
        </is>
      </c>
      <c r="P53" s="2" t="inlineStr">
        <is>
          <t>Average</t>
        </is>
      </c>
      <c r="Q53" s="2" t="inlineStr">
        <is>
          <t>Average</t>
        </is>
      </c>
      <c r="R53" s="2" t="inlineStr">
        <is>
          <t>Average</t>
        </is>
      </c>
      <c r="S53" s="2" t="inlineStr">
        <is>
          <t>Average</t>
        </is>
      </c>
      <c r="T53" s="2" t="inlineStr">
        <is>
          <t>Average</t>
        </is>
      </c>
      <c r="U53" s="2" t="inlineStr">
        <is>
          <t>Average</t>
        </is>
      </c>
      <c r="V53" s="2" t="inlineStr">
        <is>
          <t>Average</t>
        </is>
      </c>
      <c r="W53" s="2" t="inlineStr">
        <is>
          <t>Average</t>
        </is>
      </c>
      <c r="X53" s="2" t="inlineStr">
        <is>
          <t>Average</t>
        </is>
      </c>
    </row>
    <row r="54" ht="73.5" customHeight="1">
      <c r="A54" s="131" t="inlineStr">
        <is>
          <t>7. SOCIOEMOTIONAL SKILLS
 Autonomy</t>
        </is>
      </c>
      <c r="B54" s="4" t="inlineStr">
        <is>
          <t xml:space="preserve">7.1 The teacher provides students with choices </t>
        </is>
      </c>
      <c r="C54" s="31">
        <f>IF(SUM(E54:X54)=0,"",AVERAGE(E54:X54))</f>
        <v/>
      </c>
      <c r="E54" s="31">
        <f t="array" ref="E54">_xlfn.XLOOKUP(E$10&amp;D$2,Summary!B:B&amp;Summary!A:A,Summary!AU:AU,"Not Found")</f>
        <v/>
      </c>
      <c r="F54" s="31">
        <f t="array" ref="F54">_xlfn.XLOOKUP(F$10&amp;D$2,Summary!B:B&amp;Summary!A:A,Summary!AU:AU,"Not Found")</f>
        <v/>
      </c>
      <c r="G54" s="31">
        <f t="array" ref="G54">_xlfn.XLOOKUP(G$10&amp;D$2,Summary!B:B&amp;Summary!A:A,Summary!AU:AU,"Not Found")</f>
        <v/>
      </c>
      <c r="H54" s="31">
        <f t="array" ref="H54">_xlfn.XLOOKUP(H$10&amp;D$2,Summary!B:B&amp;Summary!A:A,Summary!AU:AU,"Not Found")</f>
        <v/>
      </c>
      <c r="I54" s="31">
        <f t="array" ref="I54">_xlfn.XLOOKUP(I$10&amp;D$2,Summary!B:B&amp;Summary!A:A,Summary!AU:AU,"Not Found")</f>
        <v/>
      </c>
      <c r="J54" s="31">
        <f t="array" ref="J54">_xlfn.XLOOKUP(J$10&amp;D$2,Summary!B:B&amp;Summary!A:A,Summary!AU:AU,"Not Found")</f>
        <v/>
      </c>
      <c r="K54" s="31">
        <f t="array" ref="K54">_xlfn.XLOOKUP(K$10&amp;D$2,Summary!B:B&amp;Summary!A:A,Summary!AU:AU,"Not Found")</f>
        <v/>
      </c>
      <c r="L54" s="31">
        <f t="array" ref="L54">_xlfn.XLOOKUP(L$10&amp;D$2,Summary!B:B&amp;Summary!A:A,Summary!AU:AU,"Not Found")</f>
        <v/>
      </c>
      <c r="M54" s="31">
        <f t="array" ref="M54">_xlfn.XLOOKUP(M$10&amp;D$2,Summary!B:B&amp;Summary!A:A,Summary!AU:AU,"Not Found")</f>
        <v/>
      </c>
      <c r="N54" s="31">
        <f t="array" ref="N54">_xlfn.XLOOKUP(N$10&amp;D$2,Summary!B:B&amp;Summary!A:A,Summary!AU:AU,"Not Found")</f>
        <v/>
      </c>
      <c r="O54" s="31">
        <f t="array" ref="O54">_xlfn.XLOOKUP(O$10&amp;D$2,Summary!B:B&amp;Summary!A:A,Summary!AU:AU,"Not Found")</f>
        <v/>
      </c>
      <c r="P54" s="31">
        <f t="array" ref="P54">_xlfn.XLOOKUP(P$10&amp;D$2,Summary!B:B&amp;Summary!A:A,Summary!AU:AU,"Not Found")</f>
        <v/>
      </c>
      <c r="Q54" s="31">
        <f t="array" ref="Q54">_xlfn.XLOOKUP(O$10&amp;D$2,Summary!B:B&amp;Summary!A:A,Summary!AU:AU,"Not Found")</f>
        <v/>
      </c>
      <c r="R54" s="31">
        <f t="array" ref="R54">_xlfn.XLOOKUP(R$10&amp;D$2,Summary!B:B&amp;Summary!A:A,Summary!AU:AU,"Not Found")</f>
        <v/>
      </c>
      <c r="S54" s="31">
        <f t="array" ref="S54">_xlfn.XLOOKUP(S$10&amp;D$2,Summary!B:B&amp;Summary!A:A,Summary!AU:AU,"Not Found")</f>
        <v/>
      </c>
      <c r="T54" s="31">
        <f t="array" ref="T54">_xlfn.XLOOKUP(T$10&amp;D$2,Summary!B:B&amp;Summary!A:A,Summary!AU:AU,"Not Found")</f>
        <v/>
      </c>
      <c r="U54" s="31">
        <f t="array" ref="U54">_xlfn.XLOOKUP(U$10&amp;D$2,Summary!B:B&amp;Summary!A:A,Summary!AU:AU,"Not Found")</f>
        <v/>
      </c>
      <c r="V54" s="31">
        <f t="array" ref="V54">_xlfn.XLOOKUP(V$10&amp;D$2,Summary!B:B&amp;Summary!A:A,Summary!AU:AU,"Not Found")</f>
        <v/>
      </c>
      <c r="W54" s="31">
        <f t="array" ref="W54">_xlfn.XLOOKUP(W$10&amp;D$2,Summary!B:B&amp;Summary!A:A,Summary!AU:AU,"Not Found")</f>
        <v/>
      </c>
      <c r="X54" s="31">
        <f t="array" ref="X54">_xlfn.XLOOKUP(X$10&amp;D$2,Summary!B:B&amp;Summary!A:A,Summary!AU:AU,"Not Found")</f>
        <v/>
      </c>
    </row>
    <row r="55" ht="73.5" customHeight="1">
      <c r="A55" s="199" t="n"/>
      <c r="B55" s="4" t="inlineStr">
        <is>
          <t xml:space="preserve">7.2 The teacher provides students with opportunities to take on roles in the classroom </t>
        </is>
      </c>
      <c r="C55" s="31">
        <f>IF(SUM(E55:X55)=0,"",AVERAGE(E55:X55))</f>
        <v/>
      </c>
      <c r="E55" s="31">
        <f t="array" ref="E55">_xlfn.XLOOKUP(E$10&amp;D$2,Summary!B:B&amp;Summary!A:A,Summary!AV:AV,"Not Found")</f>
        <v/>
      </c>
      <c r="F55" s="31">
        <f t="array" ref="F55">_xlfn.XLOOKUP(F$10&amp;D$2,Summary!B:B&amp;Summary!A:A,Summary!AV:AV,"Not Found")</f>
        <v/>
      </c>
      <c r="G55" s="31">
        <f t="array" ref="G55">_xlfn.XLOOKUP(G$10&amp;D$2,Summary!B:B&amp;Summary!A:A,Summary!AV:AV,"Not Found")</f>
        <v/>
      </c>
      <c r="H55" s="31">
        <f t="array" ref="H55">_xlfn.XLOOKUP(H$10&amp;D$2,Summary!B:B&amp;Summary!A:A,Summary!AV:AV,"Not Found")</f>
        <v/>
      </c>
      <c r="I55" s="31">
        <f t="array" ref="I55">_xlfn.XLOOKUP(I$10&amp;D$2,Summary!B:B&amp;Summary!A:A,Summary!AV:AV,"Not Found")</f>
        <v/>
      </c>
      <c r="J55" s="31">
        <f t="array" ref="J55">_xlfn.XLOOKUP(J$10&amp;D$2,Summary!B:B&amp;Summary!A:A,Summary!AV:AV,"Not Found")</f>
        <v/>
      </c>
      <c r="K55" s="31">
        <f t="array" ref="K55">_xlfn.XLOOKUP(K$10&amp;D$2,Summary!B:B&amp;Summary!A:A,Summary!AV:AV,"Not Found")</f>
        <v/>
      </c>
      <c r="L55" s="31">
        <f t="array" ref="L55">_xlfn.XLOOKUP(L$10&amp;D$2,Summary!B:B&amp;Summary!A:A,Summary!AV:AV,"Not Found")</f>
        <v/>
      </c>
      <c r="M55" s="31">
        <f t="array" ref="M55">_xlfn.XLOOKUP(M$10&amp;D$2,Summary!B:B&amp;Summary!A:A,Summary!AV:AV,"Not Found")</f>
        <v/>
      </c>
      <c r="N55" s="31">
        <f t="array" ref="N55">_xlfn.XLOOKUP(N$10&amp;D$2,Summary!B:B&amp;Summary!A:A,Summary!AV:AV,"Not Found")</f>
        <v/>
      </c>
      <c r="O55" s="31">
        <f t="array" ref="O55">_xlfn.XLOOKUP(O$10&amp;D$2,Summary!B:B&amp;Summary!A:A,Summary!AV:AV,"Not Found")</f>
        <v/>
      </c>
      <c r="P55" s="31">
        <f t="array" ref="P55">_xlfn.XLOOKUP(P$10&amp;D$2,Summary!B:B&amp;Summary!A:A,Summary!AV:AV,"Not Found")</f>
        <v/>
      </c>
      <c r="Q55" s="31">
        <f t="array" ref="Q55">_xlfn.XLOOKUP(O$10&amp;D$2,Summary!B:B&amp;Summary!A:A,Summary!AV:AV,"Not Found")</f>
        <v/>
      </c>
      <c r="R55" s="31">
        <f t="array" ref="R55">_xlfn.XLOOKUP(R$10&amp;D$2,Summary!B:B&amp;Summary!A:A,Summary!AV:AV,"Not Found")</f>
        <v/>
      </c>
      <c r="S55" s="31">
        <f t="array" ref="S55">_xlfn.XLOOKUP(S$10&amp;D$2,Summary!B:B&amp;Summary!A:A,Summary!AV:AV,"Not Found")</f>
        <v/>
      </c>
      <c r="T55" s="31">
        <f t="array" ref="T55">_xlfn.XLOOKUP(T$10&amp;D$2,Summary!B:B&amp;Summary!A:A,Summary!AV:AV,"Not Found")</f>
        <v/>
      </c>
      <c r="U55" s="31">
        <f t="array" ref="U55">_xlfn.XLOOKUP(U$10&amp;D$2,Summary!B:B&amp;Summary!A:A,Summary!AV:AV,"Not Found")</f>
        <v/>
      </c>
      <c r="V55" s="31">
        <f t="array" ref="V55">_xlfn.XLOOKUP(V$10&amp;D$2,Summary!B:B&amp;Summary!A:A,Summary!AV:AV,"Not Found")</f>
        <v/>
      </c>
      <c r="W55" s="31">
        <f t="array" ref="W55">_xlfn.XLOOKUP(W$10&amp;D$2,Summary!B:B&amp;Summary!A:A,Summary!AV:AV,"Not Found")</f>
        <v/>
      </c>
      <c r="X55" s="31">
        <f t="array" ref="X55">_xlfn.XLOOKUP(X$10&amp;D$2,Summary!B:B&amp;Summary!A:A,Summary!AV:AV,"Not Found")</f>
        <v/>
      </c>
    </row>
    <row r="56" ht="22" customHeight="1">
      <c r="A56" s="9" t="n"/>
      <c r="B56" s="34" t="n"/>
      <c r="C56" s="31">
        <f>IF(SUM(C54:C55)=0,"",AVERAGE(C54:C55))</f>
        <v/>
      </c>
      <c r="E56" s="31">
        <f t="array" ref="E56">_xlfn.XLOOKUP(E$10&amp;D$2,Summary!B:B&amp;Summary!A:A,Summary!AW:AW,"Not Found")</f>
        <v/>
      </c>
      <c r="F56" s="31">
        <f t="array" ref="F56">_xlfn.XLOOKUP(F$10&amp;D$2,Summary!B:B&amp;Summary!A:A,Summary!AW:AW,"Not Found")</f>
        <v/>
      </c>
      <c r="G56" s="31">
        <f t="array" ref="G56">_xlfn.XLOOKUP(G$10&amp;D$2,Summary!B:B&amp;Summary!A:A,Summary!AW:AW,"Not Found")</f>
        <v/>
      </c>
      <c r="H56" s="31">
        <f t="array" ref="H56">_xlfn.XLOOKUP(H$10&amp;D$2,Summary!B:B&amp;Summary!A:A,Summary!AW:AW,"Not Found")</f>
        <v/>
      </c>
      <c r="I56" s="31">
        <f t="array" ref="I56">_xlfn.XLOOKUP(I$10&amp;D$2,Summary!B:B&amp;Summary!A:A,Summary!AW:AW,"Not Found")</f>
        <v/>
      </c>
      <c r="J56" s="31">
        <f t="array" ref="J56">_xlfn.XLOOKUP(J$10&amp;D$2,Summary!B:B&amp;Summary!A:A,Summary!AW:AW,"Not Found")</f>
        <v/>
      </c>
      <c r="K56" s="31">
        <f t="array" ref="K56">_xlfn.XLOOKUP(K$10&amp;D$2,Summary!B:B&amp;Summary!A:A,Summary!AW:AW,"Not Found")</f>
        <v/>
      </c>
      <c r="L56" s="31">
        <f t="array" ref="L56">_xlfn.XLOOKUP(L$10&amp;D$2,Summary!B:B&amp;Summary!A:A,Summary!AW:AW,"Not Found")</f>
        <v/>
      </c>
      <c r="M56" s="31">
        <f t="array" ref="M56">_xlfn.XLOOKUP(M$10&amp;D$2,Summary!B:B&amp;Summary!A:A,Summary!AW:AW,"Not Found")</f>
        <v/>
      </c>
      <c r="N56" s="31">
        <f t="array" ref="N56">_xlfn.XLOOKUP(N$10&amp;D$2,Summary!B:B&amp;Summary!A:A,Summary!AW:AW,"Not Found")</f>
        <v/>
      </c>
      <c r="O56" s="31">
        <f t="array" ref="O56">_xlfn.XLOOKUP(O$10&amp;D$2,Summary!B:B&amp;Summary!A:A,Summary!AW:AW,"Not Found")</f>
        <v/>
      </c>
      <c r="P56" s="31">
        <f t="array" ref="P56">_xlfn.XLOOKUP(P$10&amp;D$2,Summary!B:B&amp;Summary!A:A,Summary!AW:AW,"Not Found")</f>
        <v/>
      </c>
      <c r="Q56" s="31">
        <f t="array" ref="Q56">_xlfn.XLOOKUP(O$10&amp;D$2,Summary!B:B&amp;Summary!A:A,Summary!AW:AW,"Not Found")</f>
        <v/>
      </c>
      <c r="R56" s="31">
        <f t="array" ref="R56">_xlfn.XLOOKUP(R$10&amp;D$2,Summary!B:B&amp;Summary!A:A,Summary!AW:AW,"Not Found")</f>
        <v/>
      </c>
      <c r="S56" s="31">
        <f t="array" ref="S56">_xlfn.XLOOKUP(S$10&amp;D$2,Summary!B:B&amp;Summary!A:A,Summary!AW:AW,"Not Found")</f>
        <v/>
      </c>
      <c r="T56" s="31">
        <f t="array" ref="T56">_xlfn.XLOOKUP(T$10&amp;D$2,Summary!B:B&amp;Summary!A:A,Summary!AW:AW,"Not Found")</f>
        <v/>
      </c>
      <c r="U56" s="31">
        <f t="array" ref="U56">_xlfn.XLOOKUP(U$10&amp;D$2,Summary!B:B&amp;Summary!A:A,Summary!AW:AW,"Not Found")</f>
        <v/>
      </c>
      <c r="V56" s="31">
        <f t="array" ref="V56">_xlfn.XLOOKUP(V$10&amp;D$2,Summary!B:B&amp;Summary!A:A,Summary!AW:AW,"Not Found")</f>
        <v/>
      </c>
      <c r="W56" s="31">
        <f t="array" ref="W56">_xlfn.XLOOKUP(W$10&amp;D$2,Summary!B:B&amp;Summary!A:A,Summary!AW:AW,"Not Found")</f>
        <v/>
      </c>
      <c r="X56" s="31">
        <f t="array" ref="X56">_xlfn.XLOOKUP(X$10&amp;D$2,Summary!B:B&amp;Summary!A:A,Summary!AW:AW,"Not Found")</f>
        <v/>
      </c>
    </row>
    <row r="57" ht="22" customHeight="1">
      <c r="A57" s="9" t="n"/>
      <c r="B57" s="35" t="n"/>
      <c r="C57" s="46">
        <f>IF(C56="","",IF(C56&gt;=5.5,"Outstanding",IF(AND(C56&lt;5.5,C56&gt;=4.5),"Very Good",IF(AND(C56&lt;4.5,C56&gt;=3.5),"Good",IF(AND(C56&lt;3.5,C56&gt;=2.5),"Acceptable",IF(AND(C56&lt;2.5,C56&gt;=1.5),"Weak",IF(AND(C56&lt;1.5),"Very Weak")))))))</f>
        <v/>
      </c>
      <c r="E57" s="31">
        <f t="array" ref="E57">_xlfn.XLOOKUP(E$10&amp;D$2,Summary!B:B&amp;Summary!A:A,Summary!AX:AX,"Not Found")</f>
        <v/>
      </c>
      <c r="F57" s="31">
        <f t="array" ref="F57">_xlfn.XLOOKUP(F$10&amp;D$2,Summary!B:B&amp;Summary!A:A,Summary!AX:AX,"Not Found")</f>
        <v/>
      </c>
      <c r="G57" s="46">
        <f t="array" ref="G57">_xlfn.XLOOKUP(G$10&amp;D$2,Summary!B:B&amp;Summary!A:A,Summary!AX:AX,"Not Found")</f>
        <v/>
      </c>
      <c r="H57" s="46">
        <f t="array" ref="H57">_xlfn.XLOOKUP(H$10&amp;D$2,Summary!B:B&amp;Summary!A:A,Summary!AX:AX,"Not Found")</f>
        <v/>
      </c>
      <c r="I57" s="46">
        <f t="array" ref="I57">_xlfn.XLOOKUP(I$10&amp;D$2,Summary!B:B&amp;Summary!A:A,Summary!AX:AX,"Not Found")</f>
        <v/>
      </c>
      <c r="J57" s="46">
        <f t="array" ref="J57">_xlfn.XLOOKUP(J$10&amp;D$2,Summary!B:B&amp;Summary!A:A,Summary!AX:AX,"Not Found")</f>
        <v/>
      </c>
      <c r="K57" s="46">
        <f t="array" ref="K57">_xlfn.XLOOKUP(K$10&amp;D$2,Summary!B:B&amp;Summary!A:A,Summary!AX:AX,"Not Found")</f>
        <v/>
      </c>
      <c r="L57" s="46">
        <f t="array" ref="L57">_xlfn.XLOOKUP(L$10&amp;D$2,Summary!B:B&amp;Summary!A:A,Summary!AX:AX,"Not Found")</f>
        <v/>
      </c>
      <c r="M57" s="46">
        <f t="array" ref="M57">_xlfn.XLOOKUP(M$10&amp;D$2,Summary!B:B&amp;Summary!A:A,Summary!AX:AX,"Not Found")</f>
        <v/>
      </c>
      <c r="N57" s="46">
        <f t="array" ref="N57">_xlfn.XLOOKUP(N$10&amp;D$2,Summary!B:B&amp;Summary!A:A,Summary!AX:AX,"Not Found")</f>
        <v/>
      </c>
      <c r="O57" s="46">
        <f t="array" ref="O57">_xlfn.XLOOKUP(O$10&amp;D$2,Summary!B:B&amp;Summary!A:A,Summary!AX:AX,"Not Found")</f>
        <v/>
      </c>
      <c r="P57" s="46">
        <f t="array" ref="P57">_xlfn.XLOOKUP(P$10&amp;D$2,Summary!B:B&amp;Summary!A:A,Summary!AX:AX,"Not Found")</f>
        <v/>
      </c>
      <c r="Q57" s="46">
        <f t="array" ref="Q57">_xlfn.XLOOKUP(O$10&amp;D$2,Summary!B:B&amp;Summary!A:A,Summary!AX:AX,"Not Found")</f>
        <v/>
      </c>
      <c r="R57" s="46">
        <f t="array" ref="R57">_xlfn.XLOOKUP(R$10&amp;D$2,Summary!B:B&amp;Summary!A:A,Summary!AX:AX,"Not Found")</f>
        <v/>
      </c>
      <c r="S57" s="46">
        <f t="array" ref="S57">_xlfn.XLOOKUP(S$10&amp;D$2,Summary!B:B&amp;Summary!A:A,Summary!AX:AX,"Not Found")</f>
        <v/>
      </c>
      <c r="T57" s="46">
        <f t="array" ref="T57">_xlfn.XLOOKUP(T$10&amp;D$2,Summary!B:B&amp;Summary!A:A,Summary!AX:AX,"Not Found")</f>
        <v/>
      </c>
      <c r="U57" s="46">
        <f t="array" ref="U57">_xlfn.XLOOKUP(U$10&amp;D$2,Summary!B:B&amp;Summary!A:A,Summary!AX:AX,"Not Found")</f>
        <v/>
      </c>
      <c r="V57" s="46">
        <f t="array" ref="V57">_xlfn.XLOOKUP(V$10&amp;D$2,Summary!B:B&amp;Summary!A:A,Summary!AX:AX,"Not Found")</f>
        <v/>
      </c>
      <c r="W57" s="46">
        <f t="array" ref="W57">_xlfn.XLOOKUP(W$10&amp;D$2,Summary!B:B&amp;Summary!A:A,Summary!AX:AX,"Not Found")</f>
        <v/>
      </c>
      <c r="X57" s="46">
        <f t="array" ref="X57">_xlfn.XLOOKUP(X$10&amp;D$2,Summary!B:B&amp;Summary!A:A,Summary!AX:AX,"Not Found")</f>
        <v/>
      </c>
    </row>
    <row r="58" ht="22" customHeight="1"/>
    <row r="59" ht="22" customHeight="1">
      <c r="A59" s="1" t="inlineStr">
        <is>
          <t>Domain</t>
        </is>
      </c>
      <c r="B59" s="42" t="inlineStr">
        <is>
          <t>Elements</t>
        </is>
      </c>
      <c r="C59" s="31">
        <f>IF(SUM(E59:X59)=0,"",AVERAGE(E59:X59))</f>
        <v/>
      </c>
      <c r="E59" s="2" t="inlineStr">
        <is>
          <t>Average</t>
        </is>
      </c>
      <c r="F59" s="2" t="inlineStr">
        <is>
          <t>Average</t>
        </is>
      </c>
      <c r="G59" s="2" t="inlineStr">
        <is>
          <t>Average</t>
        </is>
      </c>
      <c r="H59" s="2" t="inlineStr">
        <is>
          <t>Average</t>
        </is>
      </c>
      <c r="I59" s="2" t="inlineStr">
        <is>
          <t>Average</t>
        </is>
      </c>
      <c r="J59" s="2" t="inlineStr">
        <is>
          <t>Average</t>
        </is>
      </c>
      <c r="K59" s="2" t="inlineStr">
        <is>
          <t>Average</t>
        </is>
      </c>
      <c r="L59" s="2" t="inlineStr">
        <is>
          <t>Average</t>
        </is>
      </c>
      <c r="M59" s="2" t="inlineStr">
        <is>
          <t>Average</t>
        </is>
      </c>
      <c r="N59" s="2" t="inlineStr">
        <is>
          <t>Average</t>
        </is>
      </c>
      <c r="O59" s="2" t="inlineStr">
        <is>
          <t>Average</t>
        </is>
      </c>
      <c r="P59" s="2" t="inlineStr">
        <is>
          <t>Average</t>
        </is>
      </c>
      <c r="Q59" s="2" t="inlineStr">
        <is>
          <t>Average</t>
        </is>
      </c>
      <c r="R59" s="2" t="inlineStr">
        <is>
          <t>Average</t>
        </is>
      </c>
      <c r="S59" s="2" t="inlineStr">
        <is>
          <t>Average</t>
        </is>
      </c>
      <c r="T59" s="2" t="inlineStr">
        <is>
          <t>Average</t>
        </is>
      </c>
      <c r="U59" s="2" t="inlineStr">
        <is>
          <t>Average</t>
        </is>
      </c>
      <c r="V59" s="2" t="inlineStr">
        <is>
          <t>Average</t>
        </is>
      </c>
      <c r="W59" s="2" t="inlineStr">
        <is>
          <t>Average</t>
        </is>
      </c>
      <c r="X59" s="2" t="inlineStr">
        <is>
          <t>Average</t>
        </is>
      </c>
    </row>
    <row r="60" ht="80.5" customHeight="1">
      <c r="A60" s="131" t="inlineStr">
        <is>
          <t xml:space="preserve">8. SOCIOEMOTIONAL SKILLS
Perseverance </t>
        </is>
      </c>
      <c r="B60" s="4" t="inlineStr">
        <is>
          <t xml:space="preserve">8.1 The teacher acknowledges students’ efforts </t>
        </is>
      </c>
      <c r="C60" s="31">
        <f>IF(SUM(E60:X60)=0,"",AVERAGE(E60:X60))</f>
        <v/>
      </c>
      <c r="E60" s="31">
        <f t="array" ref="E60">_xlfn.XLOOKUP(E$10&amp;D$2,Summary!B:B&amp;Summary!A:A,Summary!BA:BA,"Not Found")</f>
        <v/>
      </c>
      <c r="F60" s="31">
        <f t="array" ref="F60">_xlfn.XLOOKUP(F$10&amp;D$2,Summary!B:B&amp;Summary!A:A,Summary!BA:BA,"Not Found")</f>
        <v/>
      </c>
      <c r="G60" s="43">
        <f t="array" ref="G60">_xlfn.XLOOKUP(G$10&amp;D$2,Summary!B:B&amp;Summary!A:A,Summary!BA:BA,"Not Found")</f>
        <v/>
      </c>
      <c r="H60" s="43">
        <f t="array" ref="H60">_xlfn.XLOOKUP(H$10&amp;D$2,Summary!B:B&amp;Summary!A:A,Summary!BA:BA,"Not Found")</f>
        <v/>
      </c>
      <c r="I60" s="43">
        <f t="array" ref="I60">_xlfn.XLOOKUP(I$10&amp;D$2,Summary!B:B&amp;Summary!A:A,Summary!BA:BA,"Not Found")</f>
        <v/>
      </c>
      <c r="J60" s="43">
        <f t="array" ref="J60">_xlfn.XLOOKUP(J$10&amp;D$2,Summary!B:B&amp;Summary!A:A,Summary!BA:BA,"Not Found")</f>
        <v/>
      </c>
      <c r="K60" s="43">
        <f t="array" ref="K60">_xlfn.XLOOKUP(K$10&amp;D$2,Summary!B:B&amp;Summary!A:A,Summary!BA:BA,"Not Found")</f>
        <v/>
      </c>
      <c r="L60" s="43">
        <f t="array" ref="L60">_xlfn.XLOOKUP(L$10&amp;D$2,Summary!B:B&amp;Summary!A:A,Summary!BA:BA,"Not Found")</f>
        <v/>
      </c>
      <c r="M60" s="43">
        <f t="array" ref="M60">_xlfn.XLOOKUP(M$10&amp;D$2,Summary!B:B&amp;Summary!A:A,Summary!BA:BA,"Not Found")</f>
        <v/>
      </c>
      <c r="N60" s="43">
        <f t="array" ref="N60">_xlfn.XLOOKUP(N$10&amp;D$2,Summary!B:B&amp;Summary!A:A,Summary!BA:BA,"Not Found")</f>
        <v/>
      </c>
      <c r="O60" s="43">
        <f t="array" ref="O60">_xlfn.XLOOKUP(O$10&amp;D$2,Summary!B:B&amp;Summary!A:A,Summary!BA:BA,"Not Found")</f>
        <v/>
      </c>
      <c r="P60" s="43">
        <f t="array" ref="P60">_xlfn.XLOOKUP(P$10&amp;D$2,Summary!B:B&amp;Summary!A:A,Summary!BA:BA,"Not Found")</f>
        <v/>
      </c>
      <c r="Q60" s="43">
        <f t="array" ref="Q60">_xlfn.XLOOKUP(O$10&amp;D$2,Summary!B:B&amp;Summary!A:A,Summary!BA:BA,"Not Found")</f>
        <v/>
      </c>
      <c r="R60" s="43">
        <f t="array" ref="R60">_xlfn.XLOOKUP(R$10&amp;D$2,Summary!B:B&amp;Summary!A:A,Summary!BA:BA,"Not Found")</f>
        <v/>
      </c>
      <c r="S60" s="43">
        <f t="array" ref="S60">_xlfn.XLOOKUP(S$10&amp;D$2,Summary!B:B&amp;Summary!A:A,Summary!BA:BA,"Not Found")</f>
        <v/>
      </c>
      <c r="T60" s="43">
        <f t="array" ref="T60">_xlfn.XLOOKUP(T$10&amp;D$2,Summary!B:B&amp;Summary!A:A,Summary!BA:BA,"Not Found")</f>
        <v/>
      </c>
      <c r="U60" s="43">
        <f t="array" ref="U60">_xlfn.XLOOKUP(U$10&amp;D$2,Summary!B:B&amp;Summary!A:A,Summary!BA:BA,"Not Found")</f>
        <v/>
      </c>
      <c r="V60" s="43">
        <f t="array" ref="V60">_xlfn.XLOOKUP(V$10&amp;D$2,Summary!B:B&amp;Summary!A:A,Summary!BA:BA,"Not Found")</f>
        <v/>
      </c>
      <c r="W60" s="43">
        <f t="array" ref="W60">_xlfn.XLOOKUP(W$10&amp;D$2,Summary!B:B&amp;Summary!A:A,Summary!BA:BA,"Not Found")</f>
        <v/>
      </c>
      <c r="X60" s="43">
        <f t="array" ref="X60">_xlfn.XLOOKUP(X$10&amp;D$2,Summary!B:B&amp;Summary!A:A,Summary!BA:BA,"Not Found")</f>
        <v/>
      </c>
    </row>
    <row r="61" ht="80.5" customHeight="1">
      <c r="A61" s="199" t="n"/>
      <c r="B61" s="4" t="inlineStr">
        <is>
          <t xml:space="preserve">8.2 The teacher has a positive attitude towards students’ challenges </t>
        </is>
      </c>
      <c r="C61" s="31">
        <f>IF(SUM(E61:X61)=0,"",AVERAGE(E61:X61))</f>
        <v/>
      </c>
      <c r="E61" s="31">
        <f t="array" ref="E61">_xlfn.XLOOKUP(E$10&amp;D$2,Summary!B:B&amp;Summary!A:A,Summary!BB:BB,"Not Found")</f>
        <v/>
      </c>
      <c r="F61" s="31">
        <f t="array" ref="F61">_xlfn.XLOOKUP(F$10&amp;D$2,Summary!B:B&amp;Summary!A:A,Summary!BB:BB,"Not Found")</f>
        <v/>
      </c>
      <c r="G61" s="43">
        <f t="array" ref="G61">_xlfn.XLOOKUP(G$10&amp;D$2,Summary!B:B&amp;Summary!A:A,Summary!BB:BB,"Not Found")</f>
        <v/>
      </c>
      <c r="H61" s="43">
        <f t="array" ref="H61">_xlfn.XLOOKUP(H$10&amp;D$2,Summary!B:B&amp;Summary!A:A,Summary!BB:BB,"Not Found")</f>
        <v/>
      </c>
      <c r="I61" s="43">
        <f t="array" ref="I61">_xlfn.XLOOKUP(I$10&amp;D$2,Summary!B:B&amp;Summary!A:A,Summary!BB:BB,"Not Found")</f>
        <v/>
      </c>
      <c r="J61" s="43">
        <f t="array" ref="J61">_xlfn.XLOOKUP(J$10&amp;D$2,Summary!B:B&amp;Summary!A:A,Summary!BB:BB,"Not Found")</f>
        <v/>
      </c>
      <c r="K61" s="43">
        <f t="array" ref="K61">_xlfn.XLOOKUP(K$10&amp;D$2,Summary!B:B&amp;Summary!A:A,Summary!BB:BB,"Not Found")</f>
        <v/>
      </c>
      <c r="L61" s="43">
        <f t="array" ref="L61">_xlfn.XLOOKUP(L$10&amp;D$2,Summary!B:B&amp;Summary!A:A,Summary!BB:BB,"Not Found")</f>
        <v/>
      </c>
      <c r="M61" s="43">
        <f t="array" ref="M61">_xlfn.XLOOKUP(M$10&amp;D$2,Summary!B:B&amp;Summary!A:A,Summary!BB:BB,"Not Found")</f>
        <v/>
      </c>
      <c r="N61" s="43">
        <f t="array" ref="N61">_xlfn.XLOOKUP(N$10&amp;D$2,Summary!B:B&amp;Summary!A:A,Summary!BB:BB,"Not Found")</f>
        <v/>
      </c>
      <c r="O61" s="43">
        <f t="array" ref="O61">_xlfn.XLOOKUP(O$10&amp;D$2,Summary!B:B&amp;Summary!A:A,Summary!BB:BB,"Not Found")</f>
        <v/>
      </c>
      <c r="P61" s="43">
        <f t="array" ref="P61">_xlfn.XLOOKUP(P$10&amp;D$2,Summary!B:B&amp;Summary!A:A,Summary!BB:BB,"Not Found")</f>
        <v/>
      </c>
      <c r="Q61" s="43">
        <f t="array" ref="Q61">_xlfn.XLOOKUP(O$10&amp;D$2,Summary!B:B&amp;Summary!A:A,Summary!BB:BB,"Not Found")</f>
        <v/>
      </c>
      <c r="R61" s="43">
        <f t="array" ref="R61">_xlfn.XLOOKUP(R$10&amp;D$2,Summary!B:B&amp;Summary!A:A,Summary!BB:BB,"Not Found")</f>
        <v/>
      </c>
      <c r="S61" s="43">
        <f t="array" ref="S61">_xlfn.XLOOKUP(S$10&amp;D$2,Summary!B:B&amp;Summary!A:A,Summary!BB:BB,"Not Found")</f>
        <v/>
      </c>
      <c r="T61" s="43">
        <f t="array" ref="T61">_xlfn.XLOOKUP(T$10&amp;D$2,Summary!B:B&amp;Summary!A:A,Summary!BB:BB,"Not Found")</f>
        <v/>
      </c>
      <c r="U61" s="43">
        <f t="array" ref="U61">_xlfn.XLOOKUP(U$10&amp;D$2,Summary!B:B&amp;Summary!A:A,Summary!BB:BB,"Not Found")</f>
        <v/>
      </c>
      <c r="V61" s="43">
        <f t="array" ref="V61">_xlfn.XLOOKUP(V$10&amp;D$2,Summary!B:B&amp;Summary!A:A,Summary!BB:BB,"Not Found")</f>
        <v/>
      </c>
      <c r="W61" s="43">
        <f t="array" ref="W61">_xlfn.XLOOKUP(W$10&amp;D$2,Summary!B:B&amp;Summary!A:A,Summary!BB:BB,"Not Found")</f>
        <v/>
      </c>
      <c r="X61" s="43">
        <f t="array" ref="X61">_xlfn.XLOOKUP(X$10&amp;D$2,Summary!B:B&amp;Summary!A:A,Summary!BB:BB,"Not Found")</f>
        <v/>
      </c>
    </row>
    <row r="62" ht="55" customHeight="1">
      <c r="A62" s="199" t="n"/>
      <c r="B62" s="4" t="inlineStr">
        <is>
          <t>8.3 The teacher encourages goal setting</t>
        </is>
      </c>
      <c r="C62" s="31">
        <f>IF(SUM(E62:X62)=0,"",AVERAGE(E62:X62))</f>
        <v/>
      </c>
      <c r="E62" s="31">
        <f t="array" ref="E62">_xlfn.XLOOKUP(E$10&amp;D$2,Summary!B:B&amp;Summary!A:A,Summary!BC:BC,"Not Found")</f>
        <v/>
      </c>
      <c r="F62" s="31">
        <f t="array" ref="F62">_xlfn.XLOOKUP(F$10&amp;D$2,Summary!B:B&amp;Summary!A:A,Summary!BC:BC,"Not Found")</f>
        <v/>
      </c>
      <c r="G62" s="43">
        <f t="array" ref="G62">_xlfn.XLOOKUP(G$10&amp;D$2,Summary!B:B&amp;Summary!A:A,Summary!BC:BC,"Not Found")</f>
        <v/>
      </c>
      <c r="H62" s="43">
        <f t="array" ref="H62">_xlfn.XLOOKUP(H$10&amp;D$2,Summary!B:B&amp;Summary!A:A,Summary!BC:BC,"Not Found")</f>
        <v/>
      </c>
      <c r="I62" s="43">
        <f t="array" ref="I62">_xlfn.XLOOKUP(I$10&amp;D$2,Summary!B:B&amp;Summary!A:A,Summary!BC:BC,"Not Found")</f>
        <v/>
      </c>
      <c r="J62" s="43">
        <f t="array" ref="J62">_xlfn.XLOOKUP(J$10&amp;D$2,Summary!B:B&amp;Summary!A:A,Summary!BC:BC,"Not Found")</f>
        <v/>
      </c>
      <c r="K62" s="43">
        <f t="array" ref="K62">_xlfn.XLOOKUP(K$10&amp;D$2,Summary!B:B&amp;Summary!A:A,Summary!BC:BC,"Not Found")</f>
        <v/>
      </c>
      <c r="L62" s="43">
        <f t="array" ref="L62">_xlfn.XLOOKUP(L$10&amp;D$2,Summary!B:B&amp;Summary!A:A,Summary!BC:BC,"Not Found")</f>
        <v/>
      </c>
      <c r="M62" s="43">
        <f t="array" ref="M62">_xlfn.XLOOKUP(M$10&amp;D$2,Summary!B:B&amp;Summary!A:A,Summary!BC:BC,"Not Found")</f>
        <v/>
      </c>
      <c r="N62" s="43">
        <f t="array" ref="N62">_xlfn.XLOOKUP(N$10&amp;D$2,Summary!B:B&amp;Summary!A:A,Summary!BC:BC,"Not Found")</f>
        <v/>
      </c>
      <c r="O62" s="43">
        <f t="array" ref="O62">_xlfn.XLOOKUP(O$10&amp;D$2,Summary!B:B&amp;Summary!A:A,Summary!BC:BC,"Not Found")</f>
        <v/>
      </c>
      <c r="P62" s="43">
        <f t="array" ref="P62">_xlfn.XLOOKUP(P$10&amp;D$2,Summary!B:B&amp;Summary!A:A,Summary!BC:BC,"Not Found")</f>
        <v/>
      </c>
      <c r="Q62" s="43">
        <f t="array" ref="Q62">_xlfn.XLOOKUP(O$10&amp;D$2,Summary!B:B&amp;Summary!A:A,Summary!BC:BC,"Not Found")</f>
        <v/>
      </c>
      <c r="R62" s="43">
        <f t="array" ref="R62">_xlfn.XLOOKUP(R$10&amp;D$2,Summary!B:B&amp;Summary!A:A,Summary!BC:BC,"Not Found")</f>
        <v/>
      </c>
      <c r="S62" s="43">
        <f t="array" ref="S62">_xlfn.XLOOKUP(S$10&amp;D$2,Summary!B:B&amp;Summary!A:A,Summary!BC:BC,"Not Found")</f>
        <v/>
      </c>
      <c r="T62" s="43">
        <f t="array" ref="T62">_xlfn.XLOOKUP(T$10&amp;D$2,Summary!B:B&amp;Summary!A:A,Summary!BC:BC,"Not Found")</f>
        <v/>
      </c>
      <c r="U62" s="43">
        <f t="array" ref="U62">_xlfn.XLOOKUP(U$10&amp;D$2,Summary!B:B&amp;Summary!A:A,Summary!BC:BC,"Not Found")</f>
        <v/>
      </c>
      <c r="V62" s="43">
        <f t="array" ref="V62">_xlfn.XLOOKUP(V$10&amp;D$2,Summary!B:B&amp;Summary!A:A,Summary!BC:BC,"Not Found")</f>
        <v/>
      </c>
      <c r="W62" s="43">
        <f t="array" ref="W62">_xlfn.XLOOKUP(W$10&amp;D$2,Summary!B:B&amp;Summary!A:A,Summary!BC:BC,"Not Found")</f>
        <v/>
      </c>
      <c r="X62" s="43">
        <f t="array" ref="X62">_xlfn.XLOOKUP(X$10&amp;D$2,Summary!B:B&amp;Summary!A:A,Summary!BC:BC,"Not Found")</f>
        <v/>
      </c>
    </row>
    <row r="63" ht="22" customHeight="1">
      <c r="A63" s="9" t="n"/>
      <c r="B63" s="34" t="n"/>
      <c r="C63" s="31">
        <f>IF(SUM(C60:C62)=0,"",AVERAGE(C60:C62))</f>
        <v/>
      </c>
      <c r="E63" s="31">
        <f t="array" ref="E63">_xlfn.XLOOKUP(E$10&amp;D$2,Summary!B:B&amp;Summary!A:A,Summary!BD:BD,"Not Found")</f>
        <v/>
      </c>
      <c r="F63" s="31">
        <f t="array" ref="F63">_xlfn.XLOOKUP(F$10&amp;D$2,Summary!B:B&amp;Summary!A:A,Summary!BD:BD,"Not Found")</f>
        <v/>
      </c>
      <c r="G63" s="31">
        <f t="array" ref="G63">_xlfn.XLOOKUP(G$10&amp;D$2,Summary!B:B&amp;Summary!A:A,Summary!BD:BD,"Not Found")</f>
        <v/>
      </c>
      <c r="H63" s="31">
        <f t="array" ref="H63">_xlfn.XLOOKUP(H$10&amp;D$2,Summary!B:B&amp;Summary!A:A,Summary!BD:BD,"Not Found")</f>
        <v/>
      </c>
      <c r="I63" s="31">
        <f t="array" ref="I63">_xlfn.XLOOKUP(I$10&amp;D$2,Summary!B:B&amp;Summary!A:A,Summary!BD:BD,"Not Found")</f>
        <v/>
      </c>
      <c r="J63" s="31">
        <f t="array" ref="J63">_xlfn.XLOOKUP(J$10&amp;D$2,Summary!B:B&amp;Summary!A:A,Summary!BD:BD,"Not Found")</f>
        <v/>
      </c>
      <c r="K63" s="31">
        <f t="array" ref="K63">_xlfn.XLOOKUP(K$10&amp;D$2,Summary!B:B&amp;Summary!A:A,Summary!BD:BD,"Not Found")</f>
        <v/>
      </c>
      <c r="L63" s="31">
        <f t="array" ref="L63">_xlfn.XLOOKUP(L$10&amp;D$2,Summary!B:B&amp;Summary!A:A,Summary!BD:BD,"Not Found")</f>
        <v/>
      </c>
      <c r="M63" s="31">
        <f t="array" ref="M63">_xlfn.XLOOKUP(M$10&amp;D$2,Summary!B:B&amp;Summary!A:A,Summary!BD:BD,"Not Found")</f>
        <v/>
      </c>
      <c r="N63" s="31">
        <f t="array" ref="N63">_xlfn.XLOOKUP(N$10&amp;D$2,Summary!B:B&amp;Summary!A:A,Summary!BD:BD,"Not Found")</f>
        <v/>
      </c>
      <c r="O63" s="31">
        <f t="array" ref="O63">_xlfn.XLOOKUP(O$10&amp;D$2,Summary!B:B&amp;Summary!A:A,Summary!BD:BD,"Not Found")</f>
        <v/>
      </c>
      <c r="P63" s="31">
        <f t="array" ref="P63">_xlfn.XLOOKUP(P$10&amp;D$2,Summary!B:B&amp;Summary!A:A,Summary!BD:BD,"Not Found")</f>
        <v/>
      </c>
      <c r="Q63" s="31">
        <f t="array" ref="Q63">_xlfn.XLOOKUP(O$10&amp;D$2,Summary!B:B&amp;Summary!A:A,Summary!BD:BD,"Not Found")</f>
        <v/>
      </c>
      <c r="R63" s="31">
        <f t="array" ref="R63">_xlfn.XLOOKUP(R$10&amp;D$2,Summary!B:B&amp;Summary!A:A,Summary!BD:BD,"Not Found")</f>
        <v/>
      </c>
      <c r="S63" s="31">
        <f t="array" ref="S63">_xlfn.XLOOKUP(S$10&amp;D$2,Summary!B:B&amp;Summary!A:A,Summary!BD:BD,"Not Found")</f>
        <v/>
      </c>
      <c r="T63" s="31">
        <f t="array" ref="T63">_xlfn.XLOOKUP(T$10&amp;D$2,Summary!B:B&amp;Summary!A:A,Summary!BD:BD,"Not Found")</f>
        <v/>
      </c>
      <c r="U63" s="31">
        <f t="array" ref="U63">_xlfn.XLOOKUP(U$10&amp;D$2,Summary!B:B&amp;Summary!A:A,Summary!BD:BD,"Not Found")</f>
        <v/>
      </c>
      <c r="V63" s="31">
        <f t="array" ref="V63">_xlfn.XLOOKUP(V$10&amp;D$2,Summary!B:B&amp;Summary!A:A,Summary!BD:BD,"Not Found")</f>
        <v/>
      </c>
      <c r="W63" s="31">
        <f t="array" ref="W63">_xlfn.XLOOKUP(W$10&amp;D$2,Summary!B:B&amp;Summary!A:A,Summary!BD:BD,"Not Found")</f>
        <v/>
      </c>
      <c r="X63" s="31">
        <f t="array" ref="X63">_xlfn.XLOOKUP(X$10&amp;D$2,Summary!B:B&amp;Summary!A:A,Summary!BD:BD,"Not Found")</f>
        <v/>
      </c>
    </row>
    <row r="64" ht="22" customHeight="1">
      <c r="A64" s="9" t="n"/>
      <c r="B64" s="35" t="n"/>
      <c r="C64" s="46">
        <f>IF(C63="","",IF(C63&gt;=5.5,"Outstanding",IF(AND(C63&lt;5.5,C63&gt;=4.5),"Very Good",IF(AND(C63&lt;4.5,C63&gt;=3.5),"Good",IF(AND(C63&lt;3.5,C63&gt;=2.5),"Acceptable",IF(AND(C63&lt;2.5,C63&gt;=1.5),"Weak",IF(AND(C63&lt;1.5),"Very Weak")))))))</f>
        <v/>
      </c>
      <c r="E64" s="31">
        <f t="array" ref="E64">_xlfn.XLOOKUP(E$10&amp;D$2,Summary!B:B&amp;Summary!A:A,Summary!BE:BE,"Not Found")</f>
        <v/>
      </c>
      <c r="F64" s="31">
        <f t="array" ref="F64">_xlfn.XLOOKUP(F$10&amp;D$2,Summary!B:B&amp;Summary!A:A,Summary!BE:BE,"Not Found")</f>
        <v/>
      </c>
      <c r="G64" s="46">
        <f t="array" ref="G64">_xlfn.XLOOKUP(G$10&amp;D$2,Summary!B:B&amp;Summary!A:A,Summary!BE:BE,"Not Found")</f>
        <v/>
      </c>
      <c r="H64" s="46">
        <f t="array" ref="H64">_xlfn.XLOOKUP(H$10&amp;D$2,Summary!B:B&amp;Summary!A:A,Summary!BE:BE,"Not Found")</f>
        <v/>
      </c>
      <c r="I64" s="46">
        <f t="array" ref="I64">_xlfn.XLOOKUP(I$10&amp;D$2,Summary!B:B&amp;Summary!A:A,Summary!BE:BE,"Not Found")</f>
        <v/>
      </c>
      <c r="J64" s="46">
        <f t="array" ref="J64">_xlfn.XLOOKUP(J$10&amp;D$2,Summary!B:B&amp;Summary!A:A,Summary!BE:BE,"Not Found")</f>
        <v/>
      </c>
      <c r="K64" s="46">
        <f t="array" ref="K64">_xlfn.XLOOKUP(K$10&amp;D$2,Summary!B:B&amp;Summary!A:A,Summary!BE:BE,"Not Found")</f>
        <v/>
      </c>
      <c r="L64" s="46">
        <f t="array" ref="L64">_xlfn.XLOOKUP(L$10&amp;D$2,Summary!B:B&amp;Summary!A:A,Summary!BE:BE,"Not Found")</f>
        <v/>
      </c>
      <c r="M64" s="46">
        <f t="array" ref="M64">_xlfn.XLOOKUP(M$10&amp;D$2,Summary!B:B&amp;Summary!A:A,Summary!BE:BE,"Not Found")</f>
        <v/>
      </c>
      <c r="N64" s="46">
        <f t="array" ref="N64">_xlfn.XLOOKUP(N$10&amp;D$2,Summary!B:B&amp;Summary!A:A,Summary!BE:BE,"Not Found")</f>
        <v/>
      </c>
      <c r="O64" s="46">
        <f t="array" ref="O64">_xlfn.XLOOKUP(O$10&amp;D$2,Summary!B:B&amp;Summary!A:A,Summary!BE:BE,"Not Found")</f>
        <v/>
      </c>
      <c r="P64" s="46">
        <f t="array" ref="P64">_xlfn.XLOOKUP(P$10&amp;D$2,Summary!B:B&amp;Summary!A:A,Summary!BE:BE,"Not Found")</f>
        <v/>
      </c>
      <c r="Q64" s="46">
        <f t="array" ref="Q64">_xlfn.XLOOKUP(O$10&amp;D$2,Summary!B:B&amp;Summary!A:A,Summary!BE:BE,"Not Found")</f>
        <v/>
      </c>
      <c r="R64" s="46">
        <f t="array" ref="R64">_xlfn.XLOOKUP(R$10&amp;D$2,Summary!B:B&amp;Summary!A:A,Summary!BE:BE,"Not Found")</f>
        <v/>
      </c>
      <c r="S64" s="46">
        <f t="array" ref="S64">_xlfn.XLOOKUP(S$10&amp;D$2,Summary!B:B&amp;Summary!A:A,Summary!BE:BE,"Not Found")</f>
        <v/>
      </c>
      <c r="T64" s="46">
        <f t="array" ref="T64">_xlfn.XLOOKUP(T$10&amp;D$2,Summary!B:B&amp;Summary!A:A,Summary!BE:BE,"Not Found")</f>
        <v/>
      </c>
      <c r="U64" s="46">
        <f t="array" ref="U64">_xlfn.XLOOKUP(U$10&amp;D$2,Summary!B:B&amp;Summary!A:A,Summary!BE:BE,"Not Found")</f>
        <v/>
      </c>
      <c r="V64" s="46">
        <f t="array" ref="V64">_xlfn.XLOOKUP(V$10&amp;D$2,Summary!B:B&amp;Summary!A:A,Summary!BE:BE,"Not Found")</f>
        <v/>
      </c>
      <c r="W64" s="46">
        <f t="array" ref="W64">_xlfn.XLOOKUP(W$10&amp;D$2,Summary!B:B&amp;Summary!A:A,Summary!BE:BE,"Not Found")</f>
        <v/>
      </c>
      <c r="X64" s="46">
        <f t="array" ref="X64">_xlfn.XLOOKUP(X$10&amp;D$2,Summary!B:B&amp;Summary!A:A,Summary!BE:BE,"Not Found")</f>
        <v/>
      </c>
    </row>
    <row r="65" ht="22" customHeight="1"/>
    <row r="66" ht="22" customHeight="1">
      <c r="A66" s="1" t="inlineStr">
        <is>
          <t>Domain</t>
        </is>
      </c>
      <c r="B66" s="42" t="inlineStr">
        <is>
          <t>Elements</t>
        </is>
      </c>
      <c r="C66" s="2" t="inlineStr">
        <is>
          <t>Average</t>
        </is>
      </c>
      <c r="E66" s="2" t="inlineStr">
        <is>
          <t>Average</t>
        </is>
      </c>
      <c r="F66" s="2" t="inlineStr">
        <is>
          <t>Average</t>
        </is>
      </c>
      <c r="G66" s="2" t="inlineStr">
        <is>
          <t>Average</t>
        </is>
      </c>
      <c r="H66" s="2" t="inlineStr">
        <is>
          <t>Average</t>
        </is>
      </c>
      <c r="I66" s="2" t="inlineStr">
        <is>
          <t>Average</t>
        </is>
      </c>
      <c r="J66" s="2" t="inlineStr">
        <is>
          <t>Average</t>
        </is>
      </c>
      <c r="K66" s="2" t="inlineStr">
        <is>
          <t>Average</t>
        </is>
      </c>
      <c r="L66" s="2" t="inlineStr">
        <is>
          <t>Average</t>
        </is>
      </c>
      <c r="M66" s="2" t="inlineStr">
        <is>
          <t>Average</t>
        </is>
      </c>
      <c r="N66" s="2" t="inlineStr">
        <is>
          <t>Average</t>
        </is>
      </c>
      <c r="O66" s="2" t="inlineStr">
        <is>
          <t>Average</t>
        </is>
      </c>
      <c r="P66" s="2" t="inlineStr">
        <is>
          <t>Average</t>
        </is>
      </c>
      <c r="Q66" s="2" t="inlineStr">
        <is>
          <t>Average</t>
        </is>
      </c>
      <c r="R66" s="2" t="inlineStr">
        <is>
          <t>Average</t>
        </is>
      </c>
      <c r="S66" s="2" t="inlineStr">
        <is>
          <t>Average</t>
        </is>
      </c>
      <c r="T66" s="2" t="inlineStr">
        <is>
          <t>Average</t>
        </is>
      </c>
      <c r="U66" s="2" t="inlineStr">
        <is>
          <t>Average</t>
        </is>
      </c>
      <c r="V66" s="2" t="inlineStr">
        <is>
          <t>Average</t>
        </is>
      </c>
      <c r="W66" s="2" t="inlineStr">
        <is>
          <t>Average</t>
        </is>
      </c>
      <c r="X66" s="2" t="inlineStr">
        <is>
          <t>Average</t>
        </is>
      </c>
    </row>
    <row r="67" ht="130.5" customHeight="1">
      <c r="A67" s="200" t="inlineStr">
        <is>
          <t xml:space="preserve">9. SOCIOEMOTIONAL SKILLS
 Social And Collaborative Skills </t>
        </is>
      </c>
      <c r="B67" s="4" t="inlineStr">
        <is>
          <t xml:space="preserve">9.1 The teacher promotes students’ collaboration through peer interaction </t>
        </is>
      </c>
      <c r="C67" s="31">
        <f>IF(SUM(E67:X67)=0,"",AVERAGE(E67:X67))</f>
        <v/>
      </c>
      <c r="E67" s="31">
        <f t="array" ref="E67">_xlfn.XLOOKUP(E$10&amp;D$2,Summary!B:B&amp;Summary!A:A,Summary!BH:BH,"Not Found")</f>
        <v/>
      </c>
      <c r="F67" s="31">
        <f t="array" ref="F67">_xlfn.XLOOKUP(F$10&amp;D$2,Summary!B:B&amp;Summary!A:A,Summary!BH:BH,"Not Found")</f>
        <v/>
      </c>
      <c r="G67" s="31">
        <f t="array" ref="G67">_xlfn.XLOOKUP(G$10&amp;D$2,Summary!B:B&amp;Summary!A:A,Summary!BH:BH,"Not Found")</f>
        <v/>
      </c>
      <c r="H67" s="31">
        <f t="array" ref="H67">_xlfn.XLOOKUP(H$10&amp;D$2,Summary!B:B&amp;Summary!A:A,Summary!BH:BH,"Not Found")</f>
        <v/>
      </c>
      <c r="I67" s="31">
        <f t="array" ref="I67">_xlfn.XLOOKUP(I$10&amp;D$2,Summary!B:B&amp;Summary!A:A,Summary!BH:BH,"Not Found")</f>
        <v/>
      </c>
      <c r="J67" s="31">
        <f t="array" ref="J67">_xlfn.XLOOKUP(J$10&amp;D$2,Summary!B:B&amp;Summary!A:A,Summary!BH:BH,"Not Found")</f>
        <v/>
      </c>
      <c r="K67" s="31">
        <f t="array" ref="K67">_xlfn.XLOOKUP(K$10&amp;D$2,Summary!B:B&amp;Summary!A:A,Summary!BH:BH,"Not Found")</f>
        <v/>
      </c>
      <c r="L67" s="31">
        <f t="array" ref="L67">_xlfn.XLOOKUP(L$10&amp;D$2,Summary!B:B&amp;Summary!A:A,Summary!BH:BH,"Not Found")</f>
        <v/>
      </c>
      <c r="M67" s="31">
        <f t="array" ref="M67">_xlfn.XLOOKUP(M$10&amp;D$2,Summary!B:B&amp;Summary!A:A,Summary!BH:BH,"Not Found")</f>
        <v/>
      </c>
      <c r="N67" s="31">
        <f t="array" ref="N67">_xlfn.XLOOKUP(N$10&amp;D$2,Summary!B:B&amp;Summary!A:A,Summary!BH:BH,"Not Found")</f>
        <v/>
      </c>
      <c r="O67" s="31">
        <f t="array" ref="O67">_xlfn.XLOOKUP(O$10&amp;D$2,Summary!B:B&amp;Summary!A:A,Summary!BH:BH,"Not Found")</f>
        <v/>
      </c>
      <c r="P67" s="31">
        <f t="array" ref="P67">_xlfn.XLOOKUP(P$10&amp;D$2,Summary!B:B&amp;Summary!A:A,Summary!BH:BH,"Not Found")</f>
        <v/>
      </c>
      <c r="Q67" s="31">
        <f t="array" ref="Q67">_xlfn.XLOOKUP(O$10&amp;D$2,Summary!B:B&amp;Summary!A:A,Summary!BH:BH,"Not Found")</f>
        <v/>
      </c>
      <c r="R67" s="31">
        <f t="array" ref="R67">_xlfn.XLOOKUP(R$10&amp;D$2,Summary!B:B&amp;Summary!A:A,Summary!BH:BH,"Not Found")</f>
        <v/>
      </c>
      <c r="S67" s="31">
        <f t="array" ref="S67">_xlfn.XLOOKUP(S$10&amp;D$2,Summary!B:B&amp;Summary!A:A,Summary!BH:BH,"Not Found")</f>
        <v/>
      </c>
      <c r="T67" s="31">
        <f t="array" ref="T67">_xlfn.XLOOKUP(T$10&amp;D$2,Summary!B:B&amp;Summary!A:A,Summary!BH:BH,"Not Found")</f>
        <v/>
      </c>
      <c r="U67" s="31">
        <f t="array" ref="U67">_xlfn.XLOOKUP(U$10&amp;D$2,Summary!B:B&amp;Summary!A:A,Summary!BH:BH,"Not Found")</f>
        <v/>
      </c>
      <c r="V67" s="31">
        <f t="array" ref="V67">_xlfn.XLOOKUP(V$10&amp;D$2,Summary!B:B&amp;Summary!A:A,Summary!BH:BH,"Not Found")</f>
        <v/>
      </c>
      <c r="W67" s="31">
        <f t="array" ref="W67">_xlfn.XLOOKUP(W$10&amp;D$2,Summary!B:B&amp;Summary!A:A,Summary!BH:BH,"Not Found")</f>
        <v/>
      </c>
      <c r="X67" s="31">
        <f t="array" ref="X67">_xlfn.XLOOKUP(X$10&amp;D$2,Summary!B:B&amp;Summary!A:A,Summary!BH:BH,"Not Found")</f>
        <v/>
      </c>
    </row>
    <row r="68" ht="130.5" customHeight="1">
      <c r="A68" s="199" t="n"/>
      <c r="B68" s="4" t="inlineStr">
        <is>
          <t xml:space="preserve">9.2 The teacher promotes students’ interpersonal skills </t>
        </is>
      </c>
      <c r="C68" s="31">
        <f>IF(SUM(E68:X68)=0,"",AVERAGE(E68:X68))</f>
        <v/>
      </c>
      <c r="E68" s="31">
        <f t="array" ref="E68">_xlfn.XLOOKUP(E$10&amp;D$2,Summary!B:B&amp;Summary!A:A,Summary!BI:BI,"Not Found")</f>
        <v/>
      </c>
      <c r="F68" s="31">
        <f t="array" ref="F68">_xlfn.XLOOKUP(F$10&amp;D$2,Summary!B:B&amp;Summary!A:A,Summary!BI:BI,"Not Found")</f>
        <v/>
      </c>
      <c r="G68" s="31">
        <f t="array" ref="G68">_xlfn.XLOOKUP(G$10&amp;D$2,Summary!B:B&amp;Summary!A:A,Summary!BI:BI,"Not Found")</f>
        <v/>
      </c>
      <c r="H68" s="31">
        <f t="array" ref="H68">_xlfn.XLOOKUP(H$10&amp;D$2,Summary!B:B&amp;Summary!A:A,Summary!BI:BI,"Not Found")</f>
        <v/>
      </c>
      <c r="I68" s="31">
        <f t="array" ref="I68">_xlfn.XLOOKUP(I$10&amp;D$2,Summary!B:B&amp;Summary!A:A,Summary!BI:BI,"Not Found")</f>
        <v/>
      </c>
      <c r="J68" s="31">
        <f t="array" ref="J68">_xlfn.XLOOKUP(J$10&amp;D$2,Summary!B:B&amp;Summary!A:A,Summary!BI:BI,"Not Found")</f>
        <v/>
      </c>
      <c r="K68" s="31">
        <f t="array" ref="K68">_xlfn.XLOOKUP(K$10&amp;D$2,Summary!B:B&amp;Summary!A:A,Summary!BI:BI,"Not Found")</f>
        <v/>
      </c>
      <c r="L68" s="31">
        <f t="array" ref="L68">_xlfn.XLOOKUP(L$10&amp;D$2,Summary!B:B&amp;Summary!A:A,Summary!BI:BI,"Not Found")</f>
        <v/>
      </c>
      <c r="M68" s="31">
        <f t="array" ref="M68">_xlfn.XLOOKUP(M$10&amp;D$2,Summary!B:B&amp;Summary!A:A,Summary!BI:BI,"Not Found")</f>
        <v/>
      </c>
      <c r="N68" s="31">
        <f t="array" ref="N68">_xlfn.XLOOKUP(N$10&amp;D$2,Summary!B:B&amp;Summary!A:A,Summary!BI:BI,"Not Found")</f>
        <v/>
      </c>
      <c r="O68" s="31">
        <f t="array" ref="O68">_xlfn.XLOOKUP(O$10&amp;D$2,Summary!B:B&amp;Summary!A:A,Summary!BI:BI,"Not Found")</f>
        <v/>
      </c>
      <c r="P68" s="31">
        <f t="array" ref="P68">_xlfn.XLOOKUP(P$10&amp;D$2,Summary!B:B&amp;Summary!A:A,Summary!BI:BI,"Not Found")</f>
        <v/>
      </c>
      <c r="Q68" s="31">
        <f t="array" ref="Q68">_xlfn.XLOOKUP(O$10&amp;D$2,Summary!B:B&amp;Summary!A:A,Summary!BI:BI,"Not Found")</f>
        <v/>
      </c>
      <c r="R68" s="31">
        <f t="array" ref="R68">_xlfn.XLOOKUP(R$10&amp;D$2,Summary!B:B&amp;Summary!A:A,Summary!BI:BI,"Not Found")</f>
        <v/>
      </c>
      <c r="S68" s="31">
        <f t="array" ref="S68">_xlfn.XLOOKUP(S$10&amp;D$2,Summary!B:B&amp;Summary!A:A,Summary!BI:BI,"Not Found")</f>
        <v/>
      </c>
      <c r="T68" s="31">
        <f t="array" ref="T68">_xlfn.XLOOKUP(T$10&amp;D$2,Summary!B:B&amp;Summary!A:A,Summary!BI:BI,"Not Found")</f>
        <v/>
      </c>
      <c r="U68" s="31">
        <f t="array" ref="U68">_xlfn.XLOOKUP(U$10&amp;D$2,Summary!B:B&amp;Summary!A:A,Summary!BI:BI,"Not Found")</f>
        <v/>
      </c>
      <c r="V68" s="31">
        <f t="array" ref="V68">_xlfn.XLOOKUP(V$10&amp;D$2,Summary!B:B&amp;Summary!A:A,Summary!BI:BI,"Not Found")</f>
        <v/>
      </c>
      <c r="W68" s="31">
        <f t="array" ref="W68">_xlfn.XLOOKUP(W$10&amp;D$2,Summary!B:B&amp;Summary!A:A,Summary!BI:BI,"Not Found")</f>
        <v/>
      </c>
      <c r="X68" s="31">
        <f t="array" ref="X68">_xlfn.XLOOKUP(X$10&amp;D$2,Summary!B:B&amp;Summary!A:A,Summary!BI:BI,"Not Found")</f>
        <v/>
      </c>
    </row>
    <row r="69" ht="22" customHeight="1">
      <c r="A69" s="199" t="n"/>
      <c r="B69" s="34" t="n"/>
      <c r="C69" s="31">
        <f>IF(SUM(C67:C68)=0,"",AVERAGE(C67:C68))</f>
        <v/>
      </c>
      <c r="E69" s="31">
        <f t="array" ref="E69">_xlfn.XLOOKUP(E$10&amp;D$2,Summary!B:B&amp;Summary!A:A,Summary!BJ:BJ,"Not Found")</f>
        <v/>
      </c>
      <c r="F69" s="31">
        <f t="array" ref="F69">_xlfn.XLOOKUP(F$10&amp;D$2,Summary!B:B&amp;Summary!A:A,Summary!BJ:BJ,"Not Found")</f>
        <v/>
      </c>
      <c r="G69" s="31">
        <f t="array" ref="G69">_xlfn.XLOOKUP(G$10&amp;D$2,Summary!B:B&amp;Summary!A:A,Summary!BJ:BJ,"Not Found")</f>
        <v/>
      </c>
      <c r="H69" s="31">
        <f t="array" ref="H69">_xlfn.XLOOKUP(H$10&amp;D$2,Summary!B:B&amp;Summary!A:A,Summary!BJ:BJ,"Not Found")</f>
        <v/>
      </c>
      <c r="I69" s="31">
        <f t="array" ref="I69">_xlfn.XLOOKUP(I$10&amp;D$2,Summary!B:B&amp;Summary!A:A,Summary!BJ:BJ,"Not Found")</f>
        <v/>
      </c>
      <c r="J69" s="31">
        <f t="array" ref="J69">_xlfn.XLOOKUP(J$10&amp;D$2,Summary!B:B&amp;Summary!A:A,Summary!BJ:BJ,"Not Found")</f>
        <v/>
      </c>
      <c r="K69" s="31">
        <f t="array" ref="K69">_xlfn.XLOOKUP(K$10&amp;D$2,Summary!B:B&amp;Summary!A:A,Summary!BJ:BJ,"Not Found")</f>
        <v/>
      </c>
      <c r="L69" s="31">
        <f t="array" ref="L69">_xlfn.XLOOKUP(L$10&amp;D$2,Summary!B:B&amp;Summary!A:A,Summary!BJ:BJ,"Not Found")</f>
        <v/>
      </c>
      <c r="M69" s="31">
        <f t="array" ref="M69">_xlfn.XLOOKUP(M$10&amp;D$2,Summary!B:B&amp;Summary!A:A,Summary!BJ:BJ,"Not Found")</f>
        <v/>
      </c>
      <c r="N69" s="31">
        <f t="array" ref="N69">_xlfn.XLOOKUP(N$10&amp;D$2,Summary!B:B&amp;Summary!A:A,Summary!BJ:BJ,"Not Found")</f>
        <v/>
      </c>
      <c r="O69" s="31">
        <f t="array" ref="O69">_xlfn.XLOOKUP(O$10&amp;D$2,Summary!B:B&amp;Summary!A:A,Summary!BJ:BJ,"Not Found")</f>
        <v/>
      </c>
      <c r="P69" s="31">
        <f t="array" ref="P69">_xlfn.XLOOKUP(P$10&amp;D$2,Summary!B:B&amp;Summary!A:A,Summary!BJ:BJ,"Not Found")</f>
        <v/>
      </c>
      <c r="Q69" s="31">
        <f t="array" ref="Q69">_xlfn.XLOOKUP(O$10&amp;D$2,Summary!B:B&amp;Summary!A:A,Summary!BJ:BJ,"Not Found")</f>
        <v/>
      </c>
      <c r="R69" s="31">
        <f t="array" ref="R69">_xlfn.XLOOKUP(R$10&amp;D$2,Summary!B:B&amp;Summary!A:A,Summary!BJ:BJ,"Not Found")</f>
        <v/>
      </c>
      <c r="S69" s="31">
        <f t="array" ref="S69">_xlfn.XLOOKUP(S$10&amp;D$2,Summary!B:B&amp;Summary!A:A,Summary!BJ:BJ,"Not Found")</f>
        <v/>
      </c>
      <c r="T69" s="31">
        <f t="array" ref="T69">_xlfn.XLOOKUP(T$10&amp;D$2,Summary!B:B&amp;Summary!A:A,Summary!BJ:BJ,"Not Found")</f>
        <v/>
      </c>
      <c r="U69" s="31">
        <f t="array" ref="U69">_xlfn.XLOOKUP(U$10&amp;D$2,Summary!B:B&amp;Summary!A:A,Summary!BJ:BJ,"Not Found")</f>
        <v/>
      </c>
      <c r="V69" s="31">
        <f t="array" ref="V69">_xlfn.XLOOKUP(V$10&amp;D$2,Summary!B:B&amp;Summary!A:A,Summary!BJ:BJ,"Not Found")</f>
        <v/>
      </c>
      <c r="W69" s="31">
        <f t="array" ref="W69">_xlfn.XLOOKUP(W$10&amp;D$2,Summary!B:B&amp;Summary!A:A,Summary!BJ:BJ,"Not Found")</f>
        <v/>
      </c>
      <c r="X69" s="31">
        <f t="array" ref="X69">_xlfn.XLOOKUP(X$10&amp;D$2,Summary!B:B&amp;Summary!A:A,Summary!BJ:BJ,"Not Found")</f>
        <v/>
      </c>
    </row>
    <row r="70" ht="22" customHeight="1">
      <c r="A70" s="201" t="n"/>
      <c r="B70" s="35" t="n"/>
      <c r="C70" s="46">
        <f>IF(C69="","",IF(C69&gt;=5.5,"Outstanding",IF(AND(C69&lt;5.5,C69&gt;=4.5),"Very Good",IF(AND(C69&lt;4.5,C69&gt;=3.5),"Good",IF(AND(C69&lt;3.5,C69&gt;=2.5),"Acceptable",IF(AND(C69&lt;2.5,C69&gt;=1.5),"Weak",IF(AND(C69&lt;1.5),"Very Weak")))))))</f>
        <v/>
      </c>
      <c r="E70" s="31">
        <f t="array" ref="E70">_xlfn.XLOOKUP(E$10&amp;D$2,Summary!B:B&amp;Summary!A:A,Summary!BK:BK,"Not Found")</f>
        <v/>
      </c>
      <c r="F70" s="31">
        <f t="array" ref="F70">_xlfn.XLOOKUP(F$10&amp;D$2,Summary!B:B&amp;Summary!A:A,Summary!BK:BK,"Not Found")</f>
        <v/>
      </c>
      <c r="G70" s="46">
        <f t="array" ref="G70">_xlfn.XLOOKUP(G$10&amp;D$2,Summary!B:B&amp;Summary!A:A,Summary!BK:BK,"Not Found")</f>
        <v/>
      </c>
      <c r="H70" s="46">
        <f t="array" ref="H70">_xlfn.XLOOKUP(H$10&amp;D$2,Summary!B:B&amp;Summary!A:A,Summary!BK:BK,"Not Found")</f>
        <v/>
      </c>
      <c r="I70" s="46">
        <f t="array" ref="I70">_xlfn.XLOOKUP(I$10&amp;D$2,Summary!B:B&amp;Summary!A:A,Summary!BK:BK,"Not Found")</f>
        <v/>
      </c>
      <c r="J70" s="46">
        <f t="array" ref="J70">_xlfn.XLOOKUP(J$10&amp;D$2,Summary!B:B&amp;Summary!A:A,Summary!BK:BK,"Not Found")</f>
        <v/>
      </c>
      <c r="K70" s="46">
        <f t="array" ref="K70">_xlfn.XLOOKUP(K$10&amp;D$2,Summary!B:B&amp;Summary!A:A,Summary!BK:BK,"Not Found")</f>
        <v/>
      </c>
      <c r="L70" s="46">
        <f t="array" ref="L70">_xlfn.XLOOKUP(L$10&amp;D$2,Summary!B:B&amp;Summary!A:A,Summary!BK:BK,"Not Found")</f>
        <v/>
      </c>
      <c r="M70" s="46">
        <f t="array" ref="M70">_xlfn.XLOOKUP(M$10&amp;D$2,Summary!B:B&amp;Summary!A:A,Summary!BK:BK,"Not Found")</f>
        <v/>
      </c>
      <c r="N70" s="46">
        <f t="array" ref="N70">_xlfn.XLOOKUP(N$10&amp;D$2,Summary!B:B&amp;Summary!A:A,Summary!BK:BK,"Not Found")</f>
        <v/>
      </c>
      <c r="O70" s="46">
        <f t="array" ref="O70">_xlfn.XLOOKUP(O$10&amp;D$2,Summary!B:B&amp;Summary!A:A,Summary!BK:BK,"Not Found")</f>
        <v/>
      </c>
      <c r="P70" s="46">
        <f t="array" ref="P70">_xlfn.XLOOKUP(P$10&amp;D$2,Summary!B:B&amp;Summary!A:A,Summary!BK:BK,"Not Found")</f>
        <v/>
      </c>
      <c r="Q70" s="46">
        <f t="array" ref="Q70">_xlfn.XLOOKUP(O$10&amp;D$2,Summary!B:B&amp;Summary!A:A,Summary!BK:BK,"Not Found")</f>
        <v/>
      </c>
      <c r="R70" s="46">
        <f t="array" ref="R70">_xlfn.XLOOKUP(R$10&amp;D$2,Summary!B:B&amp;Summary!A:A,Summary!BK:BK,"Not Found")</f>
        <v/>
      </c>
      <c r="S70" s="46">
        <f t="array" ref="S70">_xlfn.XLOOKUP(S$10&amp;D$2,Summary!B:B&amp;Summary!A:A,Summary!BK:BK,"Not Found")</f>
        <v/>
      </c>
      <c r="T70" s="46">
        <f t="array" ref="T70">_xlfn.XLOOKUP(T$10&amp;D$2,Summary!B:B&amp;Summary!A:A,Summary!BK:BK,"Not Found")</f>
        <v/>
      </c>
      <c r="U70" s="46">
        <f t="array" ref="U70">_xlfn.XLOOKUP(U$10&amp;D$2,Summary!B:B&amp;Summary!A:A,Summary!BK:BK,"Not Found")</f>
        <v/>
      </c>
      <c r="V70" s="46">
        <f t="array" ref="V70">_xlfn.XLOOKUP(V$10&amp;D$2,Summary!B:B&amp;Summary!A:A,Summary!BK:BK,"Not Found")</f>
        <v/>
      </c>
      <c r="W70" s="46">
        <f t="array" ref="W70">_xlfn.XLOOKUP(W$10&amp;D$2,Summary!B:B&amp;Summary!A:A,Summary!BK:BK,"Not Found")</f>
        <v/>
      </c>
      <c r="X70" s="46">
        <f t="array" ref="X70">_xlfn.XLOOKUP(X$10&amp;D$2,Summary!B:B&amp;Summary!A:A,Summary!BK:BK,"Not Found")</f>
        <v/>
      </c>
    </row>
    <row r="71" ht="22" customHeight="1"/>
    <row r="72" ht="22" customHeight="1">
      <c r="A72" s="45" t="inlineStr">
        <is>
          <t>Judgment</t>
        </is>
      </c>
      <c r="B72" s="45" t="inlineStr">
        <is>
          <t>Rate</t>
        </is>
      </c>
      <c r="C72" s="45" t="inlineStr">
        <is>
          <t>Average</t>
        </is>
      </c>
    </row>
    <row r="73" ht="22" customHeight="1">
      <c r="A73" s="40" t="inlineStr">
        <is>
          <t xml:space="preserve">Outstanding </t>
        </is>
      </c>
      <c r="B73" s="44" t="n">
        <v>6</v>
      </c>
      <c r="C73" s="40" t="inlineStr">
        <is>
          <t>&gt;=5.5</t>
        </is>
      </c>
    </row>
    <row r="74" ht="22" customHeight="1">
      <c r="A74" s="39" t="inlineStr">
        <is>
          <t>Very Good</t>
        </is>
      </c>
      <c r="B74" s="44" t="n">
        <v>5</v>
      </c>
      <c r="C74" s="39" t="inlineStr">
        <is>
          <t>&gt;=4.5 to &lt;5.5</t>
        </is>
      </c>
    </row>
    <row r="75" ht="22" customHeight="1">
      <c r="A75" s="28" t="inlineStr">
        <is>
          <t>Good</t>
        </is>
      </c>
      <c r="B75" s="44" t="n">
        <v>4</v>
      </c>
      <c r="C75" s="28" t="inlineStr">
        <is>
          <t>&gt;=3.5 to &lt;4.5</t>
        </is>
      </c>
    </row>
    <row r="76" ht="22" customHeight="1">
      <c r="A76" s="36" t="inlineStr">
        <is>
          <t>Acceptable</t>
        </is>
      </c>
      <c r="B76" s="44" t="n">
        <v>3</v>
      </c>
      <c r="C76" s="36" t="inlineStr">
        <is>
          <t>&gt;=2.5 to &lt;3.5</t>
        </is>
      </c>
    </row>
    <row r="77" ht="22" customHeight="1">
      <c r="A77" s="37" t="inlineStr">
        <is>
          <t>Weak</t>
        </is>
      </c>
      <c r="B77" s="44" t="n">
        <v>2</v>
      </c>
      <c r="C77" s="37" t="inlineStr">
        <is>
          <t>&gt;=1.5 to &lt;2.5</t>
        </is>
      </c>
    </row>
    <row r="78" ht="22" customHeight="1">
      <c r="A78" s="38" t="inlineStr">
        <is>
          <t>Very Weak</t>
        </is>
      </c>
      <c r="B78" s="44" t="n">
        <v>1</v>
      </c>
      <c r="C78" s="38" t="inlineStr">
        <is>
          <t>&lt;1.5</t>
        </is>
      </c>
    </row>
    <row r="79" ht="22" customHeight="1"/>
    <row r="8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0">
    <mergeCell ref="A48:A49"/>
    <mergeCell ref="A54:A55"/>
    <mergeCell ref="A60:A62"/>
    <mergeCell ref="A67:A70"/>
    <mergeCell ref="A1:D1"/>
    <mergeCell ref="A11:A15"/>
    <mergeCell ref="A20:A22"/>
    <mergeCell ref="A27:A30"/>
    <mergeCell ref="A35:A37"/>
    <mergeCell ref="A42:A43"/>
  </mergeCells>
  <conditionalFormatting sqref="A74">
    <cfRule type="cellIs" priority="2165" operator="equal" dxfId="12">
      <formula>5</formula>
    </cfRule>
  </conditionalFormatting>
  <conditionalFormatting sqref="A76">
    <cfRule type="cellIs" priority="2166" operator="equal" dxfId="14">
      <formula>3</formula>
    </cfRule>
  </conditionalFormatting>
  <conditionalFormatting sqref="B73:B78">
    <cfRule type="cellIs" priority="2147" operator="equal" dxfId="41">
      <formula>3</formula>
    </cfRule>
    <cfRule type="cellIs" priority="2154" operator="equal" dxfId="9">
      <formula>1</formula>
    </cfRule>
    <cfRule type="cellIs" priority="2148" operator="equal" dxfId="15">
      <formula>2</formula>
    </cfRule>
    <cfRule type="cellIs" priority="2149" operator="equal" dxfId="49">
      <formula>1</formula>
    </cfRule>
    <cfRule type="cellIs" priority="2145" operator="equal" dxfId="8">
      <formula>6</formula>
    </cfRule>
    <cfRule type="cellIs" priority="2144" operator="equal" dxfId="12">
      <formula>5</formula>
    </cfRule>
    <cfRule type="cellIs" priority="2143" operator="equal" dxfId="55">
      <formula>3</formula>
    </cfRule>
    <cfRule type="cellIs" priority="2146" operator="equal" dxfId="13">
      <formula>4</formula>
    </cfRule>
    <cfRule type="cellIs" priority="2150" operator="equal" dxfId="3">
      <formula>1</formula>
    </cfRule>
    <cfRule type="cellIs" priority="2151" operator="equal" dxfId="8">
      <formula>3</formula>
    </cfRule>
    <cfRule type="cellIs" priority="2153" operator="equal" dxfId="10">
      <formula>2</formula>
    </cfRule>
    <cfRule type="cellIs" priority="2164" operator="between" dxfId="3">
      <formula>0.001</formula>
      <formula>1.4999</formula>
    </cfRule>
    <cfRule type="cellIs" priority="2163" operator="between" dxfId="0">
      <formula>1.5</formula>
      <formula>2.4999</formula>
    </cfRule>
    <cfRule type="cellIs" priority="2162" operator="between" dxfId="1">
      <formula>2.5</formula>
      <formula>3.4999</formula>
    </cfRule>
    <cfRule type="cellIs" priority="2161" operator="equal" dxfId="41">
      <formula>1</formula>
    </cfRule>
    <cfRule type="cellIs" priority="2160" operator="equal" dxfId="12">
      <formula>2</formula>
    </cfRule>
    <cfRule type="cellIs" priority="2159" operator="equal" dxfId="32">
      <formula>3</formula>
    </cfRule>
    <cfRule type="cellIs" priority="2158" operator="equal" dxfId="33">
      <formula>3</formula>
    </cfRule>
    <cfRule type="cellIs" priority="2157" operator="between" dxfId="34">
      <formula>3.5</formula>
      <formula>4</formula>
    </cfRule>
    <cfRule type="cellIs" priority="2156" operator="equal" dxfId="35">
      <formula>0</formula>
    </cfRule>
    <cfRule type="cellIs" priority="2155" operator="equal" dxfId="46">
      <formula>1</formula>
    </cfRule>
  </conditionalFormatting>
  <conditionalFormatting sqref="C11:C16">
    <cfRule type="cellIs" priority="1830" operator="between" dxfId="14">
      <formula>2.5</formula>
      <formula>3.49999999999</formula>
    </cfRule>
    <cfRule type="cellIs" priority="1860" operator="equal" dxfId="10">
      <formula>2</formula>
    </cfRule>
    <cfRule type="cellIs" priority="1829" operator="between" dxfId="30">
      <formula>2.5</formula>
      <formula>3.49999999999</formula>
    </cfRule>
    <cfRule type="cellIs" priority="1831" operator="between" dxfId="8">
      <formula>5.5</formula>
      <formula>6</formula>
    </cfRule>
    <cfRule type="cellIs" priority="1832" operator="between" dxfId="12">
      <formula>4.5</formula>
      <formula>4.49999999999</formula>
    </cfRule>
    <cfRule type="cellIs" priority="1833" operator="between" dxfId="26">
      <formula>3.5</formula>
      <formula>4.499999999999</formula>
    </cfRule>
    <cfRule type="cellIs" priority="1834" operator="between" dxfId="14">
      <formula>2.5</formula>
      <formula>3.49999999999999</formula>
    </cfRule>
    <cfRule type="cellIs" priority="1835" operator="between" dxfId="15">
      <formula>1.5</formula>
      <formula>2.499999999999</formula>
    </cfRule>
    <cfRule type="cellIs" priority="1828" operator="between" dxfId="31">
      <formula>4.5</formula>
      <formula>5.4999999999</formula>
    </cfRule>
    <cfRule type="cellIs" priority="1843" operator="between" dxfId="8">
      <formula>2.5</formula>
      <formula>3</formula>
    </cfRule>
    <cfRule type="cellIs" priority="1871" operator="between" dxfId="3">
      <formula>0.001</formula>
      <formula>1.4999</formula>
    </cfRule>
    <cfRule type="cellIs" priority="1870" operator="between" dxfId="0">
      <formula>1.5</formula>
      <formula>2.4999</formula>
    </cfRule>
    <cfRule type="cellIs" priority="1869" operator="between" dxfId="1">
      <formula>2.5</formula>
      <formula>3.4999</formula>
    </cfRule>
    <cfRule type="cellIs" priority="1847" operator="between" dxfId="9">
      <formula>1</formula>
      <formula>1.49999999</formula>
    </cfRule>
    <cfRule type="cellIs" priority="1848" operator="between" dxfId="10">
      <formula>1.5</formula>
      <formula>2.49999999</formula>
    </cfRule>
    <cfRule type="cellIs" priority="1849" operator="between" dxfId="19">
      <formula>2.5</formula>
      <formula>3</formula>
    </cfRule>
    <cfRule type="cellIs" priority="1850" operator="between" dxfId="18">
      <formula>2.5</formula>
      <formula>3</formula>
    </cfRule>
    <cfRule type="cellIs" priority="1868" operator="equal" dxfId="41">
      <formula>1</formula>
    </cfRule>
    <cfRule type="cellIs" priority="1867" operator="equal" dxfId="12">
      <formula>2</formula>
    </cfRule>
    <cfRule type="cellIs" priority="1836" operator="between" dxfId="16">
      <formula>0.000001</formula>
      <formula>1.49999999999999</formula>
    </cfRule>
    <cfRule type="cellIs" priority="1865" operator="equal" dxfId="33">
      <formula>3</formula>
    </cfRule>
    <cfRule type="cellIs" priority="1864" operator="between" dxfId="34">
      <formula>3.5</formula>
      <formula>4</formula>
    </cfRule>
    <cfRule type="cellIs" priority="1863" operator="equal" dxfId="35">
      <formula>0</formula>
    </cfRule>
    <cfRule type="cellIs" priority="1862" operator="equal" dxfId="46">
      <formula>1</formula>
    </cfRule>
    <cfRule type="cellIs" priority="1861" operator="equal" dxfId="9">
      <formula>1</formula>
    </cfRule>
    <cfRule type="cellIs" priority="1859" operator="equal" dxfId="8">
      <formula>3</formula>
    </cfRule>
    <cfRule type="cellIs" priority="1866" operator="equal" dxfId="32">
      <formula>3</formula>
    </cfRule>
  </conditionalFormatting>
  <conditionalFormatting sqref="C17">
    <cfRule type="containsText" priority="1842" operator="containsText" dxfId="8" text="Outstanding">
      <formula>NOT(ISERROR(SEARCH("Outstanding",C17)))</formula>
    </cfRule>
    <cfRule type="containsText" priority="1857" operator="containsText" dxfId="1" text="Meets Expectations">
      <formula>NOT(ISERROR(SEARCH("Meets Expectations",C17)))</formula>
    </cfRule>
    <cfRule type="containsText" priority="1856" operator="containsText" dxfId="2" text="Exceeds Expectations">
      <formula>NOT(ISERROR(SEARCH("Exceeds Expectations",C17)))</formula>
    </cfRule>
    <cfRule type="containsText" priority="1855" operator="containsText" dxfId="3" text="Below Expectations">
      <formula>NOT(ISERROR(SEARCH("Below Expectations",C17)))</formula>
    </cfRule>
    <cfRule type="containsText" priority="1854" operator="containsText" dxfId="0" text="Partially evident">
      <formula>NOT(ISERROR(SEARCH("Partially evident",C17)))</formula>
    </cfRule>
    <cfRule type="beginsWith" priority="1853" operator="beginsWith" dxfId="1" text="Evident">
      <formula>LEFT(C17,LEN("Evident"))="Evident"</formula>
    </cfRule>
    <cfRule type="beginsWith" priority="1852" operator="beginsWith" dxfId="0" text="Not evident">
      <formula>LEFT(C17,LEN("Not evident"))="Not evident"</formula>
    </cfRule>
    <cfRule type="beginsWith" priority="1851" operator="beginsWith" dxfId="3" text="Not evident">
      <formula>LEFT(C17,LEN("Not evident"))="Not evident"</formula>
    </cfRule>
    <cfRule type="containsText" priority="1846" operator="containsText" dxfId="8" text="Fully Evident">
      <formula>NOT(ISERROR(SEARCH("Fully Evident",C17)))</formula>
    </cfRule>
    <cfRule type="containsText" priority="1845" operator="containsText" dxfId="9" text="Not Evident">
      <formula>NOT(ISERROR(SEARCH("Not Evident",C17)))</formula>
    </cfRule>
    <cfRule type="containsText" priority="1844" operator="containsText" dxfId="10" text="Partially Evident">
      <formula>NOT(ISERROR(SEARCH("Partially Evident",C17)))</formula>
    </cfRule>
    <cfRule type="containsText" priority="1837" operator="containsText" dxfId="16" text="Very Weak">
      <formula>NOT(ISERROR(SEARCH("Very Weak",C17)))</formula>
    </cfRule>
    <cfRule type="containsText" priority="1838" operator="containsText" dxfId="15" text="Weak">
      <formula>NOT(ISERROR(SEARCH("Weak",C17)))</formula>
    </cfRule>
    <cfRule type="containsText" priority="1839" operator="containsText" dxfId="14" text="Acceptable">
      <formula>NOT(ISERROR(SEARCH("Acceptable",C17)))</formula>
    </cfRule>
    <cfRule type="containsText" priority="1840" operator="containsText" dxfId="13" text="Good">
      <formula>NOT(ISERROR(SEARCH("Good",C17)))</formula>
    </cfRule>
    <cfRule type="containsText" priority="1841" operator="containsText" dxfId="12" text="Very Good">
      <formula>NOT(ISERROR(SEARCH("Very Good",C17)))</formula>
    </cfRule>
    <cfRule type="containsText" priority="1858" operator="containsText" dxfId="0" text="Approaching Expectations">
      <formula>NOT(ISERROR(SEARCH("Approaching Expectations",C17)))</formula>
    </cfRule>
  </conditionalFormatting>
  <conditionalFormatting sqref="C20:C23">
    <cfRule type="cellIs" priority="339" operator="between" dxfId="1">
      <formula>2.5</formula>
      <formula>3.4999</formula>
    </cfRule>
    <cfRule type="cellIs" priority="326" operator="between" dxfId="10">
      <formula>1.5</formula>
      <formula>2.49999999</formula>
    </cfRule>
    <cfRule type="cellIs" priority="315" operator="between" dxfId="31">
      <formula>4.5</formula>
      <formula>5.4999999999</formula>
    </cfRule>
    <cfRule type="cellIs" priority="316" operator="between" dxfId="30">
      <formula>2.5</formula>
      <formula>3.49999999999</formula>
    </cfRule>
    <cfRule type="cellIs" priority="317" operator="between" dxfId="14">
      <formula>2.5</formula>
      <formula>3.49999999999</formula>
    </cfRule>
    <cfRule type="cellIs" priority="318" operator="between" dxfId="8">
      <formula>5.5</formula>
      <formula>6</formula>
    </cfRule>
    <cfRule type="cellIs" priority="319" operator="between" dxfId="12">
      <formula>4.5</formula>
      <formula>4.49999999999</formula>
    </cfRule>
    <cfRule type="cellIs" priority="320" operator="between" dxfId="26">
      <formula>3.5</formula>
      <formula>4.499999999999</formula>
    </cfRule>
    <cfRule type="cellIs" priority="321" operator="between" dxfId="14">
      <formula>2.5</formula>
      <formula>3.49999999999999</formula>
    </cfRule>
    <cfRule type="cellIs" priority="322" operator="between" dxfId="15">
      <formula>1.5</formula>
      <formula>2.499999999999</formula>
    </cfRule>
    <cfRule type="cellIs" priority="323" operator="between" dxfId="16">
      <formula>0.000001</formula>
      <formula>1.49999999999999</formula>
    </cfRule>
    <cfRule type="cellIs" priority="341" operator="between" dxfId="3">
      <formula>0.001</formula>
      <formula>1.4999</formula>
    </cfRule>
    <cfRule type="cellIs" priority="340" operator="between" dxfId="0">
      <formula>1.5</formula>
      <formula>2.4999</formula>
    </cfRule>
    <cfRule type="cellIs" priority="324" operator="between" dxfId="8">
      <formula>2.5</formula>
      <formula>3</formula>
    </cfRule>
    <cfRule type="cellIs" priority="338" operator="equal" dxfId="41">
      <formula>1</formula>
    </cfRule>
    <cfRule type="cellIs" priority="337" operator="equal" dxfId="12">
      <formula>2</formula>
    </cfRule>
    <cfRule type="cellIs" priority="336" operator="equal" dxfId="32">
      <formula>3</formula>
    </cfRule>
    <cfRule type="cellIs" priority="335" operator="equal" dxfId="33">
      <formula>3</formula>
    </cfRule>
    <cfRule type="cellIs" priority="334" operator="between" dxfId="34">
      <formula>3.5</formula>
      <formula>4</formula>
    </cfRule>
    <cfRule type="cellIs" priority="333" operator="equal" dxfId="35">
      <formula>0</formula>
    </cfRule>
    <cfRule type="cellIs" priority="332" operator="equal" dxfId="46">
      <formula>1</formula>
    </cfRule>
    <cfRule type="cellIs" priority="331" operator="equal" dxfId="9">
      <formula>1</formula>
    </cfRule>
    <cfRule type="cellIs" priority="330" operator="equal" dxfId="10">
      <formula>2</formula>
    </cfRule>
    <cfRule type="cellIs" priority="329" operator="equal" dxfId="8">
      <formula>3</formula>
    </cfRule>
    <cfRule type="cellIs" priority="328" operator="between" dxfId="18">
      <formula>2.5</formula>
      <formula>3</formula>
    </cfRule>
    <cfRule type="cellIs" priority="327" operator="between" dxfId="19">
      <formula>2.5</formula>
      <formula>3</formula>
    </cfRule>
    <cfRule type="cellIs" priority="325" operator="between" dxfId="9">
      <formula>1</formula>
      <formula>1.49999999</formula>
    </cfRule>
  </conditionalFormatting>
  <conditionalFormatting sqref="C24">
    <cfRule type="containsText" priority="1889" operator="containsText" dxfId="9" text="Not Evident">
      <formula>NOT(ISERROR(SEARCH("Not Evident",C24)))</formula>
    </cfRule>
    <cfRule type="containsText" priority="1886" operator="containsText" dxfId="8" text="Outstanding">
      <formula>NOT(ISERROR(SEARCH("Outstanding",C24)))</formula>
    </cfRule>
    <cfRule type="containsText" priority="1902" operator="containsText" dxfId="0" text="Approaching Expectations">
      <formula>NOT(ISERROR(SEARCH("Approaching Expectations",C24)))</formula>
    </cfRule>
    <cfRule type="containsText" priority="1901" operator="containsText" dxfId="1" text="Meets Expectations">
      <formula>NOT(ISERROR(SEARCH("Meets Expectations",C24)))</formula>
    </cfRule>
    <cfRule type="containsText" priority="1900" operator="containsText" dxfId="2" text="Exceeds Expectations">
      <formula>NOT(ISERROR(SEARCH("Exceeds Expectations",C24)))</formula>
    </cfRule>
    <cfRule type="containsText" priority="1899" operator="containsText" dxfId="3" text="Below Expectations">
      <formula>NOT(ISERROR(SEARCH("Below Expectations",C24)))</formula>
    </cfRule>
    <cfRule type="containsText" priority="1898" operator="containsText" dxfId="0" text="Partially evident">
      <formula>NOT(ISERROR(SEARCH("Partially evident",C24)))</formula>
    </cfRule>
    <cfRule type="beginsWith" priority="1897" operator="beginsWith" dxfId="1" text="Evident">
      <formula>LEFT(C24,LEN("Evident"))="Evident"</formula>
    </cfRule>
    <cfRule type="beginsWith" priority="1896" operator="beginsWith" dxfId="0" text="Not evident">
      <formula>LEFT(C24,LEN("Not evident"))="Not evident"</formula>
    </cfRule>
    <cfRule type="beginsWith" priority="1895" operator="beginsWith" dxfId="3" text="Not evident">
      <formula>LEFT(C24,LEN("Not evident"))="Not evident"</formula>
    </cfRule>
    <cfRule type="containsText" priority="1890" operator="containsText" dxfId="8" text="Fully Evident">
      <formula>NOT(ISERROR(SEARCH("Fully Evident",C24)))</formula>
    </cfRule>
    <cfRule type="containsText" priority="1885" operator="containsText" dxfId="12" text="Very Good">
      <formula>NOT(ISERROR(SEARCH("Very Good",C24)))</formula>
    </cfRule>
    <cfRule type="containsText" priority="1884" operator="containsText" dxfId="13" text="Good">
      <formula>NOT(ISERROR(SEARCH("Good",C24)))</formula>
    </cfRule>
    <cfRule type="containsText" priority="1883" operator="containsText" dxfId="14" text="Acceptable">
      <formula>NOT(ISERROR(SEARCH("Acceptable",C24)))</formula>
    </cfRule>
    <cfRule type="containsText" priority="1882" operator="containsText" dxfId="15" text="Weak">
      <formula>NOT(ISERROR(SEARCH("Weak",C24)))</formula>
    </cfRule>
    <cfRule type="containsText" priority="1881" operator="containsText" dxfId="16" text="Very Weak">
      <formula>NOT(ISERROR(SEARCH("Very Weak",C24)))</formula>
    </cfRule>
    <cfRule type="containsText" priority="1888" operator="containsText" dxfId="10" text="Partially Evident">
      <formula>NOT(ISERROR(SEARCH("Partially Evident",C24)))</formula>
    </cfRule>
  </conditionalFormatting>
  <conditionalFormatting sqref="C27:C31">
    <cfRule type="cellIs" priority="307" operator="between" dxfId="34">
      <formula>3.5</formula>
      <formula>4</formula>
    </cfRule>
    <cfRule type="cellIs" priority="314" operator="between" dxfId="3">
      <formula>0.001</formula>
      <formula>1.4999</formula>
    </cfRule>
    <cfRule type="cellIs" priority="288" operator="between" dxfId="31">
      <formula>4.5</formula>
      <formula>5.4999999999</formula>
    </cfRule>
    <cfRule type="cellIs" priority="289" operator="between" dxfId="30">
      <formula>2.5</formula>
      <formula>3.49999999999</formula>
    </cfRule>
    <cfRule type="cellIs" priority="290" operator="between" dxfId="14">
      <formula>2.5</formula>
      <formula>3.49999999999</formula>
    </cfRule>
    <cfRule type="cellIs" priority="291" operator="between" dxfId="8">
      <formula>5.5</formula>
      <formula>6</formula>
    </cfRule>
    <cfRule type="cellIs" priority="292" operator="between" dxfId="12">
      <formula>4.5</formula>
      <formula>4.49999999999</formula>
    </cfRule>
    <cfRule type="cellIs" priority="293" operator="between" dxfId="26">
      <formula>3.5</formula>
      <formula>4.499999999999</formula>
    </cfRule>
    <cfRule type="cellIs" priority="294" operator="between" dxfId="14">
      <formula>2.5</formula>
      <formula>3.49999999999999</formula>
    </cfRule>
    <cfRule type="cellIs" priority="295" operator="between" dxfId="15">
      <formula>1.5</formula>
      <formula>2.499999999999</formula>
    </cfRule>
    <cfRule type="cellIs" priority="296" operator="between" dxfId="16">
      <formula>0.000001</formula>
      <formula>1.49999999999999</formula>
    </cfRule>
    <cfRule type="cellIs" priority="297" operator="between" dxfId="8">
      <formula>2.5</formula>
      <formula>3</formula>
    </cfRule>
    <cfRule type="cellIs" priority="298" operator="between" dxfId="9">
      <formula>1</formula>
      <formula>1.49999999</formula>
    </cfRule>
    <cfRule type="cellIs" priority="299" operator="between" dxfId="10">
      <formula>1.5</formula>
      <formula>2.49999999</formula>
    </cfRule>
    <cfRule type="cellIs" priority="300" operator="between" dxfId="19">
      <formula>2.5</formula>
      <formula>3</formula>
    </cfRule>
    <cfRule type="cellIs" priority="301" operator="between" dxfId="18">
      <formula>2.5</formula>
      <formula>3</formula>
    </cfRule>
    <cfRule type="cellIs" priority="302" operator="equal" dxfId="8">
      <formula>3</formula>
    </cfRule>
    <cfRule type="cellIs" priority="303" operator="equal" dxfId="10">
      <formula>2</formula>
    </cfRule>
    <cfRule type="cellIs" priority="304" operator="equal" dxfId="9">
      <formula>1</formula>
    </cfRule>
    <cfRule type="cellIs" priority="305" operator="equal" dxfId="46">
      <formula>1</formula>
    </cfRule>
    <cfRule type="cellIs" priority="306" operator="equal" dxfId="35">
      <formula>0</formula>
    </cfRule>
    <cfRule type="cellIs" priority="308" operator="equal" dxfId="33">
      <formula>3</formula>
    </cfRule>
    <cfRule type="cellIs" priority="310" operator="equal" dxfId="12">
      <formula>2</formula>
    </cfRule>
    <cfRule type="cellIs" priority="311" operator="equal" dxfId="41">
      <formula>1</formula>
    </cfRule>
    <cfRule type="cellIs" priority="312" operator="between" dxfId="1">
      <formula>2.5</formula>
      <formula>3.4999</formula>
    </cfRule>
    <cfRule type="cellIs" priority="313" operator="between" dxfId="0">
      <formula>1.5</formula>
      <formula>2.4999</formula>
    </cfRule>
    <cfRule type="cellIs" priority="309" operator="equal" dxfId="32">
      <formula>3</formula>
    </cfRule>
  </conditionalFormatting>
  <conditionalFormatting sqref="C32">
    <cfRule type="beginsWith" priority="1939" operator="beginsWith" dxfId="3" text="Not evident">
      <formula>LEFT(C32,LEN("Not evident"))="Not evident"</formula>
    </cfRule>
    <cfRule type="containsText" priority="1934" operator="containsText" dxfId="8" text="Fully Evident">
      <formula>NOT(ISERROR(SEARCH("Fully Evident",C32)))</formula>
    </cfRule>
    <cfRule type="containsText" priority="1933" operator="containsText" dxfId="9" text="Not Evident">
      <formula>NOT(ISERROR(SEARCH("Not Evident",C32)))</formula>
    </cfRule>
    <cfRule type="containsText" priority="1932" operator="containsText" dxfId="10" text="Partially Evident">
      <formula>NOT(ISERROR(SEARCH("Partially Evident",C32)))</formula>
    </cfRule>
    <cfRule type="containsText" priority="1930" operator="containsText" dxfId="8" text="Outstanding">
      <formula>NOT(ISERROR(SEARCH("Outstanding",C32)))</formula>
    </cfRule>
    <cfRule type="containsText" priority="1929" operator="containsText" dxfId="12" text="Very Good">
      <formula>NOT(ISERROR(SEARCH("Very Good",C32)))</formula>
    </cfRule>
    <cfRule type="containsText" priority="1928" operator="containsText" dxfId="13" text="Good">
      <formula>NOT(ISERROR(SEARCH("Good",C32)))</formula>
    </cfRule>
    <cfRule type="containsText" priority="1927" operator="containsText" dxfId="14" text="Acceptable">
      <formula>NOT(ISERROR(SEARCH("Acceptable",C32)))</formula>
    </cfRule>
    <cfRule type="containsText" priority="1926" operator="containsText" dxfId="15" text="Weak">
      <formula>NOT(ISERROR(SEARCH("Weak",C32)))</formula>
    </cfRule>
    <cfRule type="containsText" priority="1925" operator="containsText" dxfId="16" text="Very Weak">
      <formula>NOT(ISERROR(SEARCH("Very Weak",C32)))</formula>
    </cfRule>
    <cfRule type="containsText" priority="1946" operator="containsText" dxfId="0" text="Approaching Expectations">
      <formula>NOT(ISERROR(SEARCH("Approaching Expectations",C32)))</formula>
    </cfRule>
    <cfRule type="containsText" priority="1945" operator="containsText" dxfId="1" text="Meets Expectations">
      <formula>NOT(ISERROR(SEARCH("Meets Expectations",C32)))</formula>
    </cfRule>
    <cfRule type="containsText" priority="1944" operator="containsText" dxfId="2" text="Exceeds Expectations">
      <formula>NOT(ISERROR(SEARCH("Exceeds Expectations",C32)))</formula>
    </cfRule>
    <cfRule type="containsText" priority="1943" operator="containsText" dxfId="3" text="Below Expectations">
      <formula>NOT(ISERROR(SEARCH("Below Expectations",C32)))</formula>
    </cfRule>
    <cfRule type="containsText" priority="1942" operator="containsText" dxfId="0" text="Partially evident">
      <formula>NOT(ISERROR(SEARCH("Partially evident",C32)))</formula>
    </cfRule>
    <cfRule type="beginsWith" priority="1941" operator="beginsWith" dxfId="1" text="Evident">
      <formula>LEFT(C32,LEN("Evident"))="Evident"</formula>
    </cfRule>
    <cfRule type="beginsWith" priority="1940" operator="beginsWith" dxfId="0" text="Not evident">
      <formula>LEFT(C32,LEN("Not evident"))="Not evident"</formula>
    </cfRule>
  </conditionalFormatting>
  <conditionalFormatting sqref="C35:C38">
    <cfRule type="cellIs" priority="262" operator="between" dxfId="30">
      <formula>2.5</formula>
      <formula>3.49999999999</formula>
    </cfRule>
    <cfRule type="cellIs" priority="279" operator="equal" dxfId="35">
      <formula>0</formula>
    </cfRule>
    <cfRule type="cellIs" priority="263" operator="between" dxfId="14">
      <formula>2.5</formula>
      <formula>3.49999999999</formula>
    </cfRule>
    <cfRule type="cellIs" priority="264" operator="between" dxfId="8">
      <formula>5.5</formula>
      <formula>6</formula>
    </cfRule>
    <cfRule type="cellIs" priority="265" operator="between" dxfId="12">
      <formula>4.5</formula>
      <formula>4.49999999999</formula>
    </cfRule>
    <cfRule type="cellIs" priority="266" operator="between" dxfId="26">
      <formula>3.5</formula>
      <formula>4.499999999999</formula>
    </cfRule>
    <cfRule type="cellIs" priority="267" operator="between" dxfId="14">
      <formula>2.5</formula>
      <formula>3.49999999999999</formula>
    </cfRule>
    <cfRule type="cellIs" priority="268" operator="between" dxfId="15">
      <formula>1.5</formula>
      <formula>2.499999999999</formula>
    </cfRule>
    <cfRule type="cellIs" priority="269" operator="between" dxfId="16">
      <formula>0.000001</formula>
      <formula>1.49999999999999</formula>
    </cfRule>
    <cfRule type="cellIs" priority="261" operator="between" dxfId="31">
      <formula>4.5</formula>
      <formula>5.4999999999</formula>
    </cfRule>
    <cfRule type="cellIs" priority="270" operator="between" dxfId="8">
      <formula>2.5</formula>
      <formula>3</formula>
    </cfRule>
    <cfRule type="cellIs" priority="271" operator="between" dxfId="9">
      <formula>1</formula>
      <formula>1.49999999</formula>
    </cfRule>
    <cfRule type="cellIs" priority="272" operator="between" dxfId="10">
      <formula>1.5</formula>
      <formula>2.49999999</formula>
    </cfRule>
    <cfRule type="cellIs" priority="273" operator="between" dxfId="19">
      <formula>2.5</formula>
      <formula>3</formula>
    </cfRule>
    <cfRule type="cellIs" priority="274" operator="between" dxfId="18">
      <formula>2.5</formula>
      <formula>3</formula>
    </cfRule>
    <cfRule type="cellIs" priority="275" operator="equal" dxfId="8">
      <formula>3</formula>
    </cfRule>
    <cfRule type="cellIs" priority="276" operator="equal" dxfId="10">
      <formula>2</formula>
    </cfRule>
    <cfRule type="cellIs" priority="277" operator="equal" dxfId="9">
      <formula>1</formula>
    </cfRule>
    <cfRule type="cellIs" priority="287" operator="between" dxfId="3">
      <formula>0.001</formula>
      <formula>1.4999</formula>
    </cfRule>
    <cfRule type="cellIs" priority="286" operator="between" dxfId="0">
      <formula>1.5</formula>
      <formula>2.4999</formula>
    </cfRule>
    <cfRule type="cellIs" priority="285" operator="between" dxfId="1">
      <formula>2.5</formula>
      <formula>3.4999</formula>
    </cfRule>
    <cfRule type="cellIs" priority="284" operator="equal" dxfId="41">
      <formula>1</formula>
    </cfRule>
    <cfRule type="cellIs" priority="283" operator="equal" dxfId="12">
      <formula>2</formula>
    </cfRule>
    <cfRule type="cellIs" priority="282" operator="equal" dxfId="32">
      <formula>3</formula>
    </cfRule>
    <cfRule type="cellIs" priority="281" operator="equal" dxfId="33">
      <formula>3</formula>
    </cfRule>
    <cfRule type="cellIs" priority="280" operator="between" dxfId="34">
      <formula>3.5</formula>
      <formula>4</formula>
    </cfRule>
    <cfRule type="cellIs" priority="278" operator="equal" dxfId="46">
      <formula>1</formula>
    </cfRule>
  </conditionalFormatting>
  <conditionalFormatting sqref="C39">
    <cfRule type="beginsWith" priority="1983" operator="beginsWith" dxfId="3" text="Not evident">
      <formula>LEFT(C39,LEN("Not evident"))="Not evident"</formula>
    </cfRule>
    <cfRule type="containsText" priority="1970" operator="containsText" dxfId="15" text="Weak">
      <formula>NOT(ISERROR(SEARCH("Weak",C39)))</formula>
    </cfRule>
    <cfRule type="containsText" priority="1971" operator="containsText" dxfId="14" text="Acceptable">
      <formula>NOT(ISERROR(SEARCH("Acceptable",C39)))</formula>
    </cfRule>
    <cfRule type="containsText" priority="1972" operator="containsText" dxfId="13" text="Good">
      <formula>NOT(ISERROR(SEARCH("Good",C39)))</formula>
    </cfRule>
    <cfRule type="containsText" priority="1973" operator="containsText" dxfId="12" text="Very Good">
      <formula>NOT(ISERROR(SEARCH("Very Good",C39)))</formula>
    </cfRule>
    <cfRule type="containsText" priority="1974" operator="containsText" dxfId="8" text="Outstanding">
      <formula>NOT(ISERROR(SEARCH("Outstanding",C39)))</formula>
    </cfRule>
    <cfRule type="containsText" priority="1976" operator="containsText" dxfId="10" text="Partially Evident">
      <formula>NOT(ISERROR(SEARCH("Partially Evident",C39)))</formula>
    </cfRule>
    <cfRule type="containsText" priority="1977" operator="containsText" dxfId="9" text="Not Evident">
      <formula>NOT(ISERROR(SEARCH("Not Evident",C39)))</formula>
    </cfRule>
    <cfRule type="containsText" priority="1978" operator="containsText" dxfId="8" text="Fully Evident">
      <formula>NOT(ISERROR(SEARCH("Fully Evident",C39)))</formula>
    </cfRule>
    <cfRule type="containsText" priority="1990" operator="containsText" dxfId="0" text="Approaching Expectations">
      <formula>NOT(ISERROR(SEARCH("Approaching Expectations",C39)))</formula>
    </cfRule>
    <cfRule type="containsText" priority="1989" operator="containsText" dxfId="1" text="Meets Expectations">
      <formula>NOT(ISERROR(SEARCH("Meets Expectations",C39)))</formula>
    </cfRule>
    <cfRule type="containsText" priority="1988" operator="containsText" dxfId="2" text="Exceeds Expectations">
      <formula>NOT(ISERROR(SEARCH("Exceeds Expectations",C39)))</formula>
    </cfRule>
    <cfRule type="containsText" priority="1987" operator="containsText" dxfId="3" text="Below Expectations">
      <formula>NOT(ISERROR(SEARCH("Below Expectations",C39)))</formula>
    </cfRule>
    <cfRule type="containsText" priority="1986" operator="containsText" dxfId="0" text="Partially evident">
      <formula>NOT(ISERROR(SEARCH("Partially evident",C39)))</formula>
    </cfRule>
    <cfRule type="beginsWith" priority="1985" operator="beginsWith" dxfId="1" text="Evident">
      <formula>LEFT(C39,LEN("Evident"))="Evident"</formula>
    </cfRule>
    <cfRule type="beginsWith" priority="1984" operator="beginsWith" dxfId="0" text="Not evident">
      <formula>LEFT(C39,LEN("Not evident"))="Not evident"</formula>
    </cfRule>
    <cfRule type="containsText" priority="1969" operator="containsText" dxfId="16" text="Very Weak">
      <formula>NOT(ISERROR(SEARCH("Very Weak",C39)))</formula>
    </cfRule>
  </conditionalFormatting>
  <conditionalFormatting sqref="C42:C44">
    <cfRule type="cellIs" priority="234" operator="between" dxfId="31">
      <formula>4.5</formula>
      <formula>5.4999999999</formula>
    </cfRule>
    <cfRule type="cellIs" priority="260" operator="between" dxfId="3">
      <formula>0.001</formula>
      <formula>1.4999</formula>
    </cfRule>
    <cfRule type="cellIs" priority="259" operator="between" dxfId="0">
      <formula>1.5</formula>
      <formula>2.4999</formula>
    </cfRule>
    <cfRule type="cellIs" priority="258" operator="between" dxfId="1">
      <formula>2.5</formula>
      <formula>3.4999</formula>
    </cfRule>
    <cfRule type="cellIs" priority="257" operator="equal" dxfId="41">
      <formula>1</formula>
    </cfRule>
    <cfRule type="cellIs" priority="256" operator="equal" dxfId="12">
      <formula>2</formula>
    </cfRule>
    <cfRule type="cellIs" priority="255" operator="equal" dxfId="32">
      <formula>3</formula>
    </cfRule>
    <cfRule type="cellIs" priority="254" operator="equal" dxfId="33">
      <formula>3</formula>
    </cfRule>
    <cfRule type="cellIs" priority="253" operator="between" dxfId="34">
      <formula>3.5</formula>
      <formula>4</formula>
    </cfRule>
    <cfRule type="cellIs" priority="252" operator="equal" dxfId="35">
      <formula>0</formula>
    </cfRule>
    <cfRule type="cellIs" priority="251" operator="equal" dxfId="46">
      <formula>1</formula>
    </cfRule>
    <cfRule type="cellIs" priority="250" operator="equal" dxfId="9">
      <formula>1</formula>
    </cfRule>
    <cfRule type="cellIs" priority="249" operator="equal" dxfId="10">
      <formula>2</formula>
    </cfRule>
    <cfRule type="cellIs" priority="248" operator="equal" dxfId="8">
      <formula>3</formula>
    </cfRule>
    <cfRule type="cellIs" priority="247" operator="between" dxfId="18">
      <formula>2.5</formula>
      <formula>3</formula>
    </cfRule>
    <cfRule type="cellIs" priority="246" operator="between" dxfId="19">
      <formula>2.5</formula>
      <formula>3</formula>
    </cfRule>
    <cfRule type="cellIs" priority="245" operator="between" dxfId="10">
      <formula>1.5</formula>
      <formula>2.49999999</formula>
    </cfRule>
    <cfRule type="cellIs" priority="244" operator="between" dxfId="9">
      <formula>1</formula>
      <formula>1.49999999</formula>
    </cfRule>
    <cfRule type="cellIs" priority="243" operator="between" dxfId="8">
      <formula>2.5</formula>
      <formula>3</formula>
    </cfRule>
    <cfRule type="cellIs" priority="242" operator="between" dxfId="16">
      <formula>0.000001</formula>
      <formula>1.49999999999999</formula>
    </cfRule>
    <cfRule type="cellIs" priority="241" operator="between" dxfId="15">
      <formula>1.5</formula>
      <formula>2.499999999999</formula>
    </cfRule>
    <cfRule type="cellIs" priority="240" operator="between" dxfId="14">
      <formula>2.5</formula>
      <formula>3.49999999999999</formula>
    </cfRule>
    <cfRule type="cellIs" priority="239" operator="between" dxfId="26">
      <formula>3.5</formula>
      <formula>4.499999999999</formula>
    </cfRule>
    <cfRule type="cellIs" priority="238" operator="between" dxfId="12">
      <formula>4.5</formula>
      <formula>4.49999999999</formula>
    </cfRule>
    <cfRule type="cellIs" priority="237" operator="between" dxfId="8">
      <formula>5.5</formula>
      <formula>6</formula>
    </cfRule>
    <cfRule type="cellIs" priority="236" operator="between" dxfId="14">
      <formula>2.5</formula>
      <formula>3.49999999999</formula>
    </cfRule>
    <cfRule type="cellIs" priority="235" operator="between" dxfId="30">
      <formula>2.5</formula>
      <formula>3.49999999999</formula>
    </cfRule>
  </conditionalFormatting>
  <conditionalFormatting sqref="C45">
    <cfRule type="containsText" priority="2031" operator="containsText" dxfId="3" text="Below Expectations">
      <formula>NOT(ISERROR(SEARCH("Below Expectations",C45)))</formula>
    </cfRule>
    <cfRule type="beginsWith" priority="2028" operator="beginsWith" dxfId="0" text="Not evident">
      <formula>LEFT(C45,LEN("Not evident"))="Not evident"</formula>
    </cfRule>
    <cfRule type="containsText" priority="2018" operator="containsText" dxfId="8" text="Outstanding">
      <formula>NOT(ISERROR(SEARCH("Outstanding",C45)))</formula>
    </cfRule>
    <cfRule type="containsText" priority="2021" operator="containsText" dxfId="9" text="Not Evident">
      <formula>NOT(ISERROR(SEARCH("Not Evident",C45)))</formula>
    </cfRule>
    <cfRule type="containsText" priority="2032" operator="containsText" dxfId="2" text="Exceeds Expectations">
      <formula>NOT(ISERROR(SEARCH("Exceeds Expectations",C45)))</formula>
    </cfRule>
    <cfRule type="containsText" priority="2033" operator="containsText" dxfId="1" text="Meets Expectations">
      <formula>NOT(ISERROR(SEARCH("Meets Expectations",C45)))</formula>
    </cfRule>
    <cfRule type="containsText" priority="2034" operator="containsText" dxfId="0" text="Approaching Expectations">
      <formula>NOT(ISERROR(SEARCH("Approaching Expectations",C45)))</formula>
    </cfRule>
    <cfRule type="beginsWith" priority="2027" operator="beginsWith" dxfId="3" text="Not evident">
      <formula>LEFT(C45,LEN("Not evident"))="Not evident"</formula>
    </cfRule>
    <cfRule type="containsText" priority="2022" operator="containsText" dxfId="8" text="Fully Evident">
      <formula>NOT(ISERROR(SEARCH("Fully Evident",C45)))</formula>
    </cfRule>
    <cfRule type="containsText" priority="2020" operator="containsText" dxfId="10" text="Partially Evident">
      <formula>NOT(ISERROR(SEARCH("Partially Evident",C45)))</formula>
    </cfRule>
    <cfRule type="beginsWith" priority="2029" operator="beginsWith" dxfId="1" text="Evident">
      <formula>LEFT(C45,LEN("Evident"))="Evident"</formula>
    </cfRule>
    <cfRule type="containsText" priority="2017" operator="containsText" dxfId="12" text="Very Good">
      <formula>NOT(ISERROR(SEARCH("Very Good",C45)))</formula>
    </cfRule>
    <cfRule type="containsText" priority="2016" operator="containsText" dxfId="13" text="Good">
      <formula>NOT(ISERROR(SEARCH("Good",C45)))</formula>
    </cfRule>
    <cfRule type="containsText" priority="2015" operator="containsText" dxfId="14" text="Acceptable">
      <formula>NOT(ISERROR(SEARCH("Acceptable",C45)))</formula>
    </cfRule>
    <cfRule type="containsText" priority="2014" operator="containsText" dxfId="15" text="Weak">
      <formula>NOT(ISERROR(SEARCH("Weak",C45)))</formula>
    </cfRule>
    <cfRule type="containsText" priority="2013" operator="containsText" dxfId="16" text="Very Weak">
      <formula>NOT(ISERROR(SEARCH("Very Weak",C45)))</formula>
    </cfRule>
    <cfRule type="containsText" priority="2030" operator="containsText" dxfId="0" text="Partially evident">
      <formula>NOT(ISERROR(SEARCH("Partially evident",C45)))</formula>
    </cfRule>
  </conditionalFormatting>
  <conditionalFormatting sqref="C48:C50">
    <cfRule type="cellIs" priority="229" operator="equal" dxfId="12">
      <formula>2</formula>
    </cfRule>
    <cfRule type="cellIs" priority="220" operator="between" dxfId="18">
      <formula>2.5</formula>
      <formula>3</formula>
    </cfRule>
    <cfRule type="cellIs" priority="215" operator="between" dxfId="16">
      <formula>0.000001</formula>
      <formula>1.49999999999999</formula>
    </cfRule>
    <cfRule type="cellIs" priority="214" operator="between" dxfId="15">
      <formula>1.5</formula>
      <formula>2.499999999999</formula>
    </cfRule>
    <cfRule type="cellIs" priority="213" operator="between" dxfId="14">
      <formula>2.5</formula>
      <formula>3.49999999999999</formula>
    </cfRule>
    <cfRule type="cellIs" priority="212" operator="between" dxfId="26">
      <formula>3.5</formula>
      <formula>4.499999999999</formula>
    </cfRule>
    <cfRule type="cellIs" priority="211" operator="between" dxfId="12">
      <formula>4.5</formula>
      <formula>4.49999999999</formula>
    </cfRule>
    <cfRule type="cellIs" priority="210" operator="between" dxfId="8">
      <formula>5.5</formula>
      <formula>6</formula>
    </cfRule>
    <cfRule type="cellIs" priority="209" operator="between" dxfId="14">
      <formula>2.5</formula>
      <formula>3.49999999999</formula>
    </cfRule>
    <cfRule type="cellIs" priority="208" operator="between" dxfId="30">
      <formula>2.5</formula>
      <formula>3.49999999999</formula>
    </cfRule>
    <cfRule type="cellIs" priority="207" operator="between" dxfId="31">
      <formula>4.5</formula>
      <formula>5.4999999999</formula>
    </cfRule>
    <cfRule type="cellIs" priority="218" operator="between" dxfId="10">
      <formula>1.5</formula>
      <formula>2.49999999</formula>
    </cfRule>
    <cfRule type="cellIs" priority="221" operator="equal" dxfId="8">
      <formula>3</formula>
    </cfRule>
    <cfRule type="cellIs" priority="222" operator="equal" dxfId="10">
      <formula>2</formula>
    </cfRule>
    <cfRule type="cellIs" priority="223" operator="equal" dxfId="9">
      <formula>1</formula>
    </cfRule>
    <cfRule type="cellIs" priority="224" operator="equal" dxfId="46">
      <formula>1</formula>
    </cfRule>
    <cfRule type="cellIs" priority="225" operator="equal" dxfId="35">
      <formula>0</formula>
    </cfRule>
    <cfRule type="cellIs" priority="230" operator="equal" dxfId="41">
      <formula>1</formula>
    </cfRule>
    <cfRule type="cellIs" priority="226" operator="between" dxfId="34">
      <formula>3.5</formula>
      <formula>4</formula>
    </cfRule>
    <cfRule type="cellIs" priority="227" operator="equal" dxfId="33">
      <formula>3</formula>
    </cfRule>
    <cfRule type="cellIs" priority="228" operator="equal" dxfId="32">
      <formula>3</formula>
    </cfRule>
    <cfRule type="cellIs" priority="216" operator="between" dxfId="8">
      <formula>2.5</formula>
      <formula>3</formula>
    </cfRule>
    <cfRule type="cellIs" priority="233" operator="between" dxfId="3">
      <formula>0.001</formula>
      <formula>1.4999</formula>
    </cfRule>
    <cfRule type="cellIs" priority="232" operator="between" dxfId="0">
      <formula>1.5</formula>
      <formula>2.4999</formula>
    </cfRule>
    <cfRule type="cellIs" priority="231" operator="between" dxfId="1">
      <formula>2.5</formula>
      <formula>3.4999</formula>
    </cfRule>
    <cfRule type="cellIs" priority="217" operator="between" dxfId="9">
      <formula>1</formula>
      <formula>1.49999999</formula>
    </cfRule>
    <cfRule type="cellIs" priority="219" operator="between" dxfId="19">
      <formula>2.5</formula>
      <formula>3</formula>
    </cfRule>
  </conditionalFormatting>
  <conditionalFormatting sqref="C51">
    <cfRule type="containsText" priority="2044" operator="containsText" dxfId="16" text="Very Weak">
      <formula>NOT(ISERROR(SEARCH("Very Weak",C51)))</formula>
    </cfRule>
    <cfRule type="containsText" priority="2061" operator="containsText" dxfId="0" text="Partially evident">
      <formula>NOT(ISERROR(SEARCH("Partially evident",C51)))</formula>
    </cfRule>
    <cfRule type="beginsWith" priority="2060" operator="beginsWith" dxfId="1" text="Evident">
      <formula>LEFT(C51,LEN("Evident"))="Evident"</formula>
    </cfRule>
    <cfRule type="beginsWith" priority="2059" operator="beginsWith" dxfId="0" text="Not evident">
      <formula>LEFT(C51,LEN("Not evident"))="Not evident"</formula>
    </cfRule>
    <cfRule type="beginsWith" priority="2058" operator="beginsWith" dxfId="3" text="Not evident">
      <formula>LEFT(C51,LEN("Not evident"))="Not evident"</formula>
    </cfRule>
    <cfRule type="containsText" priority="2053" operator="containsText" dxfId="8" text="Fully Evident">
      <formula>NOT(ISERROR(SEARCH("Fully Evident",C51)))</formula>
    </cfRule>
    <cfRule type="containsText" priority="2052" operator="containsText" dxfId="9" text="Not Evident">
      <formula>NOT(ISERROR(SEARCH("Not Evident",C51)))</formula>
    </cfRule>
    <cfRule type="containsText" priority="2062" operator="containsText" dxfId="3" text="Below Expectations">
      <formula>NOT(ISERROR(SEARCH("Below Expectations",C51)))</formula>
    </cfRule>
    <cfRule type="containsText" priority="2051" operator="containsText" dxfId="10" text="Partially Evident">
      <formula>NOT(ISERROR(SEARCH("Partially Evident",C51)))</formula>
    </cfRule>
    <cfRule type="containsText" priority="2063" operator="containsText" dxfId="2" text="Exceeds Expectations">
      <formula>NOT(ISERROR(SEARCH("Exceeds Expectations",C51)))</formula>
    </cfRule>
    <cfRule type="containsText" priority="2064" operator="containsText" dxfId="1" text="Meets Expectations">
      <formula>NOT(ISERROR(SEARCH("Meets Expectations",C51)))</formula>
    </cfRule>
    <cfRule type="containsText" priority="2065" operator="containsText" dxfId="0" text="Approaching Expectations">
      <formula>NOT(ISERROR(SEARCH("Approaching Expectations",C51)))</formula>
    </cfRule>
    <cfRule type="containsText" priority="2049" operator="containsText" dxfId="8" text="Outstanding">
      <formula>NOT(ISERROR(SEARCH("Outstanding",C51)))</formula>
    </cfRule>
    <cfRule type="containsText" priority="2048" operator="containsText" dxfId="12" text="Very Good">
      <formula>NOT(ISERROR(SEARCH("Very Good",C51)))</formula>
    </cfRule>
    <cfRule type="containsText" priority="2047" operator="containsText" dxfId="13" text="Good">
      <formula>NOT(ISERROR(SEARCH("Good",C51)))</formula>
    </cfRule>
    <cfRule type="containsText" priority="2046" operator="containsText" dxfId="14" text="Acceptable">
      <formula>NOT(ISERROR(SEARCH("Acceptable",C51)))</formula>
    </cfRule>
    <cfRule type="containsText" priority="2045" operator="containsText" dxfId="15" text="Weak">
      <formula>NOT(ISERROR(SEARCH("Weak",C51)))</formula>
    </cfRule>
  </conditionalFormatting>
  <conditionalFormatting sqref="C54:C56">
    <cfRule type="cellIs" priority="190" operator="between" dxfId="9">
      <formula>1</formula>
      <formula>1.49999999</formula>
    </cfRule>
    <cfRule type="cellIs" priority="195" operator="equal" dxfId="10">
      <formula>2</formula>
    </cfRule>
    <cfRule type="cellIs" priority="206" operator="between" dxfId="3">
      <formula>0.001</formula>
      <formula>1.4999</formula>
    </cfRule>
    <cfRule type="cellIs" priority="189" operator="between" dxfId="8">
      <formula>2.5</formula>
      <formula>3</formula>
    </cfRule>
    <cfRule type="cellIs" priority="188" operator="between" dxfId="16">
      <formula>0.000001</formula>
      <formula>1.49999999999999</formula>
    </cfRule>
    <cfRule type="cellIs" priority="187" operator="between" dxfId="15">
      <formula>1.5</formula>
      <formula>2.499999999999</formula>
    </cfRule>
    <cfRule type="cellIs" priority="186" operator="between" dxfId="14">
      <formula>2.5</formula>
      <formula>3.49999999999999</formula>
    </cfRule>
    <cfRule type="cellIs" priority="185" operator="between" dxfId="26">
      <formula>3.5</formula>
      <formula>4.499999999999</formula>
    </cfRule>
    <cfRule type="cellIs" priority="184" operator="between" dxfId="12">
      <formula>4.5</formula>
      <formula>4.49999999999</formula>
    </cfRule>
    <cfRule type="cellIs" priority="205" operator="between" dxfId="0">
      <formula>1.5</formula>
      <formula>2.4999</formula>
    </cfRule>
    <cfRule type="cellIs" priority="204" operator="between" dxfId="1">
      <formula>2.5</formula>
      <formula>3.4999</formula>
    </cfRule>
    <cfRule type="cellIs" priority="183" operator="between" dxfId="8">
      <formula>5.5</formula>
      <formula>6</formula>
    </cfRule>
    <cfRule type="cellIs" priority="203" operator="equal" dxfId="41">
      <formula>1</formula>
    </cfRule>
    <cfRule type="cellIs" priority="202" operator="equal" dxfId="12">
      <formula>2</formula>
    </cfRule>
    <cfRule type="cellIs" priority="191" operator="between" dxfId="10">
      <formula>1.5</formula>
      <formula>2.49999999</formula>
    </cfRule>
    <cfRule type="cellIs" priority="201" operator="equal" dxfId="32">
      <formula>3</formula>
    </cfRule>
    <cfRule type="cellIs" priority="182" operator="between" dxfId="14">
      <formula>2.5</formula>
      <formula>3.49999999999</formula>
    </cfRule>
    <cfRule type="cellIs" priority="200" operator="equal" dxfId="33">
      <formula>3</formula>
    </cfRule>
    <cfRule type="cellIs" priority="199" operator="between" dxfId="34">
      <formula>3.5</formula>
      <formula>4</formula>
    </cfRule>
    <cfRule type="cellIs" priority="192" operator="between" dxfId="19">
      <formula>2.5</formula>
      <formula>3</formula>
    </cfRule>
    <cfRule type="cellIs" priority="198" operator="equal" dxfId="35">
      <formula>0</formula>
    </cfRule>
    <cfRule type="cellIs" priority="193" operator="between" dxfId="18">
      <formula>2.5</formula>
      <formula>3</formula>
    </cfRule>
    <cfRule type="cellIs" priority="181" operator="between" dxfId="30">
      <formula>2.5</formula>
      <formula>3.49999999999</formula>
    </cfRule>
    <cfRule type="cellIs" priority="196" operator="equal" dxfId="9">
      <formula>1</formula>
    </cfRule>
    <cfRule type="cellIs" priority="197" operator="equal" dxfId="46">
      <formula>1</formula>
    </cfRule>
    <cfRule type="cellIs" priority="180" operator="between" dxfId="31">
      <formula>4.5</formula>
      <formula>5.4999999999</formula>
    </cfRule>
    <cfRule type="cellIs" priority="194" operator="equal" dxfId="8">
      <formula>3</formula>
    </cfRule>
  </conditionalFormatting>
  <conditionalFormatting sqref="C57">
    <cfRule type="containsText" priority="2078" operator="containsText" dxfId="13" text="Good">
      <formula>NOT(ISERROR(SEARCH("Good",C57)))</formula>
    </cfRule>
    <cfRule type="containsText" priority="2093" operator="containsText" dxfId="3" text="Below Expectations">
      <formula>NOT(ISERROR(SEARCH("Below Expectations",C57)))</formula>
    </cfRule>
    <cfRule type="containsText" priority="2094" operator="containsText" dxfId="2" text="Exceeds Expectations">
      <formula>NOT(ISERROR(SEARCH("Exceeds Expectations",C57)))</formula>
    </cfRule>
    <cfRule type="containsText" priority="2075" operator="containsText" dxfId="16" text="Very Weak">
      <formula>NOT(ISERROR(SEARCH("Very Weak",C57)))</formula>
    </cfRule>
    <cfRule type="containsText" priority="2095" operator="containsText" dxfId="1" text="Meets Expectations">
      <formula>NOT(ISERROR(SEARCH("Meets Expectations",C57)))</formula>
    </cfRule>
    <cfRule type="containsText" priority="2096" operator="containsText" dxfId="0" text="Approaching Expectations">
      <formula>NOT(ISERROR(SEARCH("Approaching Expectations",C57)))</formula>
    </cfRule>
    <cfRule type="containsText" priority="2076" operator="containsText" dxfId="15" text="Weak">
      <formula>NOT(ISERROR(SEARCH("Weak",C57)))</formula>
    </cfRule>
    <cfRule type="containsText" priority="2077" operator="containsText" dxfId="14" text="Acceptable">
      <formula>NOT(ISERROR(SEARCH("Acceptable",C57)))</formula>
    </cfRule>
    <cfRule type="containsText" priority="2092" operator="containsText" dxfId="0" text="Partially evident">
      <formula>NOT(ISERROR(SEARCH("Partially evident",C57)))</formula>
    </cfRule>
    <cfRule type="beginsWith" priority="2091" operator="beginsWith" dxfId="1" text="Evident">
      <formula>LEFT(C57,LEN("Evident"))="Evident"</formula>
    </cfRule>
    <cfRule type="beginsWith" priority="2090" operator="beginsWith" dxfId="0" text="Not evident">
      <formula>LEFT(C57,LEN("Not evident"))="Not evident"</formula>
    </cfRule>
    <cfRule type="beginsWith" priority="2089" operator="beginsWith" dxfId="3" text="Not evident">
      <formula>LEFT(C57,LEN("Not evident"))="Not evident"</formula>
    </cfRule>
    <cfRule type="containsText" priority="2084" operator="containsText" dxfId="8" text="Fully Evident">
      <formula>NOT(ISERROR(SEARCH("Fully Evident",C57)))</formula>
    </cfRule>
    <cfRule type="containsText" priority="2083" operator="containsText" dxfId="9" text="Not Evident">
      <formula>NOT(ISERROR(SEARCH("Not Evident",C57)))</formula>
    </cfRule>
    <cfRule type="containsText" priority="2082" operator="containsText" dxfId="10" text="Partially Evident">
      <formula>NOT(ISERROR(SEARCH("Partially Evident",C57)))</formula>
    </cfRule>
    <cfRule type="containsText" priority="2080" operator="containsText" dxfId="8" text="Outstanding">
      <formula>NOT(ISERROR(SEARCH("Outstanding",C57)))</formula>
    </cfRule>
    <cfRule type="containsText" priority="2079" operator="containsText" dxfId="12" text="Very Good">
      <formula>NOT(ISERROR(SEARCH("Very Good",C57)))</formula>
    </cfRule>
  </conditionalFormatting>
  <conditionalFormatting sqref="C59:C63">
    <cfRule type="cellIs" priority="172" operator="between" dxfId="34">
      <formula>3.5</formula>
      <formula>4</formula>
    </cfRule>
    <cfRule type="cellIs" priority="159" operator="between" dxfId="14">
      <formula>2.5</formula>
      <formula>3.49999999999999</formula>
    </cfRule>
    <cfRule type="cellIs" priority="177" operator="between" dxfId="1">
      <formula>2.5</formula>
      <formula>3.4999</formula>
    </cfRule>
    <cfRule type="cellIs" priority="176" operator="equal" dxfId="41">
      <formula>1</formula>
    </cfRule>
    <cfRule type="cellIs" priority="175" operator="equal" dxfId="12">
      <formula>2</formula>
    </cfRule>
    <cfRule type="cellIs" priority="174" operator="equal" dxfId="32">
      <formula>3</formula>
    </cfRule>
    <cfRule type="cellIs" priority="179" operator="between" dxfId="3">
      <formula>0.001</formula>
      <formula>1.4999</formula>
    </cfRule>
    <cfRule type="cellIs" priority="173" operator="equal" dxfId="33">
      <formula>3</formula>
    </cfRule>
    <cfRule type="cellIs" priority="153" operator="between" dxfId="31">
      <formula>4.5</formula>
      <formula>5.4999999999</formula>
    </cfRule>
    <cfRule type="cellIs" priority="154" operator="between" dxfId="30">
      <formula>2.5</formula>
      <formula>3.49999999999</formula>
    </cfRule>
    <cfRule type="cellIs" priority="155" operator="between" dxfId="14">
      <formula>2.5</formula>
      <formula>3.49999999999</formula>
    </cfRule>
    <cfRule type="cellIs" priority="156" operator="between" dxfId="8">
      <formula>5.5</formula>
      <formula>6</formula>
    </cfRule>
    <cfRule type="cellIs" priority="157" operator="between" dxfId="12">
      <formula>4.5</formula>
      <formula>4.49999999999</formula>
    </cfRule>
    <cfRule type="cellIs" priority="158" operator="between" dxfId="26">
      <formula>3.5</formula>
      <formula>4.499999999999</formula>
    </cfRule>
    <cfRule type="cellIs" priority="160" operator="between" dxfId="15">
      <formula>1.5</formula>
      <formula>2.499999999999</formula>
    </cfRule>
    <cfRule type="cellIs" priority="161" operator="between" dxfId="16">
      <formula>0.000001</formula>
      <formula>1.49999999999999</formula>
    </cfRule>
    <cfRule type="cellIs" priority="162" operator="between" dxfId="8">
      <formula>2.5</formula>
      <formula>3</formula>
    </cfRule>
    <cfRule type="cellIs" priority="163" operator="between" dxfId="9">
      <formula>1</formula>
      <formula>1.49999999</formula>
    </cfRule>
    <cfRule type="cellIs" priority="164" operator="between" dxfId="10">
      <formula>1.5</formula>
      <formula>2.49999999</formula>
    </cfRule>
    <cfRule type="cellIs" priority="165" operator="between" dxfId="19">
      <formula>2.5</formula>
      <formula>3</formula>
    </cfRule>
    <cfRule type="cellIs" priority="166" operator="between" dxfId="18">
      <formula>2.5</formula>
      <formula>3</formula>
    </cfRule>
    <cfRule type="cellIs" priority="167" operator="equal" dxfId="8">
      <formula>3</formula>
    </cfRule>
    <cfRule type="cellIs" priority="168" operator="equal" dxfId="10">
      <formula>2</formula>
    </cfRule>
    <cfRule type="cellIs" priority="169" operator="equal" dxfId="9">
      <formula>1</formula>
    </cfRule>
    <cfRule type="cellIs" priority="170" operator="equal" dxfId="46">
      <formula>1</formula>
    </cfRule>
    <cfRule type="cellIs" priority="171" operator="equal" dxfId="35">
      <formula>0</formula>
    </cfRule>
    <cfRule type="cellIs" priority="178" operator="between" dxfId="0">
      <formula>1.5</formula>
      <formula>2.4999</formula>
    </cfRule>
  </conditionalFormatting>
  <conditionalFormatting sqref="C64">
    <cfRule type="beginsWith" priority="2122" operator="beginsWith" dxfId="1" text="Evident">
      <formula>LEFT(C64,LEN("Evident"))="Evident"</formula>
    </cfRule>
    <cfRule type="containsText" priority="2127" operator="containsText" dxfId="0" text="Approaching Expectations">
      <formula>NOT(ISERROR(SEARCH("Approaching Expectations",C64)))</formula>
    </cfRule>
    <cfRule type="containsText" priority="2126" operator="containsText" dxfId="1" text="Meets Expectations">
      <formula>NOT(ISERROR(SEARCH("Meets Expectations",C64)))</formula>
    </cfRule>
    <cfRule type="containsText" priority="2125" operator="containsText" dxfId="2" text="Exceeds Expectations">
      <formula>NOT(ISERROR(SEARCH("Exceeds Expectations",C64)))</formula>
    </cfRule>
    <cfRule type="containsText" priority="2124" operator="containsText" dxfId="3" text="Below Expectations">
      <formula>NOT(ISERROR(SEARCH("Below Expectations",C64)))</formula>
    </cfRule>
    <cfRule type="containsText" priority="2115" operator="containsText" dxfId="8" text="Fully Evident">
      <formula>NOT(ISERROR(SEARCH("Fully Evident",C64)))</formula>
    </cfRule>
    <cfRule type="containsText" priority="2114" operator="containsText" dxfId="9" text="Not Evident">
      <formula>NOT(ISERROR(SEARCH("Not Evident",C64)))</formula>
    </cfRule>
    <cfRule type="containsText" priority="2113" operator="containsText" dxfId="10" text="Partially Evident">
      <formula>NOT(ISERROR(SEARCH("Partially Evident",C64)))</formula>
    </cfRule>
    <cfRule type="containsText" priority="2111" operator="containsText" dxfId="8" text="Outstanding">
      <formula>NOT(ISERROR(SEARCH("Outstanding",C64)))</formula>
    </cfRule>
    <cfRule type="containsText" priority="2110" operator="containsText" dxfId="12" text="Very Good">
      <formula>NOT(ISERROR(SEARCH("Very Good",C64)))</formula>
    </cfRule>
    <cfRule type="containsText" priority="2109" operator="containsText" dxfId="13" text="Good">
      <formula>NOT(ISERROR(SEARCH("Good",C64)))</formula>
    </cfRule>
    <cfRule type="containsText" priority="2108" operator="containsText" dxfId="14" text="Acceptable">
      <formula>NOT(ISERROR(SEARCH("Acceptable",C64)))</formula>
    </cfRule>
    <cfRule type="containsText" priority="2107" operator="containsText" dxfId="15" text="Weak">
      <formula>NOT(ISERROR(SEARCH("Weak",C64)))</formula>
    </cfRule>
    <cfRule type="containsText" priority="2106" operator="containsText" dxfId="16" text="Very Weak">
      <formula>NOT(ISERROR(SEARCH("Very Weak",C64)))</formula>
    </cfRule>
    <cfRule type="beginsWith" priority="2121" operator="beginsWith" dxfId="0" text="Not evident">
      <formula>LEFT(C64,LEN("Not evident"))="Not evident"</formula>
    </cfRule>
    <cfRule type="containsText" priority="2123" operator="containsText" dxfId="0" text="Partially evident">
      <formula>NOT(ISERROR(SEARCH("Partially evident",C64)))</formula>
    </cfRule>
    <cfRule type="beginsWith" priority="2120" operator="beginsWith" dxfId="3" text="Not evident">
      <formula>LEFT(C64,LEN("Not evident"))="Not evident"</formula>
    </cfRule>
  </conditionalFormatting>
  <conditionalFormatting sqref="C67:C69">
    <cfRule type="cellIs" priority="143" operator="equal" dxfId="46">
      <formula>1</formula>
    </cfRule>
    <cfRule type="cellIs" priority="147" operator="equal" dxfId="32">
      <formula>3</formula>
    </cfRule>
    <cfRule type="cellIs" priority="140" operator="equal" dxfId="8">
      <formula>3</formula>
    </cfRule>
    <cfRule type="cellIs" priority="141" operator="equal" dxfId="10">
      <formula>2</formula>
    </cfRule>
    <cfRule type="cellIs" priority="142" operator="equal" dxfId="9">
      <formula>1</formula>
    </cfRule>
    <cfRule type="cellIs" priority="138" operator="between" dxfId="19">
      <formula>2.5</formula>
      <formula>3</formula>
    </cfRule>
    <cfRule type="cellIs" priority="144" operator="equal" dxfId="35">
      <formula>0</formula>
    </cfRule>
    <cfRule type="cellIs" priority="145" operator="between" dxfId="34">
      <formula>3.5</formula>
      <formula>4</formula>
    </cfRule>
    <cfRule type="cellIs" priority="137" operator="between" dxfId="10">
      <formula>1.5</formula>
      <formula>2.49999999</formula>
    </cfRule>
    <cfRule type="cellIs" priority="136" operator="between" dxfId="9">
      <formula>1</formula>
      <formula>1.49999999</formula>
    </cfRule>
    <cfRule type="cellIs" priority="135" operator="between" dxfId="8">
      <formula>2.5</formula>
      <formula>3</formula>
    </cfRule>
    <cfRule type="cellIs" priority="149" operator="equal" dxfId="41">
      <formula>1</formula>
    </cfRule>
    <cfRule type="cellIs" priority="150" operator="between" dxfId="1">
      <formula>2.5</formula>
      <formula>3.4999</formula>
    </cfRule>
    <cfRule type="cellIs" priority="151" operator="between" dxfId="0">
      <formula>1.5</formula>
      <formula>2.4999</formula>
    </cfRule>
    <cfRule type="cellIs" priority="152" operator="between" dxfId="3">
      <formula>0.001</formula>
      <formula>1.4999</formula>
    </cfRule>
    <cfRule type="cellIs" priority="134" operator="between" dxfId="16">
      <formula>0.000001</formula>
      <formula>1.49999999999999</formula>
    </cfRule>
    <cfRule type="cellIs" priority="133" operator="between" dxfId="15">
      <formula>1.5</formula>
      <formula>2.499999999999</formula>
    </cfRule>
    <cfRule type="cellIs" priority="132" operator="between" dxfId="14">
      <formula>2.5</formula>
      <formula>3.49999999999999</formula>
    </cfRule>
    <cfRule type="cellIs" priority="131" operator="between" dxfId="26">
      <formula>3.5</formula>
      <formula>4.499999999999</formula>
    </cfRule>
    <cfRule type="cellIs" priority="130" operator="between" dxfId="12">
      <formula>4.5</formula>
      <formula>4.49999999999</formula>
    </cfRule>
    <cfRule type="cellIs" priority="129" operator="between" dxfId="8">
      <formula>5.5</formula>
      <formula>6</formula>
    </cfRule>
    <cfRule type="cellIs" priority="128" operator="between" dxfId="14">
      <formula>2.5</formula>
      <formula>3.49999999999</formula>
    </cfRule>
    <cfRule type="cellIs" priority="127" operator="between" dxfId="30">
      <formula>2.5</formula>
      <formula>3.49999999999</formula>
    </cfRule>
    <cfRule type="cellIs" priority="126" operator="between" dxfId="31">
      <formula>4.5</formula>
      <formula>5.4999999999</formula>
    </cfRule>
    <cfRule type="cellIs" priority="146" operator="equal" dxfId="33">
      <formula>3</formula>
    </cfRule>
    <cfRule type="cellIs" priority="148" operator="equal" dxfId="12">
      <formula>2</formula>
    </cfRule>
    <cfRule type="cellIs" priority="139" operator="between" dxfId="18">
      <formula>2.5</formula>
      <formula>3</formula>
    </cfRule>
  </conditionalFormatting>
  <conditionalFormatting sqref="C70">
    <cfRule type="containsText" priority="2180" operator="containsText" dxfId="2" text="Exceeds Expectations">
      <formula>NOT(ISERROR(SEARCH("Exceeds Expectations",C70)))</formula>
    </cfRule>
    <cfRule type="containsText" priority="2181" operator="containsText" dxfId="1" text="Meets Expectations">
      <formula>NOT(ISERROR(SEARCH("Meets Expectations",C70)))</formula>
    </cfRule>
    <cfRule type="containsText" priority="2179" operator="containsText" dxfId="3" text="Below Expectations">
      <formula>NOT(ISERROR(SEARCH("Below Expectations",C70)))</formula>
    </cfRule>
    <cfRule type="containsText" priority="2178" operator="containsText" dxfId="0" text="Partially evident">
      <formula>NOT(ISERROR(SEARCH("Partially evident",C70)))</formula>
    </cfRule>
    <cfRule type="beginsWith" priority="2177" operator="beginsWith" dxfId="1" text="Evident">
      <formula>LEFT(C70,LEN("Evident"))="Evident"</formula>
    </cfRule>
    <cfRule type="beginsWith" priority="2176" operator="beginsWith" dxfId="0" text="Not evident">
      <formula>LEFT(C70,LEN("Not evident"))="Not evident"</formula>
    </cfRule>
    <cfRule type="beginsWith" priority="2175" operator="beginsWith" dxfId="3" text="Not evident">
      <formula>LEFT(C70,LEN("Not evident"))="Not evident"</formula>
    </cfRule>
    <cfRule type="containsText" priority="2170" operator="containsText" dxfId="8" text="Fully Evident">
      <formula>NOT(ISERROR(SEARCH("Fully Evident",C70)))</formula>
    </cfRule>
    <cfRule type="containsText" priority="2169" operator="containsText" dxfId="9" text="Not Evident">
      <formula>NOT(ISERROR(SEARCH("Not Evident",C70)))</formula>
    </cfRule>
    <cfRule type="containsText" priority="2168" operator="containsText" dxfId="10" text="Partially Evident">
      <formula>NOT(ISERROR(SEARCH("Partially Evident",C70)))</formula>
    </cfRule>
    <cfRule type="containsText" priority="2182" operator="containsText" dxfId="0" text="Approaching Expectations">
      <formula>NOT(ISERROR(SEARCH("Approaching Expectations",C70)))</formula>
    </cfRule>
    <cfRule type="containsText" priority="2137" operator="containsText" dxfId="16" text="Very Weak">
      <formula>NOT(ISERROR(SEARCH("Very Weak",C70)))</formula>
    </cfRule>
    <cfRule type="containsText" priority="2138" operator="containsText" dxfId="15" text="Weak">
      <formula>NOT(ISERROR(SEARCH("Weak",C70)))</formula>
    </cfRule>
    <cfRule type="containsText" priority="2139" operator="containsText" dxfId="14" text="Acceptable">
      <formula>NOT(ISERROR(SEARCH("Acceptable",C70)))</formula>
    </cfRule>
    <cfRule type="containsText" priority="2140" operator="containsText" dxfId="13" text="Good">
      <formula>NOT(ISERROR(SEARCH("Good",C70)))</formula>
    </cfRule>
    <cfRule type="containsText" priority="2141" operator="containsText" dxfId="12" text="Very Good">
      <formula>NOT(ISERROR(SEARCH("Very Good",C70)))</formula>
    </cfRule>
    <cfRule type="containsText" priority="2142" operator="containsText" dxfId="8" text="Outstanding">
      <formula>NOT(ISERROR(SEARCH("Outstanding",C70)))</formula>
    </cfRule>
  </conditionalFormatting>
  <conditionalFormatting sqref="C74">
    <cfRule type="cellIs" priority="1827" operator="equal" dxfId="12">
      <formula>5</formula>
    </cfRule>
  </conditionalFormatting>
  <conditionalFormatting sqref="C76">
    <cfRule type="cellIs" priority="1826" operator="equal" dxfId="14">
      <formula>3</formula>
    </cfRule>
  </conditionalFormatting>
  <conditionalFormatting sqref="E20:E24">
    <cfRule type="cellIs" priority="565" operator="between" dxfId="3">
      <formula>0.001</formula>
      <formula>1.4999</formula>
    </cfRule>
    <cfRule type="cellIs" priority="539" operator="between" dxfId="31">
      <formula>4.5</formula>
      <formula>5.4999999999</formula>
    </cfRule>
    <cfRule type="cellIs" priority="540" operator="between" dxfId="30">
      <formula>2.5</formula>
      <formula>3.49999999999</formula>
    </cfRule>
    <cfRule type="cellIs" priority="541" operator="between" dxfId="14">
      <formula>2.5</formula>
      <formula>3.49999999999</formula>
    </cfRule>
    <cfRule type="cellIs" priority="542" operator="between" dxfId="8">
      <formula>5.5</formula>
      <formula>6</formula>
    </cfRule>
    <cfRule type="cellIs" priority="543" operator="between" dxfId="12">
      <formula>4.5</formula>
      <formula>4.49999999999</formula>
    </cfRule>
    <cfRule type="cellIs" priority="544" operator="between" dxfId="26">
      <formula>3.5</formula>
      <formula>4.499999999999</formula>
    </cfRule>
    <cfRule type="cellIs" priority="545" operator="between" dxfId="14">
      <formula>2.5</formula>
      <formula>3.49999999999999</formula>
    </cfRule>
    <cfRule type="cellIs" priority="546" operator="between" dxfId="15">
      <formula>1.5</formula>
      <formula>2.499999999999</formula>
    </cfRule>
    <cfRule type="cellIs" priority="547" operator="between" dxfId="16">
      <formula>0.000001</formula>
      <formula>1.49999999999999</formula>
    </cfRule>
    <cfRule type="cellIs" priority="548" operator="between" dxfId="8">
      <formula>2.5</formula>
      <formula>3</formula>
    </cfRule>
    <cfRule type="cellIs" priority="549" operator="between" dxfId="9">
      <formula>1</formula>
      <formula>1.49999999</formula>
    </cfRule>
    <cfRule type="cellIs" priority="550" operator="between" dxfId="10">
      <formula>1.5</formula>
      <formula>2.49999999</formula>
    </cfRule>
    <cfRule type="cellIs" priority="551" operator="between" dxfId="19">
      <formula>2.5</formula>
      <formula>3</formula>
    </cfRule>
    <cfRule type="cellIs" priority="552" operator="between" dxfId="18">
      <formula>2.5</formula>
      <formula>3</formula>
    </cfRule>
    <cfRule type="cellIs" priority="553" operator="equal" dxfId="8">
      <formula>3</formula>
    </cfRule>
    <cfRule type="cellIs" priority="554" operator="equal" dxfId="10">
      <formula>2</formula>
    </cfRule>
    <cfRule type="cellIs" priority="555" operator="equal" dxfId="9">
      <formula>1</formula>
    </cfRule>
    <cfRule type="cellIs" priority="556" operator="equal" dxfId="46">
      <formula>1</formula>
    </cfRule>
    <cfRule type="cellIs" priority="557" operator="equal" dxfId="35">
      <formula>0</formula>
    </cfRule>
    <cfRule type="cellIs" priority="558" operator="between" dxfId="34">
      <formula>3.5</formula>
      <formula>4</formula>
    </cfRule>
    <cfRule type="cellIs" priority="559" operator="equal" dxfId="33">
      <formula>3</formula>
    </cfRule>
    <cfRule type="cellIs" priority="560" operator="equal" dxfId="32">
      <formula>3</formula>
    </cfRule>
    <cfRule type="cellIs" priority="561" operator="equal" dxfId="12">
      <formula>2</formula>
    </cfRule>
    <cfRule type="cellIs" priority="562" operator="equal" dxfId="41">
      <formula>1</formula>
    </cfRule>
    <cfRule type="cellIs" priority="563" operator="between" dxfId="1">
      <formula>2.5</formula>
      <formula>3.4999</formula>
    </cfRule>
    <cfRule type="cellIs" priority="564" operator="between" dxfId="0">
      <formula>1.5</formula>
      <formula>2.4999</formula>
    </cfRule>
  </conditionalFormatting>
  <conditionalFormatting sqref="E27:E32">
    <cfRule type="cellIs" priority="520" operator="between" dxfId="16">
      <formula>0.000001</formula>
      <formula>1.49999999999999</formula>
    </cfRule>
    <cfRule type="cellIs" priority="538" operator="between" dxfId="3">
      <formula>0.001</formula>
      <formula>1.4999</formula>
    </cfRule>
    <cfRule type="cellIs" priority="518" operator="between" dxfId="14">
      <formula>2.5</formula>
      <formula>3.49999999999999</formula>
    </cfRule>
    <cfRule type="cellIs" priority="517" operator="between" dxfId="26">
      <formula>3.5</formula>
      <formula>4.499999999999</formula>
    </cfRule>
    <cfRule type="cellIs" priority="516" operator="between" dxfId="12">
      <formula>4.5</formula>
      <formula>4.49999999999</formula>
    </cfRule>
    <cfRule type="cellIs" priority="515" operator="between" dxfId="8">
      <formula>5.5</formula>
      <formula>6</formula>
    </cfRule>
    <cfRule type="cellIs" priority="514" operator="between" dxfId="14">
      <formula>2.5</formula>
      <formula>3.49999999999</formula>
    </cfRule>
    <cfRule type="cellIs" priority="513" operator="between" dxfId="30">
      <formula>2.5</formula>
      <formula>3.49999999999</formula>
    </cfRule>
    <cfRule type="cellIs" priority="512" operator="between" dxfId="31">
      <formula>4.5</formula>
      <formula>5.4999999999</formula>
    </cfRule>
    <cfRule type="cellIs" priority="521" operator="between" dxfId="8">
      <formula>2.5</formula>
      <formula>3</formula>
    </cfRule>
    <cfRule type="cellIs" priority="522" operator="between" dxfId="9">
      <formula>1</formula>
      <formula>1.49999999</formula>
    </cfRule>
    <cfRule type="cellIs" priority="523" operator="between" dxfId="10">
      <formula>1.5</formula>
      <formula>2.49999999</formula>
    </cfRule>
    <cfRule type="cellIs" priority="524" operator="between" dxfId="19">
      <formula>2.5</formula>
      <formula>3</formula>
    </cfRule>
    <cfRule type="cellIs" priority="525" operator="between" dxfId="18">
      <formula>2.5</formula>
      <formula>3</formula>
    </cfRule>
    <cfRule type="cellIs" priority="526" operator="equal" dxfId="8">
      <formula>3</formula>
    </cfRule>
    <cfRule type="cellIs" priority="527" operator="equal" dxfId="10">
      <formula>2</formula>
    </cfRule>
    <cfRule type="cellIs" priority="528" operator="equal" dxfId="9">
      <formula>1</formula>
    </cfRule>
    <cfRule type="cellIs" priority="529" operator="equal" dxfId="46">
      <formula>1</formula>
    </cfRule>
    <cfRule type="cellIs" priority="530" operator="equal" dxfId="35">
      <formula>0</formula>
    </cfRule>
    <cfRule type="cellIs" priority="531" operator="between" dxfId="34">
      <formula>3.5</formula>
      <formula>4</formula>
    </cfRule>
    <cfRule type="cellIs" priority="532" operator="equal" dxfId="33">
      <formula>3</formula>
    </cfRule>
    <cfRule type="cellIs" priority="533" operator="equal" dxfId="32">
      <formula>3</formula>
    </cfRule>
    <cfRule type="cellIs" priority="534" operator="equal" dxfId="12">
      <formula>2</formula>
    </cfRule>
    <cfRule type="cellIs" priority="535" operator="equal" dxfId="41">
      <formula>1</formula>
    </cfRule>
    <cfRule type="cellIs" priority="536" operator="between" dxfId="1">
      <formula>2.5</formula>
      <formula>3.4999</formula>
    </cfRule>
    <cfRule type="cellIs" priority="537" operator="between" dxfId="0">
      <formula>1.5</formula>
      <formula>2.4999</formula>
    </cfRule>
    <cfRule type="cellIs" priority="519" operator="between" dxfId="15">
      <formula>1.5</formula>
      <formula>2.499999999999</formula>
    </cfRule>
  </conditionalFormatting>
  <conditionalFormatting sqref="E35:E39">
    <cfRule type="cellIs" priority="493" operator="between" dxfId="16">
      <formula>0.000001</formula>
      <formula>1.49999999999999</formula>
    </cfRule>
    <cfRule type="cellIs" priority="490" operator="between" dxfId="26">
      <formula>3.5</formula>
      <formula>4.499999999999</formula>
    </cfRule>
    <cfRule type="cellIs" priority="494" operator="between" dxfId="8">
      <formula>2.5</formula>
      <formula>3</formula>
    </cfRule>
    <cfRule type="cellIs" priority="488" operator="between" dxfId="8">
      <formula>5.5</formula>
      <formula>6</formula>
    </cfRule>
    <cfRule type="cellIs" priority="487" operator="between" dxfId="14">
      <formula>2.5</formula>
      <formula>3.49999999999</formula>
    </cfRule>
    <cfRule type="cellIs" priority="486" operator="between" dxfId="30">
      <formula>2.5</formula>
      <formula>3.49999999999</formula>
    </cfRule>
    <cfRule type="cellIs" priority="485" operator="between" dxfId="31">
      <formula>4.5</formula>
      <formula>5.4999999999</formula>
    </cfRule>
    <cfRule type="cellIs" priority="495" operator="between" dxfId="9">
      <formula>1</formula>
      <formula>1.49999999</formula>
    </cfRule>
    <cfRule type="cellIs" priority="496" operator="between" dxfId="10">
      <formula>1.5</formula>
      <formula>2.49999999</formula>
    </cfRule>
    <cfRule type="cellIs" priority="497" operator="between" dxfId="19">
      <formula>2.5</formula>
      <formula>3</formula>
    </cfRule>
    <cfRule type="cellIs" priority="498" operator="between" dxfId="18">
      <formula>2.5</formula>
      <formula>3</formula>
    </cfRule>
    <cfRule type="cellIs" priority="499" operator="equal" dxfId="8">
      <formula>3</formula>
    </cfRule>
    <cfRule type="cellIs" priority="500" operator="equal" dxfId="10">
      <formula>2</formula>
    </cfRule>
    <cfRule type="cellIs" priority="501" operator="equal" dxfId="9">
      <formula>1</formula>
    </cfRule>
    <cfRule type="cellIs" priority="502" operator="equal" dxfId="46">
      <formula>1</formula>
    </cfRule>
    <cfRule type="cellIs" priority="503" operator="equal" dxfId="35">
      <formula>0</formula>
    </cfRule>
    <cfRule type="cellIs" priority="504" operator="between" dxfId="34">
      <formula>3.5</formula>
      <formula>4</formula>
    </cfRule>
    <cfRule type="cellIs" priority="505" operator="equal" dxfId="33">
      <formula>3</formula>
    </cfRule>
    <cfRule type="cellIs" priority="506" operator="equal" dxfId="32">
      <formula>3</formula>
    </cfRule>
    <cfRule type="cellIs" priority="507" operator="equal" dxfId="12">
      <formula>2</formula>
    </cfRule>
    <cfRule type="cellIs" priority="508" operator="equal" dxfId="41">
      <formula>1</formula>
    </cfRule>
    <cfRule type="cellIs" priority="509" operator="between" dxfId="1">
      <formula>2.5</formula>
      <formula>3.4999</formula>
    </cfRule>
    <cfRule type="cellIs" priority="510" operator="between" dxfId="0">
      <formula>1.5</formula>
      <formula>2.4999</formula>
    </cfRule>
    <cfRule type="cellIs" priority="511" operator="between" dxfId="3">
      <formula>0.001</formula>
      <formula>1.4999</formula>
    </cfRule>
    <cfRule type="cellIs" priority="491" operator="between" dxfId="14">
      <formula>2.5</formula>
      <formula>3.49999999999999</formula>
    </cfRule>
    <cfRule type="cellIs" priority="489" operator="between" dxfId="12">
      <formula>4.5</formula>
      <formula>4.49999999999</formula>
    </cfRule>
    <cfRule type="cellIs" priority="492" operator="between" dxfId="15">
      <formula>1.5</formula>
      <formula>2.499999999999</formula>
    </cfRule>
  </conditionalFormatting>
  <conditionalFormatting sqref="E42:E45">
    <cfRule type="cellIs" priority="478" operator="equal" dxfId="33">
      <formula>3</formula>
    </cfRule>
    <cfRule type="cellIs" priority="458" operator="between" dxfId="31">
      <formula>4.5</formula>
      <formula>5.4999999999</formula>
    </cfRule>
    <cfRule type="cellIs" priority="483" operator="between" dxfId="0">
      <formula>1.5</formula>
      <formula>2.4999</formula>
    </cfRule>
    <cfRule type="cellIs" priority="482" operator="between" dxfId="1">
      <formula>2.5</formula>
      <formula>3.4999</formula>
    </cfRule>
    <cfRule type="cellIs" priority="481" operator="equal" dxfId="41">
      <formula>1</formula>
    </cfRule>
    <cfRule type="cellIs" priority="480" operator="equal" dxfId="12">
      <formula>2</formula>
    </cfRule>
    <cfRule type="cellIs" priority="479" operator="equal" dxfId="32">
      <formula>3</formula>
    </cfRule>
    <cfRule type="cellIs" priority="477" operator="between" dxfId="34">
      <formula>3.5</formula>
      <formula>4</formula>
    </cfRule>
    <cfRule type="cellIs" priority="476" operator="equal" dxfId="35">
      <formula>0</formula>
    </cfRule>
    <cfRule type="cellIs" priority="475" operator="equal" dxfId="46">
      <formula>1</formula>
    </cfRule>
    <cfRule type="cellIs" priority="474" operator="equal" dxfId="9">
      <formula>1</formula>
    </cfRule>
    <cfRule type="cellIs" priority="473" operator="equal" dxfId="10">
      <formula>2</formula>
    </cfRule>
    <cfRule type="cellIs" priority="472" operator="equal" dxfId="8">
      <formula>3</formula>
    </cfRule>
    <cfRule type="cellIs" priority="471" operator="between" dxfId="18">
      <formula>2.5</formula>
      <formula>3</formula>
    </cfRule>
    <cfRule type="cellIs" priority="470" operator="between" dxfId="19">
      <formula>2.5</formula>
      <formula>3</formula>
    </cfRule>
    <cfRule type="cellIs" priority="469" operator="between" dxfId="10">
      <formula>1.5</formula>
      <formula>2.49999999</formula>
    </cfRule>
    <cfRule type="cellIs" priority="468" operator="between" dxfId="9">
      <formula>1</formula>
      <formula>1.49999999</formula>
    </cfRule>
    <cfRule type="cellIs" priority="467" operator="between" dxfId="8">
      <formula>2.5</formula>
      <formula>3</formula>
    </cfRule>
    <cfRule type="cellIs" priority="466" operator="between" dxfId="16">
      <formula>0.000001</formula>
      <formula>1.49999999999999</formula>
    </cfRule>
    <cfRule type="cellIs" priority="465" operator="between" dxfId="15">
      <formula>1.5</formula>
      <formula>2.499999999999</formula>
    </cfRule>
    <cfRule type="cellIs" priority="464" operator="between" dxfId="14">
      <formula>2.5</formula>
      <formula>3.49999999999999</formula>
    </cfRule>
    <cfRule type="cellIs" priority="463" operator="between" dxfId="26">
      <formula>3.5</formula>
      <formula>4.499999999999</formula>
    </cfRule>
    <cfRule type="cellIs" priority="462" operator="between" dxfId="12">
      <formula>4.5</formula>
      <formula>4.49999999999</formula>
    </cfRule>
    <cfRule type="cellIs" priority="461" operator="between" dxfId="8">
      <formula>5.5</formula>
      <formula>6</formula>
    </cfRule>
    <cfRule type="cellIs" priority="460" operator="between" dxfId="14">
      <formula>2.5</formula>
      <formula>3.49999999999</formula>
    </cfRule>
    <cfRule type="cellIs" priority="459" operator="between" dxfId="30">
      <formula>2.5</formula>
      <formula>3.49999999999</formula>
    </cfRule>
    <cfRule type="cellIs" priority="484" operator="between" dxfId="3">
      <formula>0.001</formula>
      <formula>1.4999</formula>
    </cfRule>
  </conditionalFormatting>
  <conditionalFormatting sqref="E48:F51">
    <cfRule type="cellIs" priority="108" operator="between" dxfId="3">
      <formula>0.001</formula>
      <formula>1.4999</formula>
    </cfRule>
    <cfRule type="cellIs" priority="99" operator="equal" dxfId="46">
      <formula>1</formula>
    </cfRule>
    <cfRule type="cellIs" priority="107" operator="between" dxfId="0">
      <formula>1.5</formula>
      <formula>2.4999</formula>
    </cfRule>
    <cfRule type="cellIs" priority="82" operator="between" dxfId="31">
      <formula>4.5</formula>
      <formula>5.4999999999</formula>
    </cfRule>
    <cfRule type="cellIs" priority="83" operator="between" dxfId="30">
      <formula>2.5</formula>
      <formula>3.49999999999</formula>
    </cfRule>
    <cfRule type="cellIs" priority="84" operator="between" dxfId="14">
      <formula>2.5</formula>
      <formula>3.49999999999</formula>
    </cfRule>
    <cfRule type="cellIs" priority="85" operator="between" dxfId="8">
      <formula>5.5</formula>
      <formula>6</formula>
    </cfRule>
    <cfRule type="cellIs" priority="86" operator="between" dxfId="12">
      <formula>4.5</formula>
      <formula>4.49999999999</formula>
    </cfRule>
    <cfRule type="cellIs" priority="87" operator="between" dxfId="26">
      <formula>3.5</formula>
      <formula>4.499999999999</formula>
    </cfRule>
    <cfRule type="cellIs" priority="88" operator="between" dxfId="14">
      <formula>2.5</formula>
      <formula>3.49999999999999</formula>
    </cfRule>
    <cfRule type="cellIs" priority="89" operator="between" dxfId="15">
      <formula>1.5</formula>
      <formula>2.499999999999</formula>
    </cfRule>
    <cfRule type="cellIs" priority="90" operator="between" dxfId="16">
      <formula>0.000001</formula>
      <formula>1.49999999999999</formula>
    </cfRule>
    <cfRule type="cellIs" priority="91" operator="between" dxfId="8">
      <formula>2.5</formula>
      <formula>3</formula>
    </cfRule>
    <cfRule type="cellIs" priority="92" operator="between" dxfId="9">
      <formula>1</formula>
      <formula>1.49999999</formula>
    </cfRule>
    <cfRule type="cellIs" priority="93" operator="between" dxfId="10">
      <formula>1.5</formula>
      <formula>2.49999999</formula>
    </cfRule>
    <cfRule type="cellIs" priority="94" operator="between" dxfId="19">
      <formula>2.5</formula>
      <formula>3</formula>
    </cfRule>
    <cfRule type="cellIs" priority="95" operator="between" dxfId="18">
      <formula>2.5</formula>
      <formula>3</formula>
    </cfRule>
    <cfRule type="cellIs" priority="96" operator="equal" dxfId="8">
      <formula>3</formula>
    </cfRule>
    <cfRule type="cellIs" priority="97" operator="equal" dxfId="10">
      <formula>2</formula>
    </cfRule>
    <cfRule type="cellIs" priority="106" operator="between" dxfId="1">
      <formula>2.5</formula>
      <formula>3.4999</formula>
    </cfRule>
    <cfRule type="cellIs" priority="105" operator="equal" dxfId="41">
      <formula>1</formula>
    </cfRule>
    <cfRule type="cellIs" priority="104" operator="equal" dxfId="12">
      <formula>2</formula>
    </cfRule>
    <cfRule type="cellIs" priority="103" operator="equal" dxfId="32">
      <formula>3</formula>
    </cfRule>
    <cfRule type="cellIs" priority="102" operator="equal" dxfId="33">
      <formula>3</formula>
    </cfRule>
    <cfRule type="cellIs" priority="101" operator="between" dxfId="34">
      <formula>3.5</formula>
      <formula>4</formula>
    </cfRule>
    <cfRule type="cellIs" priority="100" operator="equal" dxfId="35">
      <formula>0</formula>
    </cfRule>
    <cfRule type="cellIs" priority="98" operator="equal" dxfId="9">
      <formula>1</formula>
    </cfRule>
  </conditionalFormatting>
  <conditionalFormatting sqref="E54:F57">
    <cfRule type="cellIs" priority="80" operator="between" dxfId="0">
      <formula>1.5</formula>
      <formula>2.4999</formula>
    </cfRule>
    <cfRule type="cellIs" priority="69" operator="equal" dxfId="8">
      <formula>3</formula>
    </cfRule>
    <cfRule type="cellIs" priority="68" operator="between" dxfId="18">
      <formula>2.5</formula>
      <formula>3</formula>
    </cfRule>
    <cfRule type="cellIs" priority="67" operator="between" dxfId="19">
      <formula>2.5</formula>
      <formula>3</formula>
    </cfRule>
    <cfRule type="cellIs" priority="66" operator="between" dxfId="10">
      <formula>1.5</formula>
      <formula>2.49999999</formula>
    </cfRule>
    <cfRule type="cellIs" priority="65" operator="between" dxfId="9">
      <formula>1</formula>
      <formula>1.49999999</formula>
    </cfRule>
    <cfRule type="cellIs" priority="64" operator="between" dxfId="8">
      <formula>2.5</formula>
      <formula>3</formula>
    </cfRule>
    <cfRule type="cellIs" priority="63" operator="between" dxfId="16">
      <formula>0.000001</formula>
      <formula>1.49999999999999</formula>
    </cfRule>
    <cfRule type="cellIs" priority="62" operator="between" dxfId="15">
      <formula>1.5</formula>
      <formula>2.499999999999</formula>
    </cfRule>
    <cfRule type="cellIs" priority="61" operator="between" dxfId="14">
      <formula>2.5</formula>
      <formula>3.49999999999999</formula>
    </cfRule>
    <cfRule type="cellIs" priority="60" operator="between" dxfId="26">
      <formula>3.5</formula>
      <formula>4.499999999999</formula>
    </cfRule>
    <cfRule type="cellIs" priority="59" operator="between" dxfId="12">
      <formula>4.5</formula>
      <formula>4.49999999999</formula>
    </cfRule>
    <cfRule type="cellIs" priority="58" operator="between" dxfId="8">
      <formula>5.5</formula>
      <formula>6</formula>
    </cfRule>
    <cfRule type="cellIs" priority="57" operator="between" dxfId="14">
      <formula>2.5</formula>
      <formula>3.49999999999</formula>
    </cfRule>
    <cfRule type="cellIs" priority="56" operator="between" dxfId="30">
      <formula>2.5</formula>
      <formula>3.49999999999</formula>
    </cfRule>
    <cfRule type="cellIs" priority="55" operator="between" dxfId="31">
      <formula>4.5</formula>
      <formula>5.4999999999</formula>
    </cfRule>
    <cfRule type="cellIs" priority="81" operator="between" dxfId="3">
      <formula>0.001</formula>
      <formula>1.4999</formula>
    </cfRule>
    <cfRule type="cellIs" priority="78" operator="equal" dxfId="41">
      <formula>1</formula>
    </cfRule>
    <cfRule type="cellIs" priority="77" operator="equal" dxfId="12">
      <formula>2</formula>
    </cfRule>
    <cfRule type="cellIs" priority="76" operator="equal" dxfId="32">
      <formula>3</formula>
    </cfRule>
    <cfRule type="cellIs" priority="75" operator="equal" dxfId="33">
      <formula>3</formula>
    </cfRule>
    <cfRule type="cellIs" priority="74" operator="between" dxfId="34">
      <formula>3.5</formula>
      <formula>4</formula>
    </cfRule>
    <cfRule type="cellIs" priority="73" operator="equal" dxfId="35">
      <formula>0</formula>
    </cfRule>
    <cfRule type="cellIs" priority="72" operator="equal" dxfId="46">
      <formula>1</formula>
    </cfRule>
    <cfRule type="cellIs" priority="71" operator="equal" dxfId="9">
      <formula>1</formula>
    </cfRule>
    <cfRule type="cellIs" priority="79" operator="between" dxfId="1">
      <formula>2.5</formula>
      <formula>3.4999</formula>
    </cfRule>
    <cfRule type="cellIs" priority="70" operator="equal" dxfId="10">
      <formula>2</formula>
    </cfRule>
  </conditionalFormatting>
  <conditionalFormatting sqref="E60:F64">
    <cfRule type="cellIs" priority="44" operator="equal" dxfId="9">
      <formula>1</formula>
    </cfRule>
    <cfRule type="cellIs" priority="42" operator="equal" dxfId="8">
      <formula>3</formula>
    </cfRule>
    <cfRule type="cellIs" priority="41" operator="between" dxfId="18">
      <formula>2.5</formula>
      <formula>3</formula>
    </cfRule>
    <cfRule type="cellIs" priority="40" operator="between" dxfId="19">
      <formula>2.5</formula>
      <formula>3</formula>
    </cfRule>
    <cfRule type="cellIs" priority="39" operator="between" dxfId="10">
      <formula>1.5</formula>
      <formula>2.49999999</formula>
    </cfRule>
    <cfRule type="cellIs" priority="38" operator="between" dxfId="9">
      <formula>1</formula>
      <formula>1.49999999</formula>
    </cfRule>
    <cfRule type="cellIs" priority="37" operator="between" dxfId="8">
      <formula>2.5</formula>
      <formula>3</formula>
    </cfRule>
    <cfRule type="cellIs" priority="36" operator="between" dxfId="16">
      <formula>0.000001</formula>
      <formula>1.49999999999999</formula>
    </cfRule>
    <cfRule type="cellIs" priority="35" operator="between" dxfId="15">
      <formula>1.5</formula>
      <formula>2.499999999999</formula>
    </cfRule>
    <cfRule type="cellIs" priority="34" operator="between" dxfId="14">
      <formula>2.5</formula>
      <formula>3.49999999999999</formula>
    </cfRule>
    <cfRule type="cellIs" priority="33" operator="between" dxfId="26">
      <formula>3.5</formula>
      <formula>4.499999999999</formula>
    </cfRule>
    <cfRule type="cellIs" priority="32" operator="between" dxfId="12">
      <formula>4.5</formula>
      <formula>4.49999999999</formula>
    </cfRule>
    <cfRule type="cellIs" priority="31" operator="between" dxfId="8">
      <formula>5.5</formula>
      <formula>6</formula>
    </cfRule>
    <cfRule type="cellIs" priority="30" operator="between" dxfId="14">
      <formula>2.5</formula>
      <formula>3.49999999999</formula>
    </cfRule>
    <cfRule type="cellIs" priority="29" operator="between" dxfId="30">
      <formula>2.5</formula>
      <formula>3.49999999999</formula>
    </cfRule>
    <cfRule type="cellIs" priority="28" operator="between" dxfId="31">
      <formula>4.5</formula>
      <formula>5.4999999999</formula>
    </cfRule>
    <cfRule type="cellIs" priority="45" operator="equal" dxfId="46">
      <formula>1</formula>
    </cfRule>
    <cfRule type="cellIs" priority="46" operator="equal" dxfId="35">
      <formula>0</formula>
    </cfRule>
    <cfRule type="cellIs" priority="47" operator="between" dxfId="34">
      <formula>3.5</formula>
      <formula>4</formula>
    </cfRule>
    <cfRule type="cellIs" priority="48" operator="equal" dxfId="33">
      <formula>3</formula>
    </cfRule>
    <cfRule type="cellIs" priority="49" operator="equal" dxfId="32">
      <formula>3</formula>
    </cfRule>
    <cfRule type="cellIs" priority="50" operator="equal" dxfId="12">
      <formula>2</formula>
    </cfRule>
    <cfRule type="cellIs" priority="51" operator="equal" dxfId="41">
      <formula>1</formula>
    </cfRule>
    <cfRule type="cellIs" priority="52" operator="between" dxfId="1">
      <formula>2.5</formula>
      <formula>3.4999</formula>
    </cfRule>
    <cfRule type="cellIs" priority="53" operator="between" dxfId="0">
      <formula>1.5</formula>
      <formula>2.4999</formula>
    </cfRule>
    <cfRule type="cellIs" priority="54" operator="between" dxfId="3">
      <formula>0.001</formula>
      <formula>1.4999</formula>
    </cfRule>
    <cfRule type="cellIs" priority="43" operator="equal" dxfId="10">
      <formula>2</formula>
    </cfRule>
  </conditionalFormatting>
  <conditionalFormatting sqref="E67:F70">
    <cfRule type="cellIs" priority="1" operator="between" dxfId="31">
      <formula>4.5</formula>
      <formula>5.4999999999</formula>
    </cfRule>
    <cfRule type="cellIs" priority="4" operator="between" dxfId="8">
      <formula>5.5</formula>
      <formula>6</formula>
    </cfRule>
    <cfRule type="cellIs" priority="26" operator="between" dxfId="0">
      <formula>1.5</formula>
      <formula>2.4999</formula>
    </cfRule>
    <cfRule type="cellIs" priority="27" operator="between" dxfId="3">
      <formula>0.001</formula>
      <formula>1.4999</formula>
    </cfRule>
    <cfRule type="cellIs" priority="2" operator="between" dxfId="30">
      <formula>2.5</formula>
      <formula>3.49999999999</formula>
    </cfRule>
    <cfRule type="cellIs" priority="3" operator="between" dxfId="14">
      <formula>2.5</formula>
      <formula>3.49999999999</formula>
    </cfRule>
    <cfRule type="cellIs" priority="24" operator="equal" dxfId="41">
      <formula>1</formula>
    </cfRule>
    <cfRule type="cellIs" priority="23" operator="equal" dxfId="12">
      <formula>2</formula>
    </cfRule>
    <cfRule type="cellIs" priority="22" operator="equal" dxfId="32">
      <formula>3</formula>
    </cfRule>
    <cfRule type="cellIs" priority="21" operator="equal" dxfId="33">
      <formula>3</formula>
    </cfRule>
    <cfRule type="cellIs" priority="20" operator="between" dxfId="34">
      <formula>3.5</formula>
      <formula>4</formula>
    </cfRule>
    <cfRule type="cellIs" priority="19" operator="equal" dxfId="35">
      <formula>0</formula>
    </cfRule>
    <cfRule type="cellIs" priority="18" operator="equal" dxfId="46">
      <formula>1</formula>
    </cfRule>
    <cfRule type="cellIs" priority="17" operator="equal" dxfId="9">
      <formula>1</formula>
    </cfRule>
    <cfRule type="cellIs" priority="16" operator="equal" dxfId="10">
      <formula>2</formula>
    </cfRule>
    <cfRule type="cellIs" priority="15" operator="equal" dxfId="8">
      <formula>3</formula>
    </cfRule>
    <cfRule type="cellIs" priority="14" operator="between" dxfId="18">
      <formula>2.5</formula>
      <formula>3</formula>
    </cfRule>
    <cfRule type="cellIs" priority="13" operator="between" dxfId="19">
      <formula>2.5</formula>
      <formula>3</formula>
    </cfRule>
    <cfRule type="cellIs" priority="12" operator="between" dxfId="10">
      <formula>1.5</formula>
      <formula>2.49999999</formula>
    </cfRule>
    <cfRule type="cellIs" priority="11" operator="between" dxfId="9">
      <formula>1</formula>
      <formula>1.49999999</formula>
    </cfRule>
    <cfRule type="cellIs" priority="10" operator="between" dxfId="8">
      <formula>2.5</formula>
      <formula>3</formula>
    </cfRule>
    <cfRule type="cellIs" priority="9" operator="between" dxfId="16">
      <formula>0.000001</formula>
      <formula>1.49999999999999</formula>
    </cfRule>
    <cfRule type="cellIs" priority="8" operator="between" dxfId="15">
      <formula>1.5</formula>
      <formula>2.499999999999</formula>
    </cfRule>
    <cfRule type="cellIs" priority="7" operator="between" dxfId="14">
      <formula>2.5</formula>
      <formula>3.49999999999999</formula>
    </cfRule>
    <cfRule type="cellIs" priority="6" operator="between" dxfId="26">
      <formula>3.5</formula>
      <formula>4.499999999999</formula>
    </cfRule>
    <cfRule type="cellIs" priority="5" operator="between" dxfId="12">
      <formula>4.5</formula>
      <formula>4.49999999999</formula>
    </cfRule>
    <cfRule type="cellIs" priority="25" operator="between" dxfId="1">
      <formula>2.5</formula>
      <formula>3.4999</formula>
    </cfRule>
  </conditionalFormatting>
  <conditionalFormatting sqref="E11:X16">
    <cfRule type="cellIs" priority="781" operator="between" dxfId="3">
      <formula>0.001</formula>
      <formula>1.4999</formula>
    </cfRule>
    <cfRule type="cellIs" priority="755" operator="between" dxfId="31">
      <formula>4.5</formula>
      <formula>5.4999999999</formula>
    </cfRule>
    <cfRule type="cellIs" priority="756" operator="between" dxfId="30">
      <formula>2.5</formula>
      <formula>3.49999999999</formula>
    </cfRule>
    <cfRule type="cellIs" priority="757" operator="between" dxfId="14">
      <formula>2.5</formula>
      <formula>3.49999999999</formula>
    </cfRule>
    <cfRule type="cellIs" priority="758" operator="between" dxfId="8">
      <formula>5.5</formula>
      <formula>6</formula>
    </cfRule>
    <cfRule type="cellIs" priority="759" operator="between" dxfId="12">
      <formula>4.5</formula>
      <formula>4.49999999999</formula>
    </cfRule>
    <cfRule type="cellIs" priority="760" operator="between" dxfId="26">
      <formula>3.5</formula>
      <formula>4.499999999999</formula>
    </cfRule>
    <cfRule type="cellIs" priority="761" operator="between" dxfId="14">
      <formula>2.5</formula>
      <formula>3.49999999999999</formula>
    </cfRule>
    <cfRule type="cellIs" priority="762" operator="between" dxfId="15">
      <formula>1.5</formula>
      <formula>2.499999999999</formula>
    </cfRule>
    <cfRule type="cellIs" priority="763" operator="between" dxfId="16">
      <formula>0.000001</formula>
      <formula>1.49999999999999</formula>
    </cfRule>
    <cfRule type="cellIs" priority="764" operator="between" dxfId="8">
      <formula>2.5</formula>
      <formula>3</formula>
    </cfRule>
    <cfRule type="cellIs" priority="765" operator="between" dxfId="9">
      <formula>1</formula>
      <formula>1.49999999</formula>
    </cfRule>
    <cfRule type="cellIs" priority="766" operator="between" dxfId="10">
      <formula>1.5</formula>
      <formula>2.49999999</formula>
    </cfRule>
    <cfRule type="cellIs" priority="767" operator="between" dxfId="19">
      <formula>2.5</formula>
      <formula>3</formula>
    </cfRule>
    <cfRule type="cellIs" priority="768" operator="between" dxfId="18">
      <formula>2.5</formula>
      <formula>3</formula>
    </cfRule>
    <cfRule type="cellIs" priority="769" operator="equal" dxfId="8">
      <formula>3</formula>
    </cfRule>
    <cfRule type="cellIs" priority="770" operator="equal" dxfId="10">
      <formula>2</formula>
    </cfRule>
    <cfRule type="cellIs" priority="771" operator="equal" dxfId="9">
      <formula>1</formula>
    </cfRule>
    <cfRule type="cellIs" priority="772" operator="equal" dxfId="46">
      <formula>1</formula>
    </cfRule>
    <cfRule type="cellIs" priority="773" operator="equal" dxfId="35">
      <formula>0</formula>
    </cfRule>
    <cfRule type="cellIs" priority="774" operator="between" dxfId="34">
      <formula>3.5</formula>
      <formula>4</formula>
    </cfRule>
    <cfRule type="cellIs" priority="775" operator="equal" dxfId="33">
      <formula>3</formula>
    </cfRule>
    <cfRule type="cellIs" priority="776" operator="equal" dxfId="32">
      <formula>3</formula>
    </cfRule>
    <cfRule type="cellIs" priority="777" operator="equal" dxfId="12">
      <formula>2</formula>
    </cfRule>
    <cfRule type="cellIs" priority="778" operator="equal" dxfId="41">
      <formula>1</formula>
    </cfRule>
    <cfRule type="cellIs" priority="779" operator="between" dxfId="1">
      <formula>2.5</formula>
      <formula>3.4999</formula>
    </cfRule>
    <cfRule type="cellIs" priority="780" operator="between" dxfId="0">
      <formula>1.5</formula>
      <formula>2.4999</formula>
    </cfRule>
  </conditionalFormatting>
  <conditionalFormatting sqref="E17:X17">
    <cfRule type="containsText" priority="125" operator="containsText" dxfId="0" text="Approaching Expectations">
      <formula>NOT(ISERROR(SEARCH("Approaching Expectations",E17)))</formula>
    </cfRule>
    <cfRule type="containsText" priority="109" operator="containsText" dxfId="16" text="Very Weak">
      <formula>NOT(ISERROR(SEARCH("Very Weak",E17)))</formula>
    </cfRule>
    <cfRule type="containsText" priority="110" operator="containsText" dxfId="15" text="Weak">
      <formula>NOT(ISERROR(SEARCH("Weak",E17)))</formula>
    </cfRule>
    <cfRule type="containsText" priority="111" operator="containsText" dxfId="14" text="Acceptable">
      <formula>NOT(ISERROR(SEARCH("Acceptable",E17)))</formula>
    </cfRule>
    <cfRule type="containsText" priority="112" operator="containsText" dxfId="13" text="Good">
      <formula>NOT(ISERROR(SEARCH("Good",E17)))</formula>
    </cfRule>
    <cfRule type="containsText" priority="113" operator="containsText" dxfId="12" text="Very Good">
      <formula>NOT(ISERROR(SEARCH("Very Good",E17)))</formula>
    </cfRule>
    <cfRule type="containsText" priority="114" operator="containsText" dxfId="8" text="Outstanding">
      <formula>NOT(ISERROR(SEARCH("Outstanding",E17)))</formula>
    </cfRule>
    <cfRule type="containsText" priority="115" operator="containsText" dxfId="10" text="Partially Evident">
      <formula>NOT(ISERROR(SEARCH("Partially Evident",E17)))</formula>
    </cfRule>
    <cfRule type="containsText" priority="116" operator="containsText" dxfId="9" text="Not Evident">
      <formula>NOT(ISERROR(SEARCH("Not Evident",E17)))</formula>
    </cfRule>
    <cfRule type="containsText" priority="117" operator="containsText" dxfId="8" text="Fully Evident">
      <formula>NOT(ISERROR(SEARCH("Fully Evident",E17)))</formula>
    </cfRule>
    <cfRule type="beginsWith" priority="118" operator="beginsWith" dxfId="3" text="Not evident">
      <formula>LEFT(E17,LEN("Not evident"))="Not evident"</formula>
    </cfRule>
    <cfRule type="beginsWith" priority="119" operator="beginsWith" dxfId="0" text="Not evident">
      <formula>LEFT(E17,LEN("Not evident"))="Not evident"</formula>
    </cfRule>
    <cfRule type="beginsWith" priority="120" operator="beginsWith" dxfId="1" text="Evident">
      <formula>LEFT(E17,LEN("Evident"))="Evident"</formula>
    </cfRule>
    <cfRule type="containsText" priority="121" operator="containsText" dxfId="0" text="Partially evident">
      <formula>NOT(ISERROR(SEARCH("Partially evident",E17)))</formula>
    </cfRule>
    <cfRule type="containsText" priority="122" operator="containsText" dxfId="3" text="Below Expectations">
      <formula>NOT(ISERROR(SEARCH("Below Expectations",E17)))</formula>
    </cfRule>
    <cfRule type="containsText" priority="123" operator="containsText" dxfId="2" text="Exceeds Expectations">
      <formula>NOT(ISERROR(SEARCH("Exceeds Expectations",E17)))</formula>
    </cfRule>
    <cfRule type="containsText" priority="124" operator="containsText" dxfId="1" text="Meets Expectations">
      <formula>NOT(ISERROR(SEARCH("Meets Expectations",E17)))</formula>
    </cfRule>
  </conditionalFormatting>
  <conditionalFormatting sqref="F20:X23">
    <cfRule type="cellIs" priority="754" operator="between" dxfId="3">
      <formula>0.001</formula>
      <formula>1.4999</formula>
    </cfRule>
    <cfRule type="cellIs" priority="738" operator="between" dxfId="9">
      <formula>1</formula>
      <formula>1.49999999</formula>
    </cfRule>
    <cfRule type="cellIs" priority="735" operator="between" dxfId="15">
      <formula>1.5</formula>
      <formula>2.499999999999</formula>
    </cfRule>
    <cfRule type="cellIs" priority="734" operator="between" dxfId="14">
      <formula>2.5</formula>
      <formula>3.49999999999999</formula>
    </cfRule>
    <cfRule type="cellIs" priority="733" operator="between" dxfId="26">
      <formula>3.5</formula>
      <formula>4.499999999999</formula>
    </cfRule>
    <cfRule type="cellIs" priority="729" operator="between" dxfId="30">
      <formula>2.5</formula>
      <formula>3.49999999999</formula>
    </cfRule>
    <cfRule type="cellIs" priority="730" operator="between" dxfId="14">
      <formula>2.5</formula>
      <formula>3.49999999999</formula>
    </cfRule>
    <cfRule type="cellIs" priority="753" operator="between" dxfId="0">
      <formula>1.5</formula>
      <formula>2.4999</formula>
    </cfRule>
    <cfRule type="cellIs" priority="752" operator="between" dxfId="1">
      <formula>2.5</formula>
      <formula>3.4999</formula>
    </cfRule>
    <cfRule type="cellIs" priority="751" operator="equal" dxfId="41">
      <formula>1</formula>
    </cfRule>
    <cfRule type="cellIs" priority="750" operator="equal" dxfId="12">
      <formula>2</formula>
    </cfRule>
    <cfRule type="cellIs" priority="749" operator="equal" dxfId="32">
      <formula>3</formula>
    </cfRule>
    <cfRule type="cellIs" priority="748" operator="equal" dxfId="33">
      <formula>3</formula>
    </cfRule>
    <cfRule type="cellIs" priority="747" operator="between" dxfId="34">
      <formula>3.5</formula>
      <formula>4</formula>
    </cfRule>
    <cfRule type="cellIs" priority="746" operator="equal" dxfId="35">
      <formula>0</formula>
    </cfRule>
    <cfRule type="cellIs" priority="745" operator="equal" dxfId="46">
      <formula>1</formula>
    </cfRule>
    <cfRule type="cellIs" priority="744" operator="equal" dxfId="9">
      <formula>1</formula>
    </cfRule>
    <cfRule type="cellIs" priority="743" operator="equal" dxfId="10">
      <formula>2</formula>
    </cfRule>
    <cfRule type="cellIs" priority="742" operator="equal" dxfId="8">
      <formula>3</formula>
    </cfRule>
    <cfRule type="cellIs" priority="741" operator="between" dxfId="18">
      <formula>2.5</formula>
      <formula>3</formula>
    </cfRule>
    <cfRule type="cellIs" priority="740" operator="between" dxfId="19">
      <formula>2.5</formula>
      <formula>3</formula>
    </cfRule>
    <cfRule type="cellIs" priority="739" operator="between" dxfId="10">
      <formula>1.5</formula>
      <formula>2.49999999</formula>
    </cfRule>
    <cfRule type="cellIs" priority="728" operator="between" dxfId="31">
      <formula>4.5</formula>
      <formula>5.4999999999</formula>
    </cfRule>
    <cfRule type="cellIs" priority="732" operator="between" dxfId="12">
      <formula>4.5</formula>
      <formula>4.49999999999</formula>
    </cfRule>
    <cfRule type="cellIs" priority="731" operator="between" dxfId="8">
      <formula>5.5</formula>
      <formula>6</formula>
    </cfRule>
    <cfRule type="cellIs" priority="737" operator="between" dxfId="8">
      <formula>2.5</formula>
      <formula>3</formula>
    </cfRule>
    <cfRule type="cellIs" priority="736" operator="between" dxfId="16">
      <formula>0.000001</formula>
      <formula>1.49999999999999</formula>
    </cfRule>
  </conditionalFormatting>
  <conditionalFormatting sqref="F24:X24">
    <cfRule type="containsText" priority="1314" operator="containsText" dxfId="0" text="Approaching Expectations">
      <formula>NOT(ISERROR(SEARCH("Approaching Expectations",F24)))</formula>
    </cfRule>
    <cfRule type="containsText" priority="1313" operator="containsText" dxfId="1" text="Meets Expectations">
      <formula>NOT(ISERROR(SEARCH("Meets Expectations",F24)))</formula>
    </cfRule>
    <cfRule type="containsText" priority="1312" operator="containsText" dxfId="2" text="Exceeds Expectations">
      <formula>NOT(ISERROR(SEARCH("Exceeds Expectations",F24)))</formula>
    </cfRule>
    <cfRule type="containsText" priority="1311" operator="containsText" dxfId="3" text="Below Expectations">
      <formula>NOT(ISERROR(SEARCH("Below Expectations",F24)))</formula>
    </cfRule>
    <cfRule type="containsText" priority="1310" operator="containsText" dxfId="0" text="Partially evident">
      <formula>NOT(ISERROR(SEARCH("Partially evident",F24)))</formula>
    </cfRule>
    <cfRule type="beginsWith" priority="1309" operator="beginsWith" dxfId="1" text="Evident">
      <formula>LEFT(F24,LEN("Evident"))="Evident"</formula>
    </cfRule>
    <cfRule type="beginsWith" priority="1308" operator="beginsWith" dxfId="0" text="Not evident">
      <formula>LEFT(F24,LEN("Not evident"))="Not evident"</formula>
    </cfRule>
    <cfRule type="beginsWith" priority="1307" operator="beginsWith" dxfId="3" text="Not evident">
      <formula>LEFT(F24,LEN("Not evident"))="Not evident"</formula>
    </cfRule>
    <cfRule type="containsText" priority="1302" operator="containsText" dxfId="8" text="Fully Evident">
      <formula>NOT(ISERROR(SEARCH("Fully Evident",F24)))</formula>
    </cfRule>
    <cfRule type="containsText" priority="1301" operator="containsText" dxfId="9" text="Not Evident">
      <formula>NOT(ISERROR(SEARCH("Not Evident",F24)))</formula>
    </cfRule>
    <cfRule type="containsText" priority="1300" operator="containsText" dxfId="10" text="Partially Evident">
      <formula>NOT(ISERROR(SEARCH("Partially Evident",F24)))</formula>
    </cfRule>
    <cfRule type="containsText" priority="1298" operator="containsText" dxfId="8" text="Outstanding">
      <formula>NOT(ISERROR(SEARCH("Outstanding",F24)))</formula>
    </cfRule>
    <cfRule type="containsText" priority="1297" operator="containsText" dxfId="12" text="Very Good">
      <formula>NOT(ISERROR(SEARCH("Very Good",F24)))</formula>
    </cfRule>
    <cfRule type="containsText" priority="1296" operator="containsText" dxfId="13" text="Good">
      <formula>NOT(ISERROR(SEARCH("Good",F24)))</formula>
    </cfRule>
    <cfRule type="containsText" priority="1295" operator="containsText" dxfId="14" text="Acceptable">
      <formula>NOT(ISERROR(SEARCH("Acceptable",F24)))</formula>
    </cfRule>
    <cfRule type="containsText" priority="1294" operator="containsText" dxfId="15" text="Weak">
      <formula>NOT(ISERROR(SEARCH("Weak",F24)))</formula>
    </cfRule>
    <cfRule type="containsText" priority="1293" operator="containsText" dxfId="16" text="Very Weak">
      <formula>NOT(ISERROR(SEARCH("Very Weak",F24)))</formula>
    </cfRule>
  </conditionalFormatting>
  <conditionalFormatting sqref="F27:X31">
    <cfRule type="cellIs" priority="719" operator="equal" dxfId="35">
      <formula>0</formula>
    </cfRule>
    <cfRule type="cellIs" priority="701" operator="between" dxfId="31">
      <formula>4.5</formula>
      <formula>5.4999999999</formula>
    </cfRule>
    <cfRule type="cellIs" priority="722" operator="equal" dxfId="32">
      <formula>3</formula>
    </cfRule>
    <cfRule type="cellIs" priority="723" operator="equal" dxfId="12">
      <formula>2</formula>
    </cfRule>
    <cfRule type="cellIs" priority="724" operator="equal" dxfId="41">
      <formula>1</formula>
    </cfRule>
    <cfRule type="cellIs" priority="725" operator="between" dxfId="1">
      <formula>2.5</formula>
      <formula>3.4999</formula>
    </cfRule>
    <cfRule type="cellIs" priority="726" operator="between" dxfId="0">
      <formula>1.5</formula>
      <formula>2.4999</formula>
    </cfRule>
    <cfRule type="cellIs" priority="727" operator="between" dxfId="3">
      <formula>0.001</formula>
      <formula>1.4999</formula>
    </cfRule>
    <cfRule type="cellIs" priority="720" operator="between" dxfId="34">
      <formula>3.5</formula>
      <formula>4</formula>
    </cfRule>
    <cfRule type="cellIs" priority="718" operator="equal" dxfId="46">
      <formula>1</formula>
    </cfRule>
    <cfRule type="cellIs" priority="721" operator="equal" dxfId="33">
      <formula>3</formula>
    </cfRule>
    <cfRule type="cellIs" priority="717" operator="equal" dxfId="9">
      <formula>1</formula>
    </cfRule>
    <cfRule type="cellIs" priority="716" operator="equal" dxfId="10">
      <formula>2</formula>
    </cfRule>
    <cfRule type="cellIs" priority="715" operator="equal" dxfId="8">
      <formula>3</formula>
    </cfRule>
    <cfRule type="cellIs" priority="714" operator="between" dxfId="18">
      <formula>2.5</formula>
      <formula>3</formula>
    </cfRule>
    <cfRule type="cellIs" priority="713" operator="between" dxfId="19">
      <formula>2.5</formula>
      <formula>3</formula>
    </cfRule>
    <cfRule type="cellIs" priority="712" operator="between" dxfId="10">
      <formula>1.5</formula>
      <formula>2.49999999</formula>
    </cfRule>
    <cfRule type="cellIs" priority="711" operator="between" dxfId="9">
      <formula>1</formula>
      <formula>1.49999999</formula>
    </cfRule>
    <cfRule type="cellIs" priority="710" operator="between" dxfId="8">
      <formula>2.5</formula>
      <formula>3</formula>
    </cfRule>
    <cfRule type="cellIs" priority="709" operator="between" dxfId="16">
      <formula>0.000001</formula>
      <formula>1.49999999999999</formula>
    </cfRule>
    <cfRule type="cellIs" priority="708" operator="between" dxfId="15">
      <formula>1.5</formula>
      <formula>2.499999999999</formula>
    </cfRule>
    <cfRule type="cellIs" priority="707" operator="between" dxfId="14">
      <formula>2.5</formula>
      <formula>3.49999999999999</formula>
    </cfRule>
    <cfRule type="cellIs" priority="706" operator="between" dxfId="26">
      <formula>3.5</formula>
      <formula>4.499999999999</formula>
    </cfRule>
    <cfRule type="cellIs" priority="705" operator="between" dxfId="12">
      <formula>4.5</formula>
      <formula>4.49999999999</formula>
    </cfRule>
    <cfRule type="cellIs" priority="704" operator="between" dxfId="8">
      <formula>5.5</formula>
      <formula>6</formula>
    </cfRule>
    <cfRule type="cellIs" priority="703" operator="between" dxfId="14">
      <formula>2.5</formula>
      <formula>3.49999999999</formula>
    </cfRule>
    <cfRule type="cellIs" priority="702" operator="between" dxfId="30">
      <formula>2.5</formula>
      <formula>3.49999999999</formula>
    </cfRule>
  </conditionalFormatting>
  <conditionalFormatting sqref="F32:X32">
    <cfRule type="containsText" priority="1345" operator="containsText" dxfId="9" text="Not Evident">
      <formula>NOT(ISERROR(SEARCH("Not Evident",F32)))</formula>
    </cfRule>
    <cfRule type="containsText" priority="1337" operator="containsText" dxfId="16" text="Very Weak">
      <formula>NOT(ISERROR(SEARCH("Very Weak",F32)))</formula>
    </cfRule>
    <cfRule type="containsText" priority="1338" operator="containsText" dxfId="15" text="Weak">
      <formula>NOT(ISERROR(SEARCH("Weak",F32)))</formula>
    </cfRule>
    <cfRule type="containsText" priority="1339" operator="containsText" dxfId="14" text="Acceptable">
      <formula>NOT(ISERROR(SEARCH("Acceptable",F32)))</formula>
    </cfRule>
    <cfRule type="containsText" priority="1340" operator="containsText" dxfId="13" text="Good">
      <formula>NOT(ISERROR(SEARCH("Good",F32)))</formula>
    </cfRule>
    <cfRule type="containsText" priority="1341" operator="containsText" dxfId="12" text="Very Good">
      <formula>NOT(ISERROR(SEARCH("Very Good",F32)))</formula>
    </cfRule>
    <cfRule type="containsText" priority="1342" operator="containsText" dxfId="8" text="Outstanding">
      <formula>NOT(ISERROR(SEARCH("Outstanding",F32)))</formula>
    </cfRule>
    <cfRule type="containsText" priority="1344" operator="containsText" dxfId="10" text="Partially Evident">
      <formula>NOT(ISERROR(SEARCH("Partially Evident",F32)))</formula>
    </cfRule>
    <cfRule type="containsText" priority="1358" operator="containsText" dxfId="0" text="Approaching Expectations">
      <formula>NOT(ISERROR(SEARCH("Approaching Expectations",F32)))</formula>
    </cfRule>
    <cfRule type="containsText" priority="1357" operator="containsText" dxfId="1" text="Meets Expectations">
      <formula>NOT(ISERROR(SEARCH("Meets Expectations",F32)))</formula>
    </cfRule>
    <cfRule type="containsText" priority="1356" operator="containsText" dxfId="2" text="Exceeds Expectations">
      <formula>NOT(ISERROR(SEARCH("Exceeds Expectations",F32)))</formula>
    </cfRule>
    <cfRule type="containsText" priority="1355" operator="containsText" dxfId="3" text="Below Expectations">
      <formula>NOT(ISERROR(SEARCH("Below Expectations",F32)))</formula>
    </cfRule>
    <cfRule type="containsText" priority="1354" operator="containsText" dxfId="0" text="Partially evident">
      <formula>NOT(ISERROR(SEARCH("Partially evident",F32)))</formula>
    </cfRule>
    <cfRule type="beginsWith" priority="1353" operator="beginsWith" dxfId="1" text="Evident">
      <formula>LEFT(F32,LEN("Evident"))="Evident"</formula>
    </cfRule>
    <cfRule type="beginsWith" priority="1352" operator="beginsWith" dxfId="0" text="Not evident">
      <formula>LEFT(F32,LEN("Not evident"))="Not evident"</formula>
    </cfRule>
    <cfRule type="beginsWith" priority="1351" operator="beginsWith" dxfId="3" text="Not evident">
      <formula>LEFT(F32,LEN("Not evident"))="Not evident"</formula>
    </cfRule>
    <cfRule type="containsText" priority="1346" operator="containsText" dxfId="8" text="Fully Evident">
      <formula>NOT(ISERROR(SEARCH("Fully Evident",F32)))</formula>
    </cfRule>
  </conditionalFormatting>
  <conditionalFormatting sqref="F35:X38">
    <cfRule type="cellIs" priority="674" operator="between" dxfId="31">
      <formula>4.5</formula>
      <formula>5.4999999999</formula>
    </cfRule>
    <cfRule type="cellIs" priority="675" operator="between" dxfId="30">
      <formula>2.5</formula>
      <formula>3.49999999999</formula>
    </cfRule>
    <cfRule type="cellIs" priority="696" operator="equal" dxfId="12">
      <formula>2</formula>
    </cfRule>
    <cfRule type="cellIs" priority="697" operator="equal" dxfId="41">
      <formula>1</formula>
    </cfRule>
    <cfRule type="cellIs" priority="698" operator="between" dxfId="1">
      <formula>2.5</formula>
      <formula>3.4999</formula>
    </cfRule>
    <cfRule type="cellIs" priority="699" operator="between" dxfId="0">
      <formula>1.5</formula>
      <formula>2.4999</formula>
    </cfRule>
    <cfRule type="cellIs" priority="700" operator="between" dxfId="3">
      <formula>0.001</formula>
      <formula>1.4999</formula>
    </cfRule>
    <cfRule type="cellIs" priority="694" operator="equal" dxfId="33">
      <formula>3</formula>
    </cfRule>
    <cfRule type="cellIs" priority="693" operator="between" dxfId="34">
      <formula>3.5</formula>
      <formula>4</formula>
    </cfRule>
    <cfRule type="cellIs" priority="692" operator="equal" dxfId="35">
      <formula>0</formula>
    </cfRule>
    <cfRule type="cellIs" priority="691" operator="equal" dxfId="46">
      <formula>1</formula>
    </cfRule>
    <cfRule type="cellIs" priority="690" operator="equal" dxfId="9">
      <formula>1</formula>
    </cfRule>
    <cfRule type="cellIs" priority="689" operator="equal" dxfId="10">
      <formula>2</formula>
    </cfRule>
    <cfRule type="cellIs" priority="688" operator="equal" dxfId="8">
      <formula>3</formula>
    </cfRule>
    <cfRule type="cellIs" priority="687" operator="between" dxfId="18">
      <formula>2.5</formula>
      <formula>3</formula>
    </cfRule>
    <cfRule type="cellIs" priority="686" operator="between" dxfId="19">
      <formula>2.5</formula>
      <formula>3</formula>
    </cfRule>
    <cfRule type="cellIs" priority="685" operator="between" dxfId="10">
      <formula>1.5</formula>
      <formula>2.49999999</formula>
    </cfRule>
    <cfRule type="cellIs" priority="684" operator="between" dxfId="9">
      <formula>1</formula>
      <formula>1.49999999</formula>
    </cfRule>
    <cfRule type="cellIs" priority="683" operator="between" dxfId="8">
      <formula>2.5</formula>
      <formula>3</formula>
    </cfRule>
    <cfRule type="cellIs" priority="682" operator="between" dxfId="16">
      <formula>0.000001</formula>
      <formula>1.49999999999999</formula>
    </cfRule>
    <cfRule type="cellIs" priority="681" operator="between" dxfId="15">
      <formula>1.5</formula>
      <formula>2.499999999999</formula>
    </cfRule>
    <cfRule type="cellIs" priority="680" operator="between" dxfId="14">
      <formula>2.5</formula>
      <formula>3.49999999999999</formula>
    </cfRule>
    <cfRule type="cellIs" priority="679" operator="between" dxfId="26">
      <formula>3.5</formula>
      <formula>4.499999999999</formula>
    </cfRule>
    <cfRule type="cellIs" priority="678" operator="between" dxfId="12">
      <formula>4.5</formula>
      <formula>4.49999999999</formula>
    </cfRule>
    <cfRule type="cellIs" priority="677" operator="between" dxfId="8">
      <formula>5.5</formula>
      <formula>6</formula>
    </cfRule>
    <cfRule type="cellIs" priority="676" operator="between" dxfId="14">
      <formula>2.5</formula>
      <formula>3.49999999999</formula>
    </cfRule>
    <cfRule type="cellIs" priority="695" operator="equal" dxfId="32">
      <formula>3</formula>
    </cfRule>
  </conditionalFormatting>
  <conditionalFormatting sqref="F39:X39">
    <cfRule type="containsText" priority="1400" operator="containsText" dxfId="2" text="Exceeds Expectations">
      <formula>NOT(ISERROR(SEARCH("Exceeds Expectations",F39)))</formula>
    </cfRule>
    <cfRule type="containsText" priority="1381" operator="containsText" dxfId="16" text="Very Weak">
      <formula>NOT(ISERROR(SEARCH("Very Weak",F39)))</formula>
    </cfRule>
    <cfRule type="containsText" priority="1389" operator="containsText" dxfId="9" text="Not Evident">
      <formula>NOT(ISERROR(SEARCH("Not Evident",F39)))</formula>
    </cfRule>
    <cfRule type="containsText" priority="1390" operator="containsText" dxfId="8" text="Fully Evident">
      <formula>NOT(ISERROR(SEARCH("Fully Evident",F39)))</formula>
    </cfRule>
    <cfRule type="beginsWith" priority="1395" operator="beginsWith" dxfId="3" text="Not evident">
      <formula>LEFT(F39,LEN("Not evident"))="Not evident"</formula>
    </cfRule>
    <cfRule type="beginsWith" priority="1396" operator="beginsWith" dxfId="0" text="Not evident">
      <formula>LEFT(F39,LEN("Not evident"))="Not evident"</formula>
    </cfRule>
    <cfRule type="beginsWith" priority="1397" operator="beginsWith" dxfId="1" text="Evident">
      <formula>LEFT(F39,LEN("Evident"))="Evident"</formula>
    </cfRule>
    <cfRule type="containsText" priority="1398" operator="containsText" dxfId="0" text="Partially evident">
      <formula>NOT(ISERROR(SEARCH("Partially evident",F39)))</formula>
    </cfRule>
    <cfRule type="containsText" priority="1402" operator="containsText" dxfId="0" text="Approaching Expectations">
      <formula>NOT(ISERROR(SEARCH("Approaching Expectations",F39)))</formula>
    </cfRule>
    <cfRule type="containsText" priority="1386" operator="containsText" dxfId="8" text="Outstanding">
      <formula>NOT(ISERROR(SEARCH("Outstanding",F39)))</formula>
    </cfRule>
    <cfRule type="containsText" priority="1385" operator="containsText" dxfId="12" text="Very Good">
      <formula>NOT(ISERROR(SEARCH("Very Good",F39)))</formula>
    </cfRule>
    <cfRule type="containsText" priority="1401" operator="containsText" dxfId="1" text="Meets Expectations">
      <formula>NOT(ISERROR(SEARCH("Meets Expectations",F39)))</formula>
    </cfRule>
    <cfRule type="containsText" priority="1388" operator="containsText" dxfId="10" text="Partially Evident">
      <formula>NOT(ISERROR(SEARCH("Partially Evident",F39)))</formula>
    </cfRule>
    <cfRule type="containsText" priority="1399" operator="containsText" dxfId="3" text="Below Expectations">
      <formula>NOT(ISERROR(SEARCH("Below Expectations",F39)))</formula>
    </cfRule>
    <cfRule type="containsText" priority="1384" operator="containsText" dxfId="13" text="Good">
      <formula>NOT(ISERROR(SEARCH("Good",F39)))</formula>
    </cfRule>
    <cfRule type="containsText" priority="1383" operator="containsText" dxfId="14" text="Acceptable">
      <formula>NOT(ISERROR(SEARCH("Acceptable",F39)))</formula>
    </cfRule>
    <cfRule type="containsText" priority="1382" operator="containsText" dxfId="15" text="Weak">
      <formula>NOT(ISERROR(SEARCH("Weak",F39)))</formula>
    </cfRule>
  </conditionalFormatting>
  <conditionalFormatting sqref="F42:X44">
    <cfRule type="cellIs" priority="668" operator="equal" dxfId="32">
      <formula>3</formula>
    </cfRule>
    <cfRule type="cellIs" priority="666" operator="between" dxfId="34">
      <formula>3.5</formula>
      <formula>4</formula>
    </cfRule>
    <cfRule type="cellIs" priority="655" operator="between" dxfId="16">
      <formula>0.000001</formula>
      <formula>1.49999999999999</formula>
    </cfRule>
    <cfRule type="cellIs" priority="654" operator="between" dxfId="15">
      <formula>1.5</formula>
      <formula>2.499999999999</formula>
    </cfRule>
    <cfRule type="cellIs" priority="653" operator="between" dxfId="14">
      <formula>2.5</formula>
      <formula>3.49999999999999</formula>
    </cfRule>
    <cfRule type="cellIs" priority="652" operator="between" dxfId="26">
      <formula>3.5</formula>
      <formula>4.499999999999</formula>
    </cfRule>
    <cfRule type="cellIs" priority="651" operator="between" dxfId="12">
      <formula>4.5</formula>
      <formula>4.49999999999</formula>
    </cfRule>
    <cfRule type="cellIs" priority="650" operator="between" dxfId="8">
      <formula>5.5</formula>
      <formula>6</formula>
    </cfRule>
    <cfRule type="cellIs" priority="649" operator="between" dxfId="14">
      <formula>2.5</formula>
      <formula>3.49999999999</formula>
    </cfRule>
    <cfRule type="cellIs" priority="648" operator="between" dxfId="30">
      <formula>2.5</formula>
      <formula>3.49999999999</formula>
    </cfRule>
    <cfRule type="cellIs" priority="647" operator="between" dxfId="31">
      <formula>4.5</formula>
      <formula>5.4999999999</formula>
    </cfRule>
    <cfRule type="cellIs" priority="657" operator="between" dxfId="9">
      <formula>1</formula>
      <formula>1.49999999</formula>
    </cfRule>
    <cfRule type="cellIs" priority="658" operator="between" dxfId="10">
      <formula>1.5</formula>
      <formula>2.49999999</formula>
    </cfRule>
    <cfRule type="cellIs" priority="659" operator="between" dxfId="19">
      <formula>2.5</formula>
      <formula>3</formula>
    </cfRule>
    <cfRule type="cellIs" priority="660" operator="between" dxfId="18">
      <formula>2.5</formula>
      <formula>3</formula>
    </cfRule>
    <cfRule type="cellIs" priority="664" operator="equal" dxfId="46">
      <formula>1</formula>
    </cfRule>
    <cfRule type="cellIs" priority="665" operator="equal" dxfId="35">
      <formula>0</formula>
    </cfRule>
    <cfRule type="cellIs" priority="661" operator="equal" dxfId="8">
      <formula>3</formula>
    </cfRule>
    <cfRule type="cellIs" priority="663" operator="equal" dxfId="9">
      <formula>1</formula>
    </cfRule>
    <cfRule type="cellIs" priority="669" operator="equal" dxfId="12">
      <formula>2</formula>
    </cfRule>
    <cfRule type="cellIs" priority="670" operator="equal" dxfId="41">
      <formula>1</formula>
    </cfRule>
    <cfRule type="cellIs" priority="671" operator="between" dxfId="1">
      <formula>2.5</formula>
      <formula>3.4999</formula>
    </cfRule>
    <cfRule type="cellIs" priority="656" operator="between" dxfId="8">
      <formula>2.5</formula>
      <formula>3</formula>
    </cfRule>
    <cfRule type="cellIs" priority="672" operator="between" dxfId="0">
      <formula>1.5</formula>
      <formula>2.4999</formula>
    </cfRule>
    <cfRule type="cellIs" priority="673" operator="between" dxfId="3">
      <formula>0.001</formula>
      <formula>1.4999</formula>
    </cfRule>
    <cfRule type="cellIs" priority="667" operator="equal" dxfId="33">
      <formula>3</formula>
    </cfRule>
    <cfRule type="cellIs" priority="662" operator="equal" dxfId="10">
      <formula>2</formula>
    </cfRule>
  </conditionalFormatting>
  <conditionalFormatting sqref="F45:X45">
    <cfRule type="containsText" priority="1432" operator="containsText" dxfId="10" text="Partially Evident">
      <formula>NOT(ISERROR(SEARCH("Partially Evident",F45)))</formula>
    </cfRule>
    <cfRule type="containsText" priority="1430" operator="containsText" dxfId="8" text="Outstanding">
      <formula>NOT(ISERROR(SEARCH("Outstanding",F45)))</formula>
    </cfRule>
    <cfRule type="containsText" priority="1429" operator="containsText" dxfId="12" text="Very Good">
      <formula>NOT(ISERROR(SEARCH("Very Good",F45)))</formula>
    </cfRule>
    <cfRule type="containsText" priority="1428" operator="containsText" dxfId="13" text="Good">
      <formula>NOT(ISERROR(SEARCH("Good",F45)))</formula>
    </cfRule>
    <cfRule type="containsText" priority="1427" operator="containsText" dxfId="14" text="Acceptable">
      <formula>NOT(ISERROR(SEARCH("Acceptable",F45)))</formula>
    </cfRule>
    <cfRule type="containsText" priority="1426" operator="containsText" dxfId="15" text="Weak">
      <formula>NOT(ISERROR(SEARCH("Weak",F45)))</formula>
    </cfRule>
    <cfRule type="containsText" priority="1425" operator="containsText" dxfId="16" text="Very Weak">
      <formula>NOT(ISERROR(SEARCH("Very Weak",F45)))</formula>
    </cfRule>
    <cfRule type="containsText" priority="1433" operator="containsText" dxfId="9" text="Not Evident">
      <formula>NOT(ISERROR(SEARCH("Not Evident",F45)))</formula>
    </cfRule>
    <cfRule type="containsText" priority="1434" operator="containsText" dxfId="8" text="Fully Evident">
      <formula>NOT(ISERROR(SEARCH("Fully Evident",F45)))</formula>
    </cfRule>
    <cfRule type="beginsWith" priority="1439" operator="beginsWith" dxfId="3" text="Not evident">
      <formula>LEFT(F45,LEN("Not evident"))="Not evident"</formula>
    </cfRule>
    <cfRule type="beginsWith" priority="1440" operator="beginsWith" dxfId="0" text="Not evident">
      <formula>LEFT(F45,LEN("Not evident"))="Not evident"</formula>
    </cfRule>
    <cfRule type="containsText" priority="1442" operator="containsText" dxfId="0" text="Partially evident">
      <formula>NOT(ISERROR(SEARCH("Partially evident",F45)))</formula>
    </cfRule>
    <cfRule type="containsText" priority="1443" operator="containsText" dxfId="3" text="Below Expectations">
      <formula>NOT(ISERROR(SEARCH("Below Expectations",F45)))</formula>
    </cfRule>
    <cfRule type="containsText" priority="1444" operator="containsText" dxfId="2" text="Exceeds Expectations">
      <formula>NOT(ISERROR(SEARCH("Exceeds Expectations",F45)))</formula>
    </cfRule>
    <cfRule type="containsText" priority="1445" operator="containsText" dxfId="1" text="Meets Expectations">
      <formula>NOT(ISERROR(SEARCH("Meets Expectations",F45)))</formula>
    </cfRule>
    <cfRule type="containsText" priority="1446" operator="containsText" dxfId="0" text="Approaching Expectations">
      <formula>NOT(ISERROR(SEARCH("Approaching Expectations",F45)))</formula>
    </cfRule>
    <cfRule type="beginsWith" priority="1441" operator="beginsWith" dxfId="1" text="Evident">
      <formula>LEFT(F45,LEN("Evident"))="Evident"</formula>
    </cfRule>
  </conditionalFormatting>
  <conditionalFormatting sqref="G48:X50">
    <cfRule type="cellIs" priority="643" operator="equal" dxfId="41">
      <formula>1</formula>
    </cfRule>
    <cfRule type="cellIs" priority="645" operator="between" dxfId="0">
      <formula>1.5</formula>
      <formula>2.4999</formula>
    </cfRule>
    <cfRule type="cellIs" priority="620" operator="between" dxfId="31">
      <formula>4.5</formula>
      <formula>5.4999999999</formula>
    </cfRule>
    <cfRule type="cellIs" priority="621" operator="between" dxfId="30">
      <formula>2.5</formula>
      <formula>3.49999999999</formula>
    </cfRule>
    <cfRule type="cellIs" priority="622" operator="between" dxfId="14">
      <formula>2.5</formula>
      <formula>3.49999999999</formula>
    </cfRule>
    <cfRule type="cellIs" priority="623" operator="between" dxfId="8">
      <formula>5.5</formula>
      <formula>6</formula>
    </cfRule>
    <cfRule type="cellIs" priority="624" operator="between" dxfId="12">
      <formula>4.5</formula>
      <formula>4.49999999999</formula>
    </cfRule>
    <cfRule type="cellIs" priority="625" operator="between" dxfId="26">
      <formula>3.5</formula>
      <formula>4.499999999999</formula>
    </cfRule>
    <cfRule type="cellIs" priority="626" operator="between" dxfId="14">
      <formula>2.5</formula>
      <formula>3.49999999999999</formula>
    </cfRule>
    <cfRule type="cellIs" priority="627" operator="between" dxfId="15">
      <formula>1.5</formula>
      <formula>2.499999999999</formula>
    </cfRule>
    <cfRule type="cellIs" priority="628" operator="between" dxfId="16">
      <formula>0.000001</formula>
      <formula>1.49999999999999</formula>
    </cfRule>
    <cfRule type="cellIs" priority="629" operator="between" dxfId="8">
      <formula>2.5</formula>
      <formula>3</formula>
    </cfRule>
    <cfRule type="cellIs" priority="630" operator="between" dxfId="9">
      <formula>1</formula>
      <formula>1.49999999</formula>
    </cfRule>
    <cfRule type="cellIs" priority="631" operator="between" dxfId="10">
      <formula>1.5</formula>
      <formula>2.49999999</formula>
    </cfRule>
    <cfRule type="cellIs" priority="632" operator="between" dxfId="19">
      <formula>2.5</formula>
      <formula>3</formula>
    </cfRule>
    <cfRule type="cellIs" priority="644" operator="between" dxfId="1">
      <formula>2.5</formula>
      <formula>3.4999</formula>
    </cfRule>
    <cfRule type="cellIs" priority="642" operator="equal" dxfId="12">
      <formula>2</formula>
    </cfRule>
    <cfRule type="cellIs" priority="633" operator="between" dxfId="18">
      <formula>2.5</formula>
      <formula>3</formula>
    </cfRule>
    <cfRule type="cellIs" priority="634" operator="equal" dxfId="8">
      <formula>3</formula>
    </cfRule>
    <cfRule type="cellIs" priority="635" operator="equal" dxfId="10">
      <formula>2</formula>
    </cfRule>
    <cfRule type="cellIs" priority="636" operator="equal" dxfId="9">
      <formula>1</formula>
    </cfRule>
    <cfRule type="cellIs" priority="637" operator="equal" dxfId="46">
      <formula>1</formula>
    </cfRule>
    <cfRule type="cellIs" priority="638" operator="equal" dxfId="35">
      <formula>0</formula>
    </cfRule>
    <cfRule type="cellIs" priority="639" operator="between" dxfId="34">
      <formula>3.5</formula>
      <formula>4</formula>
    </cfRule>
    <cfRule type="cellIs" priority="640" operator="equal" dxfId="33">
      <formula>3</formula>
    </cfRule>
    <cfRule type="cellIs" priority="641" operator="equal" dxfId="32">
      <formula>3</formula>
    </cfRule>
    <cfRule type="cellIs" priority="646" operator="between" dxfId="3">
      <formula>0.001</formula>
      <formula>1.4999</formula>
    </cfRule>
  </conditionalFormatting>
  <conditionalFormatting sqref="G51:X51">
    <cfRule type="containsText" priority="1456" operator="containsText" dxfId="16" text="Very Weak">
      <formula>NOT(ISERROR(SEARCH("Very Weak",G51)))</formula>
    </cfRule>
    <cfRule type="containsText" priority="1457" operator="containsText" dxfId="15" text="Weak">
      <formula>NOT(ISERROR(SEARCH("Weak",G51)))</formula>
    </cfRule>
    <cfRule type="containsText" priority="1458" operator="containsText" dxfId="14" text="Acceptable">
      <formula>NOT(ISERROR(SEARCH("Acceptable",G51)))</formula>
    </cfRule>
    <cfRule type="containsText" priority="1459" operator="containsText" dxfId="13" text="Good">
      <formula>NOT(ISERROR(SEARCH("Good",G51)))</formula>
    </cfRule>
    <cfRule type="containsText" priority="1460" operator="containsText" dxfId="12" text="Very Good">
      <formula>NOT(ISERROR(SEARCH("Very Good",G51)))</formula>
    </cfRule>
    <cfRule type="containsText" priority="1461" operator="containsText" dxfId="8" text="Outstanding">
      <formula>NOT(ISERROR(SEARCH("Outstanding",G51)))</formula>
    </cfRule>
    <cfRule type="containsText" priority="1463" operator="containsText" dxfId="10" text="Partially Evident">
      <formula>NOT(ISERROR(SEARCH("Partially Evident",G51)))</formula>
    </cfRule>
    <cfRule type="containsText" priority="1464" operator="containsText" dxfId="9" text="Not Evident">
      <formula>NOT(ISERROR(SEARCH("Not Evident",G51)))</formula>
    </cfRule>
    <cfRule type="containsText" priority="1465" operator="containsText" dxfId="8" text="Fully Evident">
      <formula>NOT(ISERROR(SEARCH("Fully Evident",G51)))</formula>
    </cfRule>
    <cfRule type="beginsWith" priority="1470" operator="beginsWith" dxfId="3" text="Not evident">
      <formula>LEFT(G51,LEN("Not evident"))="Not evident"</formula>
    </cfRule>
    <cfRule type="beginsWith" priority="1471" operator="beginsWith" dxfId="0" text="Not evident">
      <formula>LEFT(G51,LEN("Not evident"))="Not evident"</formula>
    </cfRule>
    <cfRule type="beginsWith" priority="1472" operator="beginsWith" dxfId="1" text="Evident">
      <formula>LEFT(G51,LEN("Evident"))="Evident"</formula>
    </cfRule>
    <cfRule type="containsText" priority="1473" operator="containsText" dxfId="0" text="Partially evident">
      <formula>NOT(ISERROR(SEARCH("Partially evident",G51)))</formula>
    </cfRule>
    <cfRule type="containsText" priority="1474" operator="containsText" dxfId="3" text="Below Expectations">
      <formula>NOT(ISERROR(SEARCH("Below Expectations",G51)))</formula>
    </cfRule>
    <cfRule type="containsText" priority="1475" operator="containsText" dxfId="2" text="Exceeds Expectations">
      <formula>NOT(ISERROR(SEARCH("Exceeds Expectations",G51)))</formula>
    </cfRule>
    <cfRule type="containsText" priority="1476" operator="containsText" dxfId="1" text="Meets Expectations">
      <formula>NOT(ISERROR(SEARCH("Meets Expectations",G51)))</formula>
    </cfRule>
    <cfRule type="containsText" priority="1477" operator="containsText" dxfId="0" text="Approaching Expectations">
      <formula>NOT(ISERROR(SEARCH("Approaching Expectations",G51)))</formula>
    </cfRule>
  </conditionalFormatting>
  <conditionalFormatting sqref="G54:X56">
    <cfRule type="cellIs" priority="608" operator="equal" dxfId="10">
      <formula>2</formula>
    </cfRule>
    <cfRule type="cellIs" priority="618" operator="between" dxfId="0">
      <formula>1.5</formula>
      <formula>2.4999</formula>
    </cfRule>
    <cfRule type="cellIs" priority="610" operator="equal" dxfId="46">
      <formula>1</formula>
    </cfRule>
    <cfRule type="cellIs" priority="593" operator="between" dxfId="31">
      <formula>4.5</formula>
      <formula>5.4999999999</formula>
    </cfRule>
    <cfRule type="cellIs" priority="594" operator="between" dxfId="30">
      <formula>2.5</formula>
      <formula>3.49999999999</formula>
    </cfRule>
    <cfRule type="cellIs" priority="595" operator="between" dxfId="14">
      <formula>2.5</formula>
      <formula>3.49999999999</formula>
    </cfRule>
    <cfRule type="cellIs" priority="596" operator="between" dxfId="8">
      <formula>5.5</formula>
      <formula>6</formula>
    </cfRule>
    <cfRule type="cellIs" priority="597" operator="between" dxfId="12">
      <formula>4.5</formula>
      <formula>4.49999999999</formula>
    </cfRule>
    <cfRule type="cellIs" priority="598" operator="between" dxfId="26">
      <formula>3.5</formula>
      <formula>4.499999999999</formula>
    </cfRule>
    <cfRule type="cellIs" priority="599" operator="between" dxfId="14">
      <formula>2.5</formula>
      <formula>3.49999999999999</formula>
    </cfRule>
    <cfRule type="cellIs" priority="600" operator="between" dxfId="15">
      <formula>1.5</formula>
      <formula>2.499999999999</formula>
    </cfRule>
    <cfRule type="cellIs" priority="601" operator="between" dxfId="16">
      <formula>0.000001</formula>
      <formula>1.49999999999999</formula>
    </cfRule>
    <cfRule type="cellIs" priority="602" operator="between" dxfId="8">
      <formula>2.5</formula>
      <formula>3</formula>
    </cfRule>
    <cfRule type="cellIs" priority="603" operator="between" dxfId="9">
      <formula>1</formula>
      <formula>1.49999999</formula>
    </cfRule>
    <cfRule type="cellIs" priority="604" operator="between" dxfId="10">
      <formula>1.5</formula>
      <formula>2.49999999</formula>
    </cfRule>
    <cfRule type="cellIs" priority="605" operator="between" dxfId="19">
      <formula>2.5</formula>
      <formula>3</formula>
    </cfRule>
    <cfRule type="cellIs" priority="611" operator="equal" dxfId="35">
      <formula>0</formula>
    </cfRule>
    <cfRule type="cellIs" priority="612" operator="between" dxfId="34">
      <formula>3.5</formula>
      <formula>4</formula>
    </cfRule>
    <cfRule type="cellIs" priority="613" operator="equal" dxfId="33">
      <formula>3</formula>
    </cfRule>
    <cfRule type="cellIs" priority="614" operator="equal" dxfId="32">
      <formula>3</formula>
    </cfRule>
    <cfRule type="cellIs" priority="615" operator="equal" dxfId="12">
      <formula>2</formula>
    </cfRule>
    <cfRule type="cellIs" priority="616" operator="equal" dxfId="41">
      <formula>1</formula>
    </cfRule>
    <cfRule type="cellIs" priority="617" operator="between" dxfId="1">
      <formula>2.5</formula>
      <formula>3.4999</formula>
    </cfRule>
    <cfRule type="cellIs" priority="607" operator="equal" dxfId="8">
      <formula>3</formula>
    </cfRule>
    <cfRule type="cellIs" priority="619" operator="between" dxfId="3">
      <formula>0.001</formula>
      <formula>1.4999</formula>
    </cfRule>
    <cfRule type="cellIs" priority="606" operator="between" dxfId="18">
      <formula>2.5</formula>
      <formula>3</formula>
    </cfRule>
    <cfRule type="cellIs" priority="609" operator="equal" dxfId="9">
      <formula>1</formula>
    </cfRule>
  </conditionalFormatting>
  <conditionalFormatting sqref="G57:X57">
    <cfRule type="containsText" priority="1488" operator="containsText" dxfId="15" text="Weak">
      <formula>NOT(ISERROR(SEARCH("Weak",G57)))</formula>
    </cfRule>
    <cfRule type="containsText" priority="1487" operator="containsText" dxfId="16" text="Very Weak">
      <formula>NOT(ISERROR(SEARCH("Very Weak",G57)))</formula>
    </cfRule>
    <cfRule type="containsText" priority="1489" operator="containsText" dxfId="14" text="Acceptable">
      <formula>NOT(ISERROR(SEARCH("Acceptable",G57)))</formula>
    </cfRule>
    <cfRule type="containsText" priority="1491" operator="containsText" dxfId="12" text="Very Good">
      <formula>NOT(ISERROR(SEARCH("Very Good",G57)))</formula>
    </cfRule>
    <cfRule type="containsText" priority="1490" operator="containsText" dxfId="13" text="Good">
      <formula>NOT(ISERROR(SEARCH("Good",G57)))</formula>
    </cfRule>
    <cfRule type="containsText" priority="1508" operator="containsText" dxfId="0" text="Approaching Expectations">
      <formula>NOT(ISERROR(SEARCH("Approaching Expectations",G57)))</formula>
    </cfRule>
    <cfRule type="containsText" priority="1492" operator="containsText" dxfId="8" text="Outstanding">
      <formula>NOT(ISERROR(SEARCH("Outstanding",G57)))</formula>
    </cfRule>
    <cfRule type="containsText" priority="1507" operator="containsText" dxfId="1" text="Meets Expectations">
      <formula>NOT(ISERROR(SEARCH("Meets Expectations",G57)))</formula>
    </cfRule>
    <cfRule type="containsText" priority="1506" operator="containsText" dxfId="2" text="Exceeds Expectations">
      <formula>NOT(ISERROR(SEARCH("Exceeds Expectations",G57)))</formula>
    </cfRule>
    <cfRule type="containsText" priority="1505" operator="containsText" dxfId="3" text="Below Expectations">
      <formula>NOT(ISERROR(SEARCH("Below Expectations",G57)))</formula>
    </cfRule>
    <cfRule type="containsText" priority="1504" operator="containsText" dxfId="0" text="Partially evident">
      <formula>NOT(ISERROR(SEARCH("Partially evident",G57)))</formula>
    </cfRule>
    <cfRule type="beginsWith" priority="1503" operator="beginsWith" dxfId="1" text="Evident">
      <formula>LEFT(G57,LEN("Evident"))="Evident"</formula>
    </cfRule>
    <cfRule type="beginsWith" priority="1502" operator="beginsWith" dxfId="0" text="Not evident">
      <formula>LEFT(G57,LEN("Not evident"))="Not evident"</formula>
    </cfRule>
    <cfRule type="beginsWith" priority="1501" operator="beginsWith" dxfId="3" text="Not evident">
      <formula>LEFT(G57,LEN("Not evident"))="Not evident"</formula>
    </cfRule>
    <cfRule type="containsText" priority="1496" operator="containsText" dxfId="8" text="Fully Evident">
      <formula>NOT(ISERROR(SEARCH("Fully Evident",G57)))</formula>
    </cfRule>
    <cfRule type="containsText" priority="1495" operator="containsText" dxfId="9" text="Not Evident">
      <formula>NOT(ISERROR(SEARCH("Not Evident",G57)))</formula>
    </cfRule>
    <cfRule type="containsText" priority="1494" operator="containsText" dxfId="10" text="Partially Evident">
      <formula>NOT(ISERROR(SEARCH("Partially Evident",G57)))</formula>
    </cfRule>
  </conditionalFormatting>
  <conditionalFormatting sqref="G60:X61">
    <cfRule type="cellIs" priority="1215" operator="between" dxfId="1">
      <formula>2.5</formula>
      <formula>3.4999</formula>
    </cfRule>
    <cfRule type="cellIs" priority="1206" operator="equal" dxfId="10">
      <formula>2</formula>
    </cfRule>
    <cfRule type="cellIs" priority="1207" operator="equal" dxfId="9">
      <formula>1</formula>
    </cfRule>
    <cfRule type="cellIs" priority="1208" operator="equal" dxfId="46">
      <formula>1</formula>
    </cfRule>
    <cfRule type="cellIs" priority="1210" operator="between" dxfId="34">
      <formula>3.5</formula>
      <formula>4</formula>
    </cfRule>
    <cfRule type="cellIs" priority="1211" operator="equal" dxfId="33">
      <formula>3</formula>
    </cfRule>
    <cfRule type="cellIs" priority="1212" operator="equal" dxfId="32">
      <formula>3</formula>
    </cfRule>
    <cfRule type="cellIs" priority="1213" operator="equal" dxfId="12">
      <formula>2</formula>
    </cfRule>
    <cfRule type="cellIs" priority="1214" operator="equal" dxfId="41">
      <formula>1</formula>
    </cfRule>
    <cfRule type="cellIs" priority="1216" operator="between" dxfId="0">
      <formula>1.5</formula>
      <formula>2.4999</formula>
    </cfRule>
    <cfRule type="cellIs" priority="1217" operator="between" dxfId="3">
      <formula>0.001</formula>
      <formula>1.4999</formula>
    </cfRule>
  </conditionalFormatting>
  <conditionalFormatting sqref="G60:X62">
    <cfRule type="cellIs" priority="1193" operator="equal" dxfId="49">
      <formula>1</formula>
    </cfRule>
    <cfRule type="cellIs" priority="1194" operator="equal" dxfId="3">
      <formula>1</formula>
    </cfRule>
    <cfRule type="cellIs" priority="1191" operator="equal" dxfId="41">
      <formula>3</formula>
    </cfRule>
    <cfRule type="cellIs" priority="1190" operator="equal" dxfId="13">
      <formula>4</formula>
    </cfRule>
    <cfRule type="cellIs" priority="1189" operator="equal" dxfId="8">
      <formula>6</formula>
    </cfRule>
    <cfRule type="cellIs" priority="1188" operator="equal" dxfId="12">
      <formula>5</formula>
    </cfRule>
    <cfRule type="cellIs" priority="1187" operator="equal" dxfId="55">
      <formula>3</formula>
    </cfRule>
    <cfRule type="cellIs" priority="1195" operator="equal" dxfId="8">
      <formula>3</formula>
    </cfRule>
    <cfRule type="cellIs" priority="1192" operator="equal" dxfId="15">
      <formula>2</formula>
    </cfRule>
  </conditionalFormatting>
  <conditionalFormatting sqref="G60:X63">
    <cfRule type="cellIs" priority="1209" operator="equal" dxfId="35">
      <formula>0</formula>
    </cfRule>
  </conditionalFormatting>
  <conditionalFormatting sqref="G62:X63">
    <cfRule type="cellIs" priority="1583" operator="between" dxfId="3">
      <formula>0.001</formula>
      <formula>1.4999</formula>
    </cfRule>
    <cfRule type="cellIs" priority="1580" operator="equal" dxfId="41">
      <formula>1</formula>
    </cfRule>
    <cfRule type="cellIs" priority="1582" operator="between" dxfId="0">
      <formula>1.5</formula>
      <formula>2.4999</formula>
    </cfRule>
    <cfRule type="cellIs" priority="1571" operator="equal" dxfId="8">
      <formula>3</formula>
    </cfRule>
    <cfRule type="cellIs" priority="1572" operator="equal" dxfId="10">
      <formula>2</formula>
    </cfRule>
    <cfRule type="cellIs" priority="1573" operator="equal" dxfId="9">
      <formula>1</formula>
    </cfRule>
    <cfRule type="cellIs" priority="1574" operator="equal" dxfId="46">
      <formula>1</formula>
    </cfRule>
    <cfRule type="cellIs" priority="1576" operator="between" dxfId="34">
      <formula>3.5</formula>
      <formula>4</formula>
    </cfRule>
    <cfRule type="cellIs" priority="1577" operator="equal" dxfId="33">
      <formula>3</formula>
    </cfRule>
    <cfRule type="cellIs" priority="1578" operator="equal" dxfId="32">
      <formula>3</formula>
    </cfRule>
    <cfRule type="cellIs" priority="1579" operator="equal" dxfId="12">
      <formula>2</formula>
    </cfRule>
    <cfRule type="cellIs" priority="1581" operator="between" dxfId="1">
      <formula>2.5</formula>
      <formula>3.4999</formula>
    </cfRule>
  </conditionalFormatting>
  <conditionalFormatting sqref="G63:X63">
    <cfRule type="cellIs" priority="1517" operator="between" dxfId="16">
      <formula>0.000001</formula>
      <formula>1.49999999999999</formula>
    </cfRule>
    <cfRule type="cellIs" priority="1516" operator="between" dxfId="15">
      <formula>1.5</formula>
      <formula>2.499999999999</formula>
    </cfRule>
    <cfRule type="cellIs" priority="1515" operator="between" dxfId="14">
      <formula>2.5</formula>
      <formula>3.49999999999999</formula>
    </cfRule>
    <cfRule type="cellIs" priority="1514" operator="between" dxfId="26">
      <formula>3.5</formula>
      <formula>4.499999999999</formula>
    </cfRule>
    <cfRule type="cellIs" priority="1513" operator="between" dxfId="12">
      <formula>4.5</formula>
      <formula>4.49999999999</formula>
    </cfRule>
    <cfRule type="cellIs" priority="1512" operator="between" dxfId="8">
      <formula>5.5</formula>
      <formula>6</formula>
    </cfRule>
    <cfRule type="cellIs" priority="1511" operator="between" dxfId="14">
      <formula>2.5</formula>
      <formula>3.49999999999</formula>
    </cfRule>
    <cfRule type="cellIs" priority="1510" operator="between" dxfId="30">
      <formula>2.5</formula>
      <formula>3.49999999999</formula>
    </cfRule>
    <cfRule type="cellIs" priority="1509" operator="between" dxfId="31">
      <formula>4.5</formula>
      <formula>5.4999999999</formula>
    </cfRule>
    <cfRule type="cellIs" priority="1531" operator="between" dxfId="18">
      <formula>2.5</formula>
      <formula>3</formula>
    </cfRule>
    <cfRule type="cellIs" priority="1530" operator="between" dxfId="19">
      <formula>2.5</formula>
      <formula>3</formula>
    </cfRule>
    <cfRule type="cellIs" priority="1529" operator="between" dxfId="10">
      <formula>1.5</formula>
      <formula>2.49999999</formula>
    </cfRule>
    <cfRule type="cellIs" priority="1528" operator="between" dxfId="9">
      <formula>1</formula>
      <formula>1.49999999</formula>
    </cfRule>
    <cfRule type="cellIs" priority="1524" operator="between" dxfId="8">
      <formula>2.5</formula>
      <formula>3</formula>
    </cfRule>
  </conditionalFormatting>
  <conditionalFormatting sqref="G64:X64">
    <cfRule type="containsText" priority="1523" operator="containsText" dxfId="8" text="Outstanding">
      <formula>NOT(ISERROR(SEARCH("Outstanding",G64)))</formula>
    </cfRule>
    <cfRule type="containsText" priority="1522" operator="containsText" dxfId="12" text="Very Good">
      <formula>NOT(ISERROR(SEARCH("Very Good",G64)))</formula>
    </cfRule>
    <cfRule type="containsText" priority="1518" operator="containsText" dxfId="16" text="Very Weak">
      <formula>NOT(ISERROR(SEARCH("Very Weak",G64)))</formula>
    </cfRule>
    <cfRule type="containsText" priority="1519" operator="containsText" dxfId="15" text="Weak">
      <formula>NOT(ISERROR(SEARCH("Weak",G64)))</formula>
    </cfRule>
    <cfRule type="containsText" priority="1520" operator="containsText" dxfId="14" text="Acceptable">
      <formula>NOT(ISERROR(SEARCH("Acceptable",G64)))</formula>
    </cfRule>
    <cfRule type="containsText" priority="1521" operator="containsText" dxfId="13" text="Good">
      <formula>NOT(ISERROR(SEARCH("Good",G64)))</formula>
    </cfRule>
    <cfRule type="containsText" priority="1539" operator="containsText" dxfId="0" text="Approaching Expectations">
      <formula>NOT(ISERROR(SEARCH("Approaching Expectations",G64)))</formula>
    </cfRule>
    <cfRule type="containsText" priority="1538" operator="containsText" dxfId="1" text="Meets Expectations">
      <formula>NOT(ISERROR(SEARCH("Meets Expectations",G64)))</formula>
    </cfRule>
    <cfRule type="containsText" priority="1537" operator="containsText" dxfId="2" text="Exceeds Expectations">
      <formula>NOT(ISERROR(SEARCH("Exceeds Expectations",G64)))</formula>
    </cfRule>
    <cfRule type="containsText" priority="1536" operator="containsText" dxfId="3" text="Below Expectations">
      <formula>NOT(ISERROR(SEARCH("Below Expectations",G64)))</formula>
    </cfRule>
    <cfRule type="containsText" priority="1535" operator="containsText" dxfId="0" text="Partially evident">
      <formula>NOT(ISERROR(SEARCH("Partially evident",G64)))</formula>
    </cfRule>
    <cfRule type="beginsWith" priority="1534" operator="beginsWith" dxfId="1" text="Evident">
      <formula>LEFT(G64,LEN("Evident"))="Evident"</formula>
    </cfRule>
    <cfRule type="beginsWith" priority="1533" operator="beginsWith" dxfId="0" text="Not evident">
      <formula>LEFT(G64,LEN("Not evident"))="Not evident"</formula>
    </cfRule>
    <cfRule type="beginsWith" priority="1532" operator="beginsWith" dxfId="3" text="Not evident">
      <formula>LEFT(G64,LEN("Not evident"))="Not evident"</formula>
    </cfRule>
    <cfRule type="containsText" priority="1527" operator="containsText" dxfId="8" text="Fully Evident">
      <formula>NOT(ISERROR(SEARCH("Fully Evident",G64)))</formula>
    </cfRule>
    <cfRule type="containsText" priority="1526" operator="containsText" dxfId="9" text="Not Evident">
      <formula>NOT(ISERROR(SEARCH("Not Evident",G64)))</formula>
    </cfRule>
    <cfRule type="containsText" priority="1525" operator="containsText" dxfId="10" text="Partially Evident">
      <formula>NOT(ISERROR(SEARCH("Partially Evident",G64)))</formula>
    </cfRule>
  </conditionalFormatting>
  <conditionalFormatting sqref="G67:X69">
    <cfRule type="cellIs" priority="581" operator="equal" dxfId="10">
      <formula>2</formula>
    </cfRule>
    <cfRule type="cellIs" priority="589" operator="equal" dxfId="41">
      <formula>1</formula>
    </cfRule>
    <cfRule type="cellIs" priority="583" operator="equal" dxfId="46">
      <formula>1</formula>
    </cfRule>
    <cfRule type="cellIs" priority="566" operator="between" dxfId="31">
      <formula>4.5</formula>
      <formula>5.4999999999</formula>
    </cfRule>
    <cfRule type="cellIs" priority="567" operator="between" dxfId="30">
      <formula>2.5</formula>
      <formula>3.49999999999</formula>
    </cfRule>
    <cfRule type="cellIs" priority="568" operator="between" dxfId="14">
      <formula>2.5</formula>
      <formula>3.49999999999</formula>
    </cfRule>
    <cfRule type="cellIs" priority="584" operator="equal" dxfId="35">
      <formula>0</formula>
    </cfRule>
    <cfRule type="cellIs" priority="585" operator="between" dxfId="34">
      <formula>3.5</formula>
      <formula>4</formula>
    </cfRule>
    <cfRule type="cellIs" priority="586" operator="equal" dxfId="33">
      <formula>3</formula>
    </cfRule>
    <cfRule type="cellIs" priority="587" operator="equal" dxfId="32">
      <formula>3</formula>
    </cfRule>
    <cfRule type="cellIs" priority="569" operator="between" dxfId="8">
      <formula>5.5</formula>
      <formula>6</formula>
    </cfRule>
    <cfRule type="cellIs" priority="570" operator="between" dxfId="12">
      <formula>4.5</formula>
      <formula>4.49999999999</formula>
    </cfRule>
    <cfRule type="cellIs" priority="571" operator="between" dxfId="26">
      <formula>3.5</formula>
      <formula>4.499999999999</formula>
    </cfRule>
    <cfRule type="cellIs" priority="572" operator="between" dxfId="14">
      <formula>2.5</formula>
      <formula>3.49999999999999</formula>
    </cfRule>
    <cfRule type="cellIs" priority="573" operator="between" dxfId="15">
      <formula>1.5</formula>
      <formula>2.499999999999</formula>
    </cfRule>
    <cfRule type="cellIs" priority="574" operator="between" dxfId="16">
      <formula>0.000001</formula>
      <formula>1.49999999999999</formula>
    </cfRule>
    <cfRule type="cellIs" priority="575" operator="between" dxfId="8">
      <formula>2.5</formula>
      <formula>3</formula>
    </cfRule>
    <cfRule type="cellIs" priority="576" operator="between" dxfId="9">
      <formula>1</formula>
      <formula>1.49999999</formula>
    </cfRule>
    <cfRule type="cellIs" priority="580" operator="equal" dxfId="8">
      <formula>3</formula>
    </cfRule>
    <cfRule type="cellIs" priority="579" operator="between" dxfId="18">
      <formula>2.5</formula>
      <formula>3</formula>
    </cfRule>
    <cfRule type="cellIs" priority="578" operator="between" dxfId="19">
      <formula>2.5</formula>
      <formula>3</formula>
    </cfRule>
    <cfRule type="cellIs" priority="577" operator="between" dxfId="10">
      <formula>1.5</formula>
      <formula>2.49999999</formula>
    </cfRule>
    <cfRule type="cellIs" priority="582" operator="equal" dxfId="9">
      <formula>1</formula>
    </cfRule>
    <cfRule type="cellIs" priority="592" operator="between" dxfId="3">
      <formula>0.001</formula>
      <formula>1.4999</formula>
    </cfRule>
    <cfRule type="cellIs" priority="591" operator="between" dxfId="0">
      <formula>1.5</formula>
      <formula>2.4999</formula>
    </cfRule>
    <cfRule type="cellIs" priority="590" operator="between" dxfId="1">
      <formula>2.5</formula>
      <formula>3.4999</formula>
    </cfRule>
    <cfRule type="cellIs" priority="588" operator="equal" dxfId="12">
      <formula>2</formula>
    </cfRule>
  </conditionalFormatting>
  <conditionalFormatting sqref="G70:X70">
    <cfRule type="containsText" priority="1553" operator="containsText" dxfId="12" text="Very Good">
      <formula>NOT(ISERROR(SEARCH("Very Good",G70)))</formula>
    </cfRule>
    <cfRule type="beginsWith" priority="1564" operator="beginsWith" dxfId="0" text="Not evident">
      <formula>LEFT(G70,LEN("Not evident"))="Not evident"</formula>
    </cfRule>
    <cfRule type="beginsWith" priority="1565" operator="beginsWith" dxfId="1" text="Evident">
      <formula>LEFT(G70,LEN("Evident"))="Evident"</formula>
    </cfRule>
    <cfRule type="containsText" priority="1569" operator="containsText" dxfId="1" text="Meets Expectations">
      <formula>NOT(ISERROR(SEARCH("Meets Expectations",G70)))</formula>
    </cfRule>
    <cfRule type="containsText" priority="1570" operator="containsText" dxfId="0" text="Approaching Expectations">
      <formula>NOT(ISERROR(SEARCH("Approaching Expectations",G70)))</formula>
    </cfRule>
    <cfRule type="beginsWith" priority="1563" operator="beginsWith" dxfId="3" text="Not evident">
      <formula>LEFT(G70,LEN("Not evident"))="Not evident"</formula>
    </cfRule>
    <cfRule type="containsText" priority="1558" operator="containsText" dxfId="8" text="Fully Evident">
      <formula>NOT(ISERROR(SEARCH("Fully Evident",G70)))</formula>
    </cfRule>
    <cfRule type="containsText" priority="1557" operator="containsText" dxfId="9" text="Not Evident">
      <formula>NOT(ISERROR(SEARCH("Not Evident",G70)))</formula>
    </cfRule>
    <cfRule type="containsText" priority="1556" operator="containsText" dxfId="10" text="Partially Evident">
      <formula>NOT(ISERROR(SEARCH("Partially Evident",G70)))</formula>
    </cfRule>
    <cfRule type="containsText" priority="1554" operator="containsText" dxfId="8" text="Outstanding">
      <formula>NOT(ISERROR(SEARCH("Outstanding",G70)))</formula>
    </cfRule>
    <cfRule type="containsText" priority="1552" operator="containsText" dxfId="13" text="Good">
      <formula>NOT(ISERROR(SEARCH("Good",G70)))</formula>
    </cfRule>
    <cfRule type="containsText" priority="1551" operator="containsText" dxfId="14" text="Acceptable">
      <formula>NOT(ISERROR(SEARCH("Acceptable",G70)))</formula>
    </cfRule>
    <cfRule type="containsText" priority="1550" operator="containsText" dxfId="15" text="Weak">
      <formula>NOT(ISERROR(SEARCH("Weak",G70)))</formula>
    </cfRule>
    <cfRule type="containsText" priority="1549" operator="containsText" dxfId="16" text="Very Weak">
      <formula>NOT(ISERROR(SEARCH("Very Weak",G70)))</formula>
    </cfRule>
    <cfRule type="containsText" priority="1568" operator="containsText" dxfId="2" text="Exceeds Expectations">
      <formula>NOT(ISERROR(SEARCH("Exceeds Expectations",G70)))</formula>
    </cfRule>
    <cfRule type="containsText" priority="1566" operator="containsText" dxfId="0" text="Partially evident">
      <formula>NOT(ISERROR(SEARCH("Partially evident",G70)))</formula>
    </cfRule>
    <cfRule type="containsText" priority="1567" operator="containsText" dxfId="3" text="Below Expectations">
      <formula>NOT(ISERROR(SEARCH("Below Expectations",G70)))</formula>
    </cfRule>
  </conditionalFormatting>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G38"/>
  <sheetViews>
    <sheetView workbookViewId="0">
      <selection activeCell="G2" sqref="G2:G4"/>
    </sheetView>
  </sheetViews>
  <sheetFormatPr baseColWidth="10" defaultColWidth="8.83203125" defaultRowHeight="15"/>
  <cols>
    <col width="20" customWidth="1" min="1" max="1"/>
    <col width="42.83203125" customWidth="1" min="5" max="5"/>
  </cols>
  <sheetData>
    <row r="1">
      <c r="D1" s="25" t="inlineStr">
        <is>
          <t>Esis Id</t>
        </is>
      </c>
      <c r="E1" s="25" t="inlineStr">
        <is>
          <t>School Name Eng</t>
        </is>
      </c>
    </row>
    <row r="2">
      <c r="A2" t="inlineStr">
        <is>
          <t>KG 1</t>
        </is>
      </c>
      <c r="B2" t="inlineStr">
        <is>
          <t>Arabic</t>
        </is>
      </c>
      <c r="C2" t="inlineStr">
        <is>
          <t>Male</t>
        </is>
      </c>
      <c r="D2" s="26" t="n">
        <v>6001</v>
      </c>
      <c r="E2" s="26" t="inlineStr">
        <is>
          <t>Al Walaa Kg</t>
        </is>
      </c>
      <c r="G2" t="inlineStr">
        <is>
          <t>Beginning</t>
        </is>
      </c>
    </row>
    <row r="3">
      <c r="A3" t="inlineStr">
        <is>
          <t xml:space="preserve">KG2 </t>
        </is>
      </c>
      <c r="B3" t="inlineStr">
        <is>
          <t>Islamic</t>
        </is>
      </c>
      <c r="C3" t="inlineStr">
        <is>
          <t>Female</t>
        </is>
      </c>
      <c r="D3" s="26" t="n">
        <v>6007</v>
      </c>
      <c r="E3" s="26" t="inlineStr">
        <is>
          <t>Al Nayfa Kg</t>
        </is>
      </c>
      <c r="G3" t="inlineStr">
        <is>
          <t>Middle</t>
        </is>
      </c>
    </row>
    <row r="4">
      <c r="A4" t="inlineStr">
        <is>
          <t>Grade 1</t>
        </is>
      </c>
      <c r="B4" t="inlineStr">
        <is>
          <t>Social Studies</t>
        </is>
      </c>
      <c r="C4" t="inlineStr">
        <is>
          <t>Mix</t>
        </is>
      </c>
      <c r="D4" s="26" t="n">
        <v>6008</v>
      </c>
      <c r="E4" s="26" t="inlineStr">
        <is>
          <t>Al Watan School</t>
        </is>
      </c>
      <c r="G4" t="inlineStr">
        <is>
          <t>End</t>
        </is>
      </c>
    </row>
    <row r="5">
      <c r="A5" t="inlineStr">
        <is>
          <t>Grade 2</t>
        </is>
      </c>
      <c r="B5" t="inlineStr">
        <is>
          <t>English</t>
        </is>
      </c>
      <c r="D5" s="26" t="n">
        <v>6009</v>
      </c>
      <c r="E5" s="26" t="inlineStr">
        <is>
          <t>Al Salam School</t>
        </is>
      </c>
    </row>
    <row r="6">
      <c r="A6" t="inlineStr">
        <is>
          <t>Grade 3</t>
        </is>
      </c>
      <c r="B6" t="inlineStr">
        <is>
          <t>Science</t>
        </is>
      </c>
      <c r="D6" s="26" t="n">
        <v>6016</v>
      </c>
      <c r="E6" s="26" t="inlineStr">
        <is>
          <t>Al Wafaa Kg</t>
        </is>
      </c>
    </row>
    <row r="7">
      <c r="A7" t="inlineStr">
        <is>
          <t>Grade 4</t>
        </is>
      </c>
      <c r="B7" t="inlineStr">
        <is>
          <t>Mathematics</t>
        </is>
      </c>
      <c r="D7" s="26" t="n">
        <v>6019</v>
      </c>
      <c r="E7" s="26" t="inlineStr">
        <is>
          <t>Al Riyadh School</t>
        </is>
      </c>
    </row>
    <row r="8">
      <c r="A8" t="inlineStr">
        <is>
          <t>Grade 5</t>
        </is>
      </c>
      <c r="B8" t="inlineStr">
        <is>
          <t>Other</t>
        </is>
      </c>
      <c r="D8" s="26" t="n">
        <v>6029</v>
      </c>
      <c r="E8" s="26" t="inlineStr">
        <is>
          <t>Al Azm School</t>
        </is>
      </c>
    </row>
    <row r="9">
      <c r="A9" t="inlineStr">
        <is>
          <t>Grade 6</t>
        </is>
      </c>
      <c r="D9" s="26" t="n">
        <v>6031</v>
      </c>
      <c r="E9" s="26" t="inlineStr">
        <is>
          <t>Al Majd School</t>
        </is>
      </c>
    </row>
    <row r="10">
      <c r="A10" t="inlineStr">
        <is>
          <t>Grade 7</t>
        </is>
      </c>
      <c r="D10" s="26" t="n">
        <v>6032</v>
      </c>
      <c r="E10" s="26" t="inlineStr">
        <is>
          <t>Al Forsan Kg</t>
        </is>
      </c>
    </row>
    <row r="11">
      <c r="A11" t="inlineStr">
        <is>
          <t>Grade 8</t>
        </is>
      </c>
      <c r="D11" s="26" t="n">
        <v>6034</v>
      </c>
      <c r="E11" s="26" t="inlineStr">
        <is>
          <t>Al Ahd School</t>
        </is>
      </c>
    </row>
    <row r="12">
      <c r="A12" t="inlineStr">
        <is>
          <t>Grade 9</t>
        </is>
      </c>
      <c r="D12" s="26" t="n">
        <v>6041</v>
      </c>
      <c r="E12" s="26" t="inlineStr">
        <is>
          <t>Al Qeyam School</t>
        </is>
      </c>
    </row>
    <row r="13">
      <c r="A13" t="inlineStr">
        <is>
          <t>Grade 10</t>
        </is>
      </c>
      <c r="D13" s="26" t="n">
        <v>6023</v>
      </c>
      <c r="E13" s="26" t="inlineStr">
        <is>
          <t>Al Mutanabi School</t>
        </is>
      </c>
    </row>
    <row r="14">
      <c r="A14" t="inlineStr">
        <is>
          <t>Grade 11</t>
        </is>
      </c>
      <c r="D14" s="26" t="n">
        <v>6024</v>
      </c>
      <c r="E14" s="26" t="inlineStr">
        <is>
          <t>Jern Yafoor School</t>
        </is>
      </c>
    </row>
    <row r="15">
      <c r="A15" t="inlineStr">
        <is>
          <t>Grade 12</t>
        </is>
      </c>
      <c r="D15" s="26" t="n">
        <v>6026</v>
      </c>
      <c r="E15" s="26" t="inlineStr">
        <is>
          <t>Al Bayan School</t>
        </is>
      </c>
    </row>
    <row r="16">
      <c r="D16" s="26" t="n">
        <v>6035</v>
      </c>
      <c r="E16" s="26" t="inlineStr">
        <is>
          <t>Al Nahdha School</t>
        </is>
      </c>
    </row>
    <row r="17">
      <c r="D17" s="26" t="n">
        <v>6036</v>
      </c>
      <c r="E17" s="26" t="inlineStr">
        <is>
          <t>Maryam Bint Omran School</t>
        </is>
      </c>
    </row>
    <row r="18">
      <c r="D18" s="26" t="n">
        <v>6003</v>
      </c>
      <c r="E18" s="26" t="inlineStr">
        <is>
          <t>Al Mushrif Kg</t>
        </is>
      </c>
    </row>
    <row r="19">
      <c r="D19" s="26" t="n">
        <v>6004</v>
      </c>
      <c r="E19" s="26" t="inlineStr">
        <is>
          <t>Abdulla Bin Otaiba School</t>
        </is>
      </c>
    </row>
    <row r="20">
      <c r="D20" s="26" t="n">
        <v>6005</v>
      </c>
      <c r="E20" s="26" t="inlineStr">
        <is>
          <t>Al Danah School</t>
        </is>
      </c>
    </row>
    <row r="21">
      <c r="D21" s="26" t="n">
        <v>6006</v>
      </c>
      <c r="E21" s="26" t="inlineStr">
        <is>
          <t>Mubarak Bin Mohammed School</t>
        </is>
      </c>
    </row>
    <row r="22">
      <c r="D22" s="26" t="n">
        <v>6014</v>
      </c>
      <c r="E22" s="26" t="inlineStr">
        <is>
          <t>Al Rayana School</t>
        </is>
      </c>
    </row>
    <row r="23">
      <c r="D23" s="26" t="n">
        <v>6017</v>
      </c>
      <c r="E23" s="26" t="inlineStr">
        <is>
          <t>Al Ghad School</t>
        </is>
      </c>
    </row>
    <row r="24">
      <c r="D24" s="26" t="n">
        <v>6030</v>
      </c>
      <c r="E24" s="26" t="inlineStr">
        <is>
          <t>Al Qurm School</t>
        </is>
      </c>
    </row>
    <row r="25">
      <c r="D25" s="26" t="n">
        <v>6039</v>
      </c>
      <c r="E25" s="26" t="inlineStr">
        <is>
          <t>Mubarak Bin Mohammed School (Cycle 2)</t>
        </is>
      </c>
    </row>
    <row r="26">
      <c r="D26" s="26" t="n">
        <v>6042</v>
      </c>
      <c r="E26" s="26" t="inlineStr">
        <is>
          <t>Rabdan School</t>
        </is>
      </c>
    </row>
    <row r="27">
      <c r="D27" s="26" t="n">
        <v>6044</v>
      </c>
      <c r="E27" s="26" t="inlineStr">
        <is>
          <t>Seer Bani Yas School</t>
        </is>
      </c>
    </row>
    <row r="28">
      <c r="D28" s="26" t="n">
        <v>6022</v>
      </c>
      <c r="E28" s="26" t="inlineStr">
        <is>
          <t>Al Dhaher School</t>
        </is>
      </c>
    </row>
    <row r="29">
      <c r="D29" s="26" t="n">
        <v>6028</v>
      </c>
      <c r="E29" s="26" t="inlineStr">
        <is>
          <t>Al Hosoon School</t>
        </is>
      </c>
    </row>
    <row r="30">
      <c r="D30" s="26" t="n">
        <v>6037</v>
      </c>
      <c r="E30" s="26" t="inlineStr">
        <is>
          <t>Al Bayraq School</t>
        </is>
      </c>
    </row>
    <row r="31">
      <c r="D31" s="26" t="n">
        <v>6011</v>
      </c>
      <c r="E31" s="26" t="inlineStr">
        <is>
          <t>Al Ghadeer Kg</t>
        </is>
      </c>
    </row>
    <row r="32">
      <c r="D32" s="26" t="n">
        <v>6012</v>
      </c>
      <c r="E32" s="26" t="inlineStr">
        <is>
          <t>Al Janaen School</t>
        </is>
      </c>
    </row>
    <row r="33">
      <c r="D33" s="26" t="n">
        <v>6013</v>
      </c>
      <c r="E33" s="26" t="inlineStr">
        <is>
          <t>Al Narjes School</t>
        </is>
      </c>
    </row>
    <row r="34">
      <c r="D34" s="26" t="n">
        <v>6015</v>
      </c>
      <c r="E34" s="26" t="inlineStr">
        <is>
          <t>Jebal Hafeet School</t>
        </is>
      </c>
    </row>
    <row r="35">
      <c r="D35" s="26" t="n">
        <v>6020</v>
      </c>
      <c r="E35" s="26" t="inlineStr">
        <is>
          <t>Al Rayaheen School</t>
        </is>
      </c>
    </row>
    <row r="36">
      <c r="D36" s="26" t="n">
        <v>6021</v>
      </c>
      <c r="E36" s="26" t="inlineStr">
        <is>
          <t>Ain Al Fayedha School</t>
        </is>
      </c>
    </row>
    <row r="37">
      <c r="D37" s="26" t="n">
        <v>6025</v>
      </c>
      <c r="E37" s="26" t="inlineStr">
        <is>
          <t>Al Reef School</t>
        </is>
      </c>
    </row>
    <row r="38">
      <c r="D38" s="26" t="n">
        <v>6040</v>
      </c>
      <c r="E38" s="26" t="inlineStr">
        <is>
          <t>Al Ghaf School</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Aasia Almandhari</dc:creator>
  <dcterms:created xmlns:dcterms="http://purl.org/dc/terms/" xmlns:xsi="http://www.w3.org/2001/XMLSchema-instance" xsi:type="dcterms:W3CDTF">2024-10-13T17:19:08Z</dcterms:created>
  <dcterms:modified xmlns:dcterms="http://purl.org/dc/terms/" xmlns:xsi="http://www.w3.org/2001/XMLSchema-instance" xsi:type="dcterms:W3CDTF">2025-05-01T06:49:38Z</dcterms:modified>
  <cp:lastModifiedBy>Paula Boutros Assaf</cp:lastModifiedBy>
  <cp:lastPrinted>2025-04-25T06:42:47Z</cp:lastPrinted>
</cp:coreProperties>
</file>